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i\OneDrive\デスクトップ\"/>
    </mc:Choice>
  </mc:AlternateContent>
  <xr:revisionPtr revIDLastSave="0" documentId="13_ncr:1_{E096991D-891D-4214-B03C-3C8669BFCC7B}" xr6:coauthVersionLast="47" xr6:coauthVersionMax="47" xr10:uidLastSave="{00000000-0000-0000-0000-000000000000}"/>
  <bookViews>
    <workbookView xWindow="-120" yWindow="-120" windowWidth="29040" windowHeight="15720" tabRatio="868" activeTab="7" xr2:uid="{00000000-000D-0000-FFFF-FFFF00000000}"/>
  </bookViews>
  <sheets>
    <sheet name="申込団体" sheetId="1" r:id="rId1"/>
    <sheet name="記入例" sheetId="13" r:id="rId2"/>
    <sheet name="中女" sheetId="8" r:id="rId3"/>
    <sheet name="中女R" sheetId="17" r:id="rId4"/>
    <sheet name="中男" sheetId="31" r:id="rId5"/>
    <sheet name="中男R" sheetId="32" r:id="rId6"/>
    <sheet name="一般高校女" sheetId="33" r:id="rId7"/>
    <sheet name="一般高校男" sheetId="34" r:id="rId8"/>
    <sheet name="合計金額" sheetId="21" r:id="rId9"/>
  </sheets>
  <definedNames>
    <definedName name="_xlnm.Print_Area" localSheetId="6">一般高校女!$A$1:$AD$67</definedName>
    <definedName name="_xlnm.Print_Area" localSheetId="7">一般高校男!$A$1:$AJ$67</definedName>
    <definedName name="_xlnm.Print_Area" localSheetId="1">記入例!$A$1:$R$12</definedName>
    <definedName name="_xlnm.Print_Area" localSheetId="2">中女!$A$1:$AD$67</definedName>
    <definedName name="_xlnm.Print_Area" localSheetId="3">中女R!$A$1:$M$37</definedName>
    <definedName name="_xlnm.Print_Area" localSheetId="4">中男!$A$1:$AF$67</definedName>
    <definedName name="_xlnm.Print_Area" localSheetId="5">中男R!$A$1:$M$37</definedName>
  </definedNames>
  <calcPr calcId="191029" iterateDelta="0" calcOnSave="0"/>
</workbook>
</file>

<file path=xl/calcChain.xml><?xml version="1.0" encoding="utf-8"?>
<calcChain xmlns="http://schemas.openxmlformats.org/spreadsheetml/2006/main">
  <c r="F10" i="21" l="1"/>
  <c r="E10" i="21"/>
  <c r="D10" i="21"/>
  <c r="E9" i="21"/>
  <c r="D9" i="21"/>
  <c r="E4" i="21"/>
  <c r="F4" i="21"/>
  <c r="E5" i="21"/>
  <c r="F5" i="21"/>
  <c r="E6" i="21"/>
  <c r="F6" i="21"/>
  <c r="E7" i="21"/>
  <c r="F7" i="21"/>
  <c r="E8" i="21"/>
  <c r="F8" i="21"/>
  <c r="F9" i="21"/>
  <c r="D8" i="21"/>
  <c r="D7" i="21"/>
  <c r="D6" i="21"/>
  <c r="D5" i="21"/>
  <c r="D4" i="21"/>
  <c r="AC12" i="33"/>
  <c r="AG11" i="34"/>
  <c r="AG6" i="34"/>
  <c r="AG65" i="34"/>
  <c r="AG64" i="34"/>
  <c r="AG63" i="34"/>
  <c r="AG62" i="34"/>
  <c r="AG61" i="34"/>
  <c r="AG60" i="34"/>
  <c r="AG59" i="34"/>
  <c r="AG58" i="34"/>
  <c r="AG57" i="34"/>
  <c r="AG56" i="34"/>
  <c r="AG55" i="34"/>
  <c r="AG54" i="34"/>
  <c r="AG53" i="34"/>
  <c r="AG52" i="34"/>
  <c r="AG51" i="34"/>
  <c r="AG50" i="34"/>
  <c r="AG49" i="34"/>
  <c r="AG48" i="34"/>
  <c r="AG47" i="34"/>
  <c r="AG46" i="34"/>
  <c r="AG45" i="34"/>
  <c r="AG44" i="34"/>
  <c r="AG43" i="34"/>
  <c r="AG42" i="34"/>
  <c r="AG41" i="34"/>
  <c r="AG40" i="34"/>
  <c r="AG39" i="34"/>
  <c r="AG38" i="34"/>
  <c r="AG37" i="34"/>
  <c r="AG36" i="34"/>
  <c r="AG35" i="34"/>
  <c r="AG34" i="34"/>
  <c r="AG33" i="34"/>
  <c r="AG32" i="34"/>
  <c r="AG31" i="34"/>
  <c r="AG30" i="34"/>
  <c r="AG29" i="34"/>
  <c r="AG28" i="34"/>
  <c r="AG27" i="34"/>
  <c r="AG26" i="34"/>
  <c r="AG25" i="34"/>
  <c r="AG24" i="34"/>
  <c r="AG23" i="34"/>
  <c r="AG22" i="34"/>
  <c r="AG21" i="34"/>
  <c r="AG20" i="34"/>
  <c r="AG19" i="34"/>
  <c r="AG18" i="34"/>
  <c r="AG17" i="34"/>
  <c r="AG16" i="34"/>
  <c r="AG15" i="34"/>
  <c r="AG7" i="34"/>
  <c r="AG8" i="34"/>
  <c r="AG9" i="34"/>
  <c r="AG10" i="34"/>
  <c r="AG12" i="34"/>
  <c r="AG13" i="34"/>
  <c r="AG14" i="34"/>
  <c r="AE15" i="33"/>
  <c r="AD15" i="33"/>
  <c r="AC15" i="33"/>
  <c r="AC65" i="33"/>
  <c r="AC64" i="33"/>
  <c r="AC63" i="33"/>
  <c r="AC62" i="33"/>
  <c r="AC61" i="33"/>
  <c r="AC60" i="33"/>
  <c r="AC59" i="33"/>
  <c r="AC58" i="33"/>
  <c r="AC57" i="33"/>
  <c r="AC56" i="33"/>
  <c r="AC55" i="33"/>
  <c r="AC54" i="33"/>
  <c r="AC53" i="33"/>
  <c r="AC52" i="33"/>
  <c r="AC51" i="33"/>
  <c r="AC50" i="33"/>
  <c r="AC49" i="33"/>
  <c r="AC48" i="33"/>
  <c r="AC47" i="33"/>
  <c r="AC46" i="33"/>
  <c r="AC45" i="33"/>
  <c r="AC44" i="33"/>
  <c r="AC43" i="33"/>
  <c r="AC42" i="33"/>
  <c r="AC41" i="33"/>
  <c r="AC40" i="33"/>
  <c r="AC39" i="33"/>
  <c r="AC38" i="33"/>
  <c r="AC37" i="33"/>
  <c r="AC36" i="33"/>
  <c r="AC35" i="33"/>
  <c r="AC34" i="33"/>
  <c r="AC33" i="33"/>
  <c r="AC32" i="33"/>
  <c r="AC31" i="33"/>
  <c r="AC30" i="33"/>
  <c r="AC29" i="33"/>
  <c r="AC28" i="33"/>
  <c r="AC27" i="33"/>
  <c r="AC26" i="33"/>
  <c r="AC25" i="33"/>
  <c r="AC24" i="33"/>
  <c r="AC23" i="33"/>
  <c r="AC22" i="33"/>
  <c r="AC21" i="33"/>
  <c r="AC20" i="33"/>
  <c r="AC19" i="33"/>
  <c r="AC18" i="33"/>
  <c r="AC17" i="33"/>
  <c r="AC16" i="33"/>
  <c r="AC7" i="33"/>
  <c r="AC8" i="33"/>
  <c r="AC9" i="33"/>
  <c r="AC10" i="33"/>
  <c r="AC11" i="33"/>
  <c r="AC13" i="33"/>
  <c r="AC14" i="33"/>
  <c r="AC6" i="33"/>
  <c r="AC62" i="31"/>
  <c r="AC65" i="31"/>
  <c r="AC64" i="31"/>
  <c r="AC63" i="31"/>
  <c r="AC61" i="31"/>
  <c r="AC60" i="31"/>
  <c r="AC59" i="31"/>
  <c r="AC58" i="31"/>
  <c r="AC57" i="31"/>
  <c r="AC56" i="31"/>
  <c r="AC55" i="31"/>
  <c r="AC54" i="31"/>
  <c r="AC53" i="31"/>
  <c r="AC52" i="31"/>
  <c r="AC51" i="31"/>
  <c r="AC50" i="31"/>
  <c r="AC49" i="31"/>
  <c r="AC48" i="31"/>
  <c r="AC47" i="31"/>
  <c r="AC46" i="31"/>
  <c r="AC45" i="31"/>
  <c r="AC44" i="31"/>
  <c r="AC43" i="31"/>
  <c r="AC42" i="31"/>
  <c r="AC41" i="31"/>
  <c r="AC40" i="31"/>
  <c r="AC39" i="31"/>
  <c r="AC38" i="31"/>
  <c r="AC37" i="31"/>
  <c r="AC36" i="31"/>
  <c r="AC35" i="31"/>
  <c r="AC34" i="31"/>
  <c r="AC33" i="31"/>
  <c r="AC32" i="31"/>
  <c r="AC31" i="31"/>
  <c r="AC30" i="31"/>
  <c r="AC29" i="31"/>
  <c r="AC28" i="31"/>
  <c r="AC27" i="31"/>
  <c r="AC26" i="31"/>
  <c r="AC25" i="31"/>
  <c r="AC24" i="31"/>
  <c r="AC23" i="31"/>
  <c r="AC22" i="31"/>
  <c r="AC21" i="31"/>
  <c r="AC20" i="31"/>
  <c r="AC19" i="31"/>
  <c r="AC18" i="31"/>
  <c r="AC17" i="31"/>
  <c r="AC16" i="31"/>
  <c r="AC6" i="31"/>
  <c r="AC7" i="31"/>
  <c r="AC8" i="31"/>
  <c r="AC9" i="31"/>
  <c r="AC10" i="31"/>
  <c r="AC11" i="31"/>
  <c r="AC12" i="31"/>
  <c r="AC13" i="31"/>
  <c r="AC14" i="31"/>
  <c r="AC15" i="31"/>
  <c r="AA6" i="8"/>
  <c r="AA63" i="8"/>
  <c r="AA65" i="8"/>
  <c r="AA64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7" i="8"/>
  <c r="AA8" i="8"/>
  <c r="AA9" i="8"/>
  <c r="AA10" i="8"/>
  <c r="AA11" i="8"/>
  <c r="AA12" i="8"/>
  <c r="AA13" i="8"/>
  <c r="AA14" i="8"/>
  <c r="AC66" i="31" l="1"/>
  <c r="AH6" i="34"/>
  <c r="AI7" i="34"/>
  <c r="AH8" i="34"/>
  <c r="AH10" i="34"/>
  <c r="AI11" i="34"/>
  <c r="AH12" i="34"/>
  <c r="AI13" i="34"/>
  <c r="AH14" i="34"/>
  <c r="AI15" i="34"/>
  <c r="AH18" i="34"/>
  <c r="AI19" i="34"/>
  <c r="AH20" i="34"/>
  <c r="AI21" i="34"/>
  <c r="AH22" i="34"/>
  <c r="AI23" i="34"/>
  <c r="AI25" i="34"/>
  <c r="AH28" i="34"/>
  <c r="AI29" i="34"/>
  <c r="AH30" i="34"/>
  <c r="AI31" i="34"/>
  <c r="AH34" i="34"/>
  <c r="AH36" i="34"/>
  <c r="AI37" i="34"/>
  <c r="AH38" i="34"/>
  <c r="AI39" i="34"/>
  <c r="AI43" i="34"/>
  <c r="AH44" i="34"/>
  <c r="AI45" i="34"/>
  <c r="AH46" i="34"/>
  <c r="AI47" i="34"/>
  <c r="AH50" i="34"/>
  <c r="AH52" i="34"/>
  <c r="AI53" i="34"/>
  <c r="AH54" i="34"/>
  <c r="AI55" i="34"/>
  <c r="AI57" i="34"/>
  <c r="AH58" i="34"/>
  <c r="AH60" i="34"/>
  <c r="AI61" i="34"/>
  <c r="AH62" i="34"/>
  <c r="AI63" i="34"/>
  <c r="AG5" i="34"/>
  <c r="AI5" i="34" s="1"/>
  <c r="AE7" i="33"/>
  <c r="AC5" i="33"/>
  <c r="AD5" i="33" s="1"/>
  <c r="AE65" i="33"/>
  <c r="AE64" i="33"/>
  <c r="AE63" i="33"/>
  <c r="AD63" i="33"/>
  <c r="AE62" i="33"/>
  <c r="AD61" i="33"/>
  <c r="AE60" i="33"/>
  <c r="AD60" i="33"/>
  <c r="AE59" i="33"/>
  <c r="AD59" i="33"/>
  <c r="AE58" i="33"/>
  <c r="AE57" i="33"/>
  <c r="AE56" i="33"/>
  <c r="AE55" i="33"/>
  <c r="AD55" i="33"/>
  <c r="AE54" i="33"/>
  <c r="AD53" i="33"/>
  <c r="AE52" i="33"/>
  <c r="AD52" i="33"/>
  <c r="AE51" i="33"/>
  <c r="AD51" i="33"/>
  <c r="AE50" i="33"/>
  <c r="AE49" i="33"/>
  <c r="AE48" i="33"/>
  <c r="AE47" i="33"/>
  <c r="AD47" i="33"/>
  <c r="AD46" i="33"/>
  <c r="AE46" i="33"/>
  <c r="AD45" i="33"/>
  <c r="AE44" i="33"/>
  <c r="AD43" i="33"/>
  <c r="AE42" i="33"/>
  <c r="AE41" i="33"/>
  <c r="AE40" i="33"/>
  <c r="AE39" i="33"/>
  <c r="AD39" i="33"/>
  <c r="AD38" i="33"/>
  <c r="AE38" i="33"/>
  <c r="AD37" i="33"/>
  <c r="AD36" i="33"/>
  <c r="AE35" i="33"/>
  <c r="AD35" i="33"/>
  <c r="AD34" i="33"/>
  <c r="AE34" i="33"/>
  <c r="AE33" i="33"/>
  <c r="AE32" i="33"/>
  <c r="AD31" i="33"/>
  <c r="AE30" i="33"/>
  <c r="AD29" i="33"/>
  <c r="AD28" i="33"/>
  <c r="AD27" i="33"/>
  <c r="AE26" i="33"/>
  <c r="AE25" i="33"/>
  <c r="AE24" i="33"/>
  <c r="AE23" i="33"/>
  <c r="AD22" i="33"/>
  <c r="AE22" i="33"/>
  <c r="AD21" i="33"/>
  <c r="AE20" i="33"/>
  <c r="AD19" i="33"/>
  <c r="AD18" i="33"/>
  <c r="AE18" i="33"/>
  <c r="AE17" i="33"/>
  <c r="AE16" i="33"/>
  <c r="AE14" i="33"/>
  <c r="AE13" i="33"/>
  <c r="AE12" i="33"/>
  <c r="AD11" i="33"/>
  <c r="AD10" i="33"/>
  <c r="AE10" i="33"/>
  <c r="AE9" i="33"/>
  <c r="AE8" i="33"/>
  <c r="AE6" i="33"/>
  <c r="J6" i="32"/>
  <c r="AE6" i="31"/>
  <c r="AE7" i="31"/>
  <c r="AD8" i="31"/>
  <c r="AE11" i="31"/>
  <c r="AD13" i="31"/>
  <c r="AD15" i="31"/>
  <c r="AD16" i="31"/>
  <c r="AE19" i="31"/>
  <c r="AE21" i="31"/>
  <c r="AE22" i="31"/>
  <c r="AD23" i="31"/>
  <c r="AE24" i="31"/>
  <c r="AE27" i="31"/>
  <c r="AD29" i="31"/>
  <c r="AD30" i="31"/>
  <c r="AD31" i="31"/>
  <c r="AE32" i="31"/>
  <c r="AE35" i="31"/>
  <c r="AD37" i="31"/>
  <c r="AE39" i="31"/>
  <c r="AE40" i="31"/>
  <c r="AD43" i="31"/>
  <c r="AD45" i="31"/>
  <c r="AD47" i="31"/>
  <c r="AE48" i="31"/>
  <c r="AE51" i="31"/>
  <c r="AE52" i="31"/>
  <c r="AD53" i="31"/>
  <c r="AE54" i="31"/>
  <c r="AD55" i="31"/>
  <c r="AD56" i="31"/>
  <c r="AE59" i="31"/>
  <c r="AE61" i="31"/>
  <c r="AE62" i="31"/>
  <c r="AD63" i="31"/>
  <c r="AD64" i="31"/>
  <c r="AC5" i="31"/>
  <c r="AE5" i="31" s="1"/>
  <c r="AD9" i="31"/>
  <c r="AE10" i="31"/>
  <c r="AE14" i="31"/>
  <c r="AD17" i="31"/>
  <c r="AE18" i="31"/>
  <c r="AE25" i="31"/>
  <c r="AE26" i="31"/>
  <c r="AE33" i="31"/>
  <c r="AE34" i="31"/>
  <c r="AE38" i="31"/>
  <c r="AD40" i="31"/>
  <c r="AE42" i="31"/>
  <c r="AE50" i="31"/>
  <c r="AD57" i="31"/>
  <c r="AD60" i="31"/>
  <c r="AD65" i="31"/>
  <c r="AD61" i="31"/>
  <c r="AE60" i="31"/>
  <c r="AE58" i="31"/>
  <c r="AE57" i="31"/>
  <c r="AE55" i="31"/>
  <c r="AE49" i="31"/>
  <c r="AD49" i="31"/>
  <c r="AE46" i="31"/>
  <c r="AD46" i="31"/>
  <c r="AE44" i="31"/>
  <c r="AD44" i="31"/>
  <c r="AE41" i="31"/>
  <c r="AD41" i="31"/>
  <c r="AD38" i="31"/>
  <c r="AE37" i="31"/>
  <c r="AE36" i="31"/>
  <c r="AD36" i="31"/>
  <c r="AD33" i="31"/>
  <c r="AE29" i="31"/>
  <c r="AE28" i="31"/>
  <c r="AD28" i="31"/>
  <c r="AD21" i="31"/>
  <c r="AE20" i="31"/>
  <c r="AD20" i="31"/>
  <c r="AE16" i="31"/>
  <c r="AE13" i="31"/>
  <c r="AE12" i="31"/>
  <c r="AD12" i="31"/>
  <c r="AD11" i="31"/>
  <c r="AD7" i="31"/>
  <c r="AB65" i="8"/>
  <c r="AC64" i="8"/>
  <c r="AB63" i="8"/>
  <c r="AB62" i="8"/>
  <c r="AC61" i="8"/>
  <c r="AB59" i="8"/>
  <c r="AB58" i="8"/>
  <c r="AB57" i="8"/>
  <c r="AC56" i="8"/>
  <c r="AB54" i="8"/>
  <c r="AC53" i="8"/>
  <c r="AB49" i="8"/>
  <c r="AC48" i="8"/>
  <c r="AB47" i="8"/>
  <c r="AB46" i="8"/>
  <c r="AC45" i="8"/>
  <c r="AC44" i="8"/>
  <c r="AB41" i="8"/>
  <c r="AC40" i="8"/>
  <c r="AB39" i="8"/>
  <c r="AC38" i="8"/>
  <c r="AC37" i="8"/>
  <c r="AB34" i="8"/>
  <c r="AB33" i="8"/>
  <c r="AC32" i="8"/>
  <c r="AB31" i="8"/>
  <c r="AC29" i="8"/>
  <c r="AB25" i="8"/>
  <c r="AC24" i="8"/>
  <c r="AB23" i="8"/>
  <c r="AB22" i="8"/>
  <c r="AC21" i="8"/>
  <c r="AB19" i="8"/>
  <c r="AB17" i="8"/>
  <c r="AC16" i="8"/>
  <c r="AC14" i="8"/>
  <c r="AB13" i="8"/>
  <c r="AB11" i="8"/>
  <c r="AB10" i="8"/>
  <c r="AB9" i="8"/>
  <c r="AC8" i="8"/>
  <c r="AB7" i="8"/>
  <c r="AB6" i="8"/>
  <c r="AA5" i="8"/>
  <c r="AI9" i="34"/>
  <c r="AH16" i="34"/>
  <c r="AI17" i="34"/>
  <c r="AH24" i="34"/>
  <c r="AH26" i="34"/>
  <c r="AI27" i="34"/>
  <c r="AH32" i="34"/>
  <c r="AI33" i="34"/>
  <c r="AI35" i="34"/>
  <c r="AH40" i="34"/>
  <c r="AI41" i="34"/>
  <c r="AH42" i="34"/>
  <c r="AH48" i="34"/>
  <c r="AI49" i="34"/>
  <c r="AI51" i="34"/>
  <c r="AH56" i="34"/>
  <c r="AI59" i="34"/>
  <c r="AH64" i="34"/>
  <c r="AI65" i="34"/>
  <c r="J65" i="34"/>
  <c r="J64" i="34"/>
  <c r="J63" i="34"/>
  <c r="J62" i="34"/>
  <c r="J61" i="34"/>
  <c r="J60" i="34"/>
  <c r="J59" i="34"/>
  <c r="J58" i="34"/>
  <c r="J57" i="34"/>
  <c r="J56" i="34"/>
  <c r="J55" i="34"/>
  <c r="J54" i="34"/>
  <c r="J53" i="34"/>
  <c r="J52" i="34"/>
  <c r="J51" i="34"/>
  <c r="J50" i="34"/>
  <c r="J49" i="34"/>
  <c r="J48" i="34"/>
  <c r="J47" i="34"/>
  <c r="J46" i="34"/>
  <c r="J45" i="34"/>
  <c r="J44" i="34"/>
  <c r="J43" i="34"/>
  <c r="J42" i="34"/>
  <c r="J41" i="34"/>
  <c r="J40" i="34"/>
  <c r="J39" i="34"/>
  <c r="J38" i="34"/>
  <c r="J37" i="34"/>
  <c r="J36" i="34"/>
  <c r="J35" i="34"/>
  <c r="J34" i="34"/>
  <c r="J33" i="34"/>
  <c r="J32" i="34"/>
  <c r="J31" i="34"/>
  <c r="J30" i="34"/>
  <c r="J29" i="34"/>
  <c r="J28" i="34"/>
  <c r="J27" i="34"/>
  <c r="J26" i="34"/>
  <c r="J25" i="34"/>
  <c r="J24" i="34"/>
  <c r="J23" i="34"/>
  <c r="J22" i="34"/>
  <c r="J21" i="34"/>
  <c r="J20" i="34"/>
  <c r="J19" i="34"/>
  <c r="J18" i="34"/>
  <c r="J17" i="34"/>
  <c r="J16" i="34"/>
  <c r="J15" i="34"/>
  <c r="J14" i="34"/>
  <c r="J13" i="34"/>
  <c r="J12" i="34"/>
  <c r="J11" i="34"/>
  <c r="J10" i="34"/>
  <c r="J9" i="34"/>
  <c r="J8" i="34"/>
  <c r="J7" i="34"/>
  <c r="J6" i="34"/>
  <c r="J65" i="33"/>
  <c r="J64" i="33"/>
  <c r="J63" i="33"/>
  <c r="J62" i="33"/>
  <c r="J61" i="33"/>
  <c r="J60" i="33"/>
  <c r="J59" i="33"/>
  <c r="J58" i="33"/>
  <c r="J57" i="33"/>
  <c r="J56" i="33"/>
  <c r="J55" i="33"/>
  <c r="J54" i="33"/>
  <c r="J53" i="33"/>
  <c r="J52" i="33"/>
  <c r="J51" i="33"/>
  <c r="J50" i="33"/>
  <c r="J49" i="33"/>
  <c r="J48" i="33"/>
  <c r="J47" i="33"/>
  <c r="J46" i="33"/>
  <c r="J45" i="33"/>
  <c r="J44" i="33"/>
  <c r="J43" i="33"/>
  <c r="J42" i="33"/>
  <c r="J41" i="33"/>
  <c r="J40" i="33"/>
  <c r="J39" i="33"/>
  <c r="J38" i="33"/>
  <c r="J37" i="33"/>
  <c r="J36" i="33"/>
  <c r="J35" i="33"/>
  <c r="J34" i="33"/>
  <c r="J33" i="33"/>
  <c r="J32" i="33"/>
  <c r="J31" i="33"/>
  <c r="J30" i="33"/>
  <c r="J29" i="33"/>
  <c r="J28" i="33"/>
  <c r="J27" i="33"/>
  <c r="J26" i="33"/>
  <c r="J25" i="33"/>
  <c r="J24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J6" i="33"/>
  <c r="L30" i="32"/>
  <c r="K30" i="32"/>
  <c r="J30" i="32"/>
  <c r="K24" i="32"/>
  <c r="J24" i="32"/>
  <c r="L24" i="32" s="1"/>
  <c r="L18" i="32"/>
  <c r="J18" i="32"/>
  <c r="K18" i="32" s="1"/>
  <c r="L12" i="32"/>
  <c r="J12" i="32"/>
  <c r="K12" i="32" s="1"/>
  <c r="K6" i="32"/>
  <c r="K36" i="32" s="1"/>
  <c r="K5" i="32"/>
  <c r="J5" i="32"/>
  <c r="L5" i="32" s="1"/>
  <c r="J65" i="31"/>
  <c r="J64" i="31"/>
  <c r="J63" i="31"/>
  <c r="J62" i="31"/>
  <c r="J61" i="31"/>
  <c r="J60" i="31"/>
  <c r="J59" i="31"/>
  <c r="J58" i="31"/>
  <c r="J57" i="31"/>
  <c r="J56" i="31"/>
  <c r="J55" i="31"/>
  <c r="J54" i="31"/>
  <c r="J53" i="31"/>
  <c r="J52" i="31"/>
  <c r="J51" i="31"/>
  <c r="J50" i="31"/>
  <c r="J49" i="31"/>
  <c r="J48" i="31"/>
  <c r="J47" i="31"/>
  <c r="J46" i="31"/>
  <c r="J45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J9" i="31"/>
  <c r="J8" i="31"/>
  <c r="J7" i="31"/>
  <c r="J6" i="31"/>
  <c r="J6" i="17"/>
  <c r="AC12" i="8"/>
  <c r="AB15" i="8"/>
  <c r="AB18" i="8"/>
  <c r="AC20" i="8"/>
  <c r="AB26" i="8"/>
  <c r="AB27" i="8"/>
  <c r="AC28" i="8"/>
  <c r="AB30" i="8"/>
  <c r="AB35" i="8"/>
  <c r="AC36" i="8"/>
  <c r="AB42" i="8"/>
  <c r="AB43" i="8"/>
  <c r="AB50" i="8"/>
  <c r="AB51" i="8"/>
  <c r="AC52" i="8"/>
  <c r="AB55" i="8"/>
  <c r="AC60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9" i="8"/>
  <c r="J8" i="8"/>
  <c r="J7" i="8"/>
  <c r="J6" i="8"/>
  <c r="AD6" i="33" l="1"/>
  <c r="AE27" i="33"/>
  <c r="AC66" i="33"/>
  <c r="AE19" i="33"/>
  <c r="AE31" i="33"/>
  <c r="AD7" i="33"/>
  <c r="AD58" i="33"/>
  <c r="AD12" i="33"/>
  <c r="AD20" i="33"/>
  <c r="AE28" i="33"/>
  <c r="AD50" i="33"/>
  <c r="AD54" i="33"/>
  <c r="AD44" i="33"/>
  <c r="AE11" i="33"/>
  <c r="AD23" i="33"/>
  <c r="AE36" i="33"/>
  <c r="AD62" i="33"/>
  <c r="AD42" i="33"/>
  <c r="AD14" i="33"/>
  <c r="AD13" i="33"/>
  <c r="AD26" i="33"/>
  <c r="AD30" i="33"/>
  <c r="AE43" i="33"/>
  <c r="AE30" i="31"/>
  <c r="AD39" i="31"/>
  <c r="AE47" i="31"/>
  <c r="AD22" i="31"/>
  <c r="AD32" i="31"/>
  <c r="AE23" i="31"/>
  <c r="AD62" i="31"/>
  <c r="AE8" i="31"/>
  <c r="AE15" i="31"/>
  <c r="AD24" i="31"/>
  <c r="AD54" i="31"/>
  <c r="AE5" i="33"/>
  <c r="AD8" i="33"/>
  <c r="AD16" i="33"/>
  <c r="AE21" i="33"/>
  <c r="AD24" i="33"/>
  <c r="AE29" i="33"/>
  <c r="AD32" i="33"/>
  <c r="AE37" i="33"/>
  <c r="AD40" i="33"/>
  <c r="AE45" i="33"/>
  <c r="AD48" i="33"/>
  <c r="AE53" i="33"/>
  <c r="AD56" i="33"/>
  <c r="AE61" i="33"/>
  <c r="AD64" i="33"/>
  <c r="AD9" i="33"/>
  <c r="AD17" i="33"/>
  <c r="AD25" i="33"/>
  <c r="AD33" i="33"/>
  <c r="AD41" i="33"/>
  <c r="AD49" i="33"/>
  <c r="AD57" i="33"/>
  <c r="AD65" i="33"/>
  <c r="AE31" i="31"/>
  <c r="AE63" i="31"/>
  <c r="AD19" i="31"/>
  <c r="AE45" i="31"/>
  <c r="AD52" i="31"/>
  <c r="AE53" i="31"/>
  <c r="AE17" i="31"/>
  <c r="AD35" i="31"/>
  <c r="AE43" i="31"/>
  <c r="AE9" i="31"/>
  <c r="AD14" i="31"/>
  <c r="AD27" i="31"/>
  <c r="AD48" i="31"/>
  <c r="AE56" i="31"/>
  <c r="AE65" i="31"/>
  <c r="AD59" i="31"/>
  <c r="AE64" i="31"/>
  <c r="AD25" i="31"/>
  <c r="AD51" i="31"/>
  <c r="AD6" i="31"/>
  <c r="AD10" i="31"/>
  <c r="AD18" i="31"/>
  <c r="AD26" i="31"/>
  <c r="AD34" i="31"/>
  <c r="AD42" i="31"/>
  <c r="AD50" i="31"/>
  <c r="AD58" i="31"/>
  <c r="AD5" i="31"/>
  <c r="AG66" i="34"/>
  <c r="AI6" i="34"/>
  <c r="AI8" i="34"/>
  <c r="AI10" i="34"/>
  <c r="AI12" i="34"/>
  <c r="AI14" i="34"/>
  <c r="AI16" i="34"/>
  <c r="AI18" i="34"/>
  <c r="AI20" i="34"/>
  <c r="AI22" i="34"/>
  <c r="AI24" i="34"/>
  <c r="AI26" i="34"/>
  <c r="AI28" i="34"/>
  <c r="AI30" i="34"/>
  <c r="AI32" i="34"/>
  <c r="AI34" i="34"/>
  <c r="AI36" i="34"/>
  <c r="AI38" i="34"/>
  <c r="AI40" i="34"/>
  <c r="AI42" i="34"/>
  <c r="AI44" i="34"/>
  <c r="AI46" i="34"/>
  <c r="AI48" i="34"/>
  <c r="AI50" i="34"/>
  <c r="AI52" i="34"/>
  <c r="AI54" i="34"/>
  <c r="AI56" i="34"/>
  <c r="AI58" i="34"/>
  <c r="AI60" i="34"/>
  <c r="AI62" i="34"/>
  <c r="AI64" i="34"/>
  <c r="AH5" i="34"/>
  <c r="AH7" i="34"/>
  <c r="AH9" i="34"/>
  <c r="AH11" i="34"/>
  <c r="AH13" i="34"/>
  <c r="AH15" i="34"/>
  <c r="AH17" i="34"/>
  <c r="AH19" i="34"/>
  <c r="AH21" i="34"/>
  <c r="AH23" i="34"/>
  <c r="AH25" i="34"/>
  <c r="AH27" i="34"/>
  <c r="AH29" i="34"/>
  <c r="AH31" i="34"/>
  <c r="AH33" i="34"/>
  <c r="AH35" i="34"/>
  <c r="AH37" i="34"/>
  <c r="AH39" i="34"/>
  <c r="AH41" i="34"/>
  <c r="AH43" i="34"/>
  <c r="AH45" i="34"/>
  <c r="AH47" i="34"/>
  <c r="AH49" i="34"/>
  <c r="AH51" i="34"/>
  <c r="AH53" i="34"/>
  <c r="AH55" i="34"/>
  <c r="AH57" i="34"/>
  <c r="AH59" i="34"/>
  <c r="AH61" i="34"/>
  <c r="AH63" i="34"/>
  <c r="AH65" i="34"/>
  <c r="L6" i="32"/>
  <c r="L36" i="32" s="1"/>
  <c r="J36" i="32"/>
  <c r="AC50" i="8"/>
  <c r="AB52" i="8"/>
  <c r="AC46" i="8"/>
  <c r="AC54" i="8"/>
  <c r="AB60" i="8"/>
  <c r="AC18" i="8"/>
  <c r="AB45" i="8"/>
  <c r="AB38" i="8"/>
  <c r="AC10" i="8"/>
  <c r="AB16" i="8"/>
  <c r="AB20" i="8"/>
  <c r="AB37" i="8"/>
  <c r="AC30" i="8"/>
  <c r="AB14" i="8"/>
  <c r="AB8" i="8"/>
  <c r="AB53" i="8"/>
  <c r="AC42" i="8"/>
  <c r="AC62" i="8"/>
  <c r="AC22" i="8"/>
  <c r="AB28" i="8"/>
  <c r="AB61" i="8"/>
  <c r="AB36" i="8"/>
  <c r="AC26" i="8"/>
  <c r="AB21" i="8"/>
  <c r="AC6" i="8"/>
  <c r="AB44" i="8"/>
  <c r="AC34" i="8"/>
  <c r="AB29" i="8"/>
  <c r="AC9" i="8"/>
  <c r="AC58" i="8"/>
  <c r="AC13" i="8"/>
  <c r="AC65" i="8"/>
  <c r="AC57" i="8"/>
  <c r="AC49" i="8"/>
  <c r="AC41" i="8"/>
  <c r="AC33" i="8"/>
  <c r="AC25" i="8"/>
  <c r="AA66" i="8"/>
  <c r="AB64" i="8"/>
  <c r="AB56" i="8"/>
  <c r="AB48" i="8"/>
  <c r="AB40" i="8"/>
  <c r="AB32" i="8"/>
  <c r="AB24" i="8"/>
  <c r="AB12" i="8"/>
  <c r="AC63" i="8"/>
  <c r="AC55" i="8"/>
  <c r="AC47" i="8"/>
  <c r="AC39" i="8"/>
  <c r="AC31" i="8"/>
  <c r="AC23" i="8"/>
  <c r="AC15" i="8"/>
  <c r="AC7" i="8"/>
  <c r="AC17" i="8"/>
  <c r="AC59" i="8"/>
  <c r="AC51" i="8"/>
  <c r="AC43" i="8"/>
  <c r="AC35" i="8"/>
  <c r="AC27" i="8"/>
  <c r="AC19" i="8"/>
  <c r="AC11" i="8"/>
  <c r="AE66" i="33" l="1"/>
  <c r="AD66" i="33"/>
  <c r="AH66" i="34"/>
  <c r="AI66" i="34"/>
  <c r="AD66" i="31"/>
  <c r="AE66" i="31"/>
  <c r="AC66" i="8"/>
  <c r="AB66" i="8"/>
  <c r="AB5" i="8" l="1"/>
  <c r="AC5" i="8"/>
  <c r="H41" i="13" l="1"/>
  <c r="H40" i="13"/>
  <c r="H39" i="13"/>
  <c r="H38" i="13"/>
  <c r="H37" i="13"/>
  <c r="H36" i="13"/>
  <c r="H35" i="13"/>
  <c r="H34" i="13"/>
  <c r="H33" i="13"/>
  <c r="H32" i="13"/>
  <c r="H31" i="13"/>
  <c r="H30" i="13"/>
  <c r="B2" i="21" l="1"/>
  <c r="J30" i="17" l="1"/>
  <c r="L30" i="17" s="1"/>
  <c r="J24" i="17"/>
  <c r="K24" i="17" s="1"/>
  <c r="J18" i="17"/>
  <c r="L18" i="17" s="1"/>
  <c r="J12" i="17"/>
  <c r="K12" i="17" s="1"/>
  <c r="K6" i="17"/>
  <c r="J5" i="17"/>
  <c r="L5" i="17" s="1"/>
  <c r="O10" i="13"/>
  <c r="P10" i="13" s="1"/>
  <c r="O9" i="13"/>
  <c r="P9" i="13" s="1"/>
  <c r="O8" i="13"/>
  <c r="P8" i="13" s="1"/>
  <c r="O7" i="13"/>
  <c r="P7" i="13" s="1"/>
  <c r="O6" i="13"/>
  <c r="O5" i="13"/>
  <c r="P5" i="13" s="1"/>
  <c r="K5" i="17" l="1"/>
  <c r="K30" i="17"/>
  <c r="J36" i="17"/>
  <c r="K18" i="17"/>
  <c r="L12" i="17"/>
  <c r="L24" i="17"/>
  <c r="L6" i="17"/>
  <c r="O11" i="13"/>
  <c r="Q5" i="13"/>
  <c r="Q6" i="13"/>
  <c r="Q7" i="13"/>
  <c r="Q8" i="13"/>
  <c r="Q9" i="13"/>
  <c r="Q10" i="13"/>
  <c r="P6" i="13"/>
  <c r="P11" i="13" s="1"/>
  <c r="K36" i="17" l="1"/>
  <c r="L36" i="17"/>
  <c r="Q11" i="13"/>
</calcChain>
</file>

<file path=xl/sharedStrings.xml><?xml version="1.0" encoding="utf-8"?>
<sst xmlns="http://schemas.openxmlformats.org/spreadsheetml/2006/main" count="317" uniqueCount="116">
  <si>
    <t>チーム名</t>
    <rPh sb="3" eb="4">
      <t>メイ</t>
    </rPh>
    <phoneticPr fontId="1"/>
  </si>
  <si>
    <t>島根大学</t>
    <rPh sb="0" eb="2">
      <t>シマネ</t>
    </rPh>
    <rPh sb="2" eb="4">
      <t>ダイガク</t>
    </rPh>
    <phoneticPr fontId="1"/>
  </si>
  <si>
    <t>ﾌﾘｶﾞﾅ</t>
    <phoneticPr fontId="1"/>
  </si>
  <si>
    <t>責任者氏名</t>
    <rPh sb="0" eb="3">
      <t>セキニンシャ</t>
    </rPh>
    <rPh sb="3" eb="5">
      <t>シメイ</t>
    </rPh>
    <phoneticPr fontId="1"/>
  </si>
  <si>
    <t>Tel &amp; Fax：0852-32-6336</t>
    <phoneticPr fontId="1"/>
  </si>
  <si>
    <t>番号</t>
    <rPh sb="0" eb="2">
      <t>バンゴウ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</si>
  <si>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</si>
  <si>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</si>
  <si>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</si>
  <si>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ﾅﾝﾊﾞｰ</t>
    <phoneticPr fontId="1"/>
  </si>
  <si>
    <t>例</t>
    <rPh sb="0" eb="1">
      <t>レイ</t>
    </rPh>
    <phoneticPr fontId="1"/>
  </si>
  <si>
    <t>島大　太郎</t>
    <rPh sb="0" eb="1">
      <t>シマ</t>
    </rPh>
    <rPh sb="1" eb="2">
      <t>ダイ</t>
    </rPh>
    <rPh sb="3" eb="5">
      <t>タロウ</t>
    </rPh>
    <phoneticPr fontId="1"/>
  </si>
  <si>
    <t>ﾌﾘｶﾞﾅ</t>
    <phoneticPr fontId="1"/>
  </si>
  <si>
    <t>ｼﾏﾀﾞｲﾀﾛｳ</t>
    <phoneticPr fontId="1"/>
  </si>
  <si>
    <t>100m 1次</t>
    <phoneticPr fontId="1"/>
  </si>
  <si>
    <t>記録</t>
    <rPh sb="0" eb="2">
      <t>キロク</t>
    </rPh>
    <phoneticPr fontId="1"/>
  </si>
  <si>
    <t>100m 2次</t>
    <phoneticPr fontId="1"/>
  </si>
  <si>
    <t>走幅跳</t>
    <rPh sb="0" eb="3">
      <t>ハシリハバトビ</t>
    </rPh>
    <phoneticPr fontId="1"/>
  </si>
  <si>
    <t>出場種目数</t>
    <rPh sb="0" eb="2">
      <t>シュツジョウ</t>
    </rPh>
    <rPh sb="2" eb="4">
      <t>シュモク</t>
    </rPh>
    <rPh sb="4" eb="5">
      <t>スウ</t>
    </rPh>
    <phoneticPr fontId="1"/>
  </si>
  <si>
    <t>参加料</t>
    <rPh sb="0" eb="3">
      <t>サンカリョウ</t>
    </rPh>
    <phoneticPr fontId="1"/>
  </si>
  <si>
    <t>※記録は，目標記録でも良いので，必ず入力してください．</t>
    <rPh sb="1" eb="3">
      <t>キロク</t>
    </rPh>
    <rPh sb="5" eb="7">
      <t>モクヒョウ</t>
    </rPh>
    <rPh sb="7" eb="9">
      <t>キロク</t>
    </rPh>
    <rPh sb="11" eb="12">
      <t>ヨ</t>
    </rPh>
    <rPh sb="16" eb="17">
      <t>カナラ</t>
    </rPh>
    <rPh sb="18" eb="20">
      <t>ニュウリョク</t>
    </rPh>
    <phoneticPr fontId="1"/>
  </si>
  <si>
    <r>
      <rPr>
        <b/>
        <sz val="18"/>
        <color rgb="FFFF0000"/>
        <rFont val="Meiryo UI"/>
        <family val="3"/>
        <charset val="128"/>
      </rPr>
      <t>中学生女子</t>
    </r>
    <r>
      <rPr>
        <b/>
        <sz val="18"/>
        <color theme="1"/>
        <rFont val="Meiryo UI"/>
        <family val="3"/>
        <charset val="128"/>
      </rPr>
      <t>　参加申込</t>
    </r>
    <rPh sb="0" eb="3">
      <t>チュウガクセイ</t>
    </rPh>
    <rPh sb="3" eb="5">
      <t>ジョシ</t>
    </rPh>
    <rPh sb="6" eb="8">
      <t>サンカ</t>
    </rPh>
    <rPh sb="8" eb="10">
      <t>モウシコミ</t>
    </rPh>
    <phoneticPr fontId="1"/>
  </si>
  <si>
    <t>管理者確認用（自動入力）</t>
    <rPh sb="0" eb="3">
      <t>カンリシャ</t>
    </rPh>
    <rPh sb="3" eb="5">
      <t>カクニン</t>
    </rPh>
    <rPh sb="5" eb="6">
      <t>ヨウ</t>
    </rPh>
    <rPh sb="7" eb="9">
      <t>ジドウ</t>
    </rPh>
    <rPh sb="9" eb="11">
      <t>ニュウリョク</t>
    </rPh>
    <phoneticPr fontId="1"/>
  </si>
  <si>
    <t>所属チーム（自動入力）</t>
    <rPh sb="0" eb="2">
      <t>ショゾク</t>
    </rPh>
    <rPh sb="6" eb="8">
      <t>ジドウ</t>
    </rPh>
    <rPh sb="8" eb="10">
      <t>ニュウリョク</t>
    </rPh>
    <phoneticPr fontId="1"/>
  </si>
  <si>
    <t>※出場する種目には「1」，出場しない種目には「0」を入力してください．</t>
    <rPh sb="1" eb="3">
      <t>シュツジョウ</t>
    </rPh>
    <rPh sb="5" eb="7">
      <t>シュモク</t>
    </rPh>
    <rPh sb="13" eb="15">
      <t>シュツジョウ</t>
    </rPh>
    <rPh sb="18" eb="20">
      <t>シュモク</t>
    </rPh>
    <rPh sb="26" eb="28">
      <t>ニュウリョク</t>
    </rPh>
    <phoneticPr fontId="1"/>
  </si>
  <si>
    <t>～申込に関する注意事項～</t>
    <rPh sb="1" eb="3">
      <t>モウシコ</t>
    </rPh>
    <rPh sb="4" eb="5">
      <t>カン</t>
    </rPh>
    <rPh sb="7" eb="9">
      <t>チュウイ</t>
    </rPh>
    <rPh sb="9" eb="11">
      <t>ジコウ</t>
    </rPh>
    <phoneticPr fontId="1"/>
  </si>
  <si>
    <t>電話番号</t>
    <rPh sb="0" eb="2">
      <t>デンワ</t>
    </rPh>
    <rPh sb="2" eb="4">
      <t>バンゴウ</t>
    </rPh>
    <phoneticPr fontId="1"/>
  </si>
  <si>
    <t>Email</t>
    <phoneticPr fontId="1"/>
  </si>
  <si>
    <t>連絡先住所</t>
    <rPh sb="0" eb="3">
      <t>レンラクサキ</t>
    </rPh>
    <rPh sb="3" eb="5">
      <t>ジュウショ</t>
    </rPh>
    <phoneticPr fontId="1"/>
  </si>
  <si>
    <r>
      <t>申込料は，</t>
    </r>
    <r>
      <rPr>
        <u/>
        <sz val="18"/>
        <color rgb="FFFF0000"/>
        <rFont val="Meiryo UI"/>
        <family val="3"/>
        <charset val="128"/>
      </rPr>
      <t>必ず競技会当日に受付にて代表者が一括して</t>
    </r>
    <r>
      <rPr>
        <sz val="18"/>
        <rFont val="Meiryo UI"/>
        <family val="3"/>
        <charset val="128"/>
      </rPr>
      <t>支払ってください．</t>
    </r>
    <rPh sb="0" eb="2">
      <t>モウシコ</t>
    </rPh>
    <rPh sb="2" eb="3">
      <t>リョウ</t>
    </rPh>
    <rPh sb="5" eb="6">
      <t>カナラ</t>
    </rPh>
    <rPh sb="7" eb="10">
      <t>キョウギカイ</t>
    </rPh>
    <rPh sb="10" eb="12">
      <t>トウジツ</t>
    </rPh>
    <rPh sb="13" eb="15">
      <t>ウケツケ</t>
    </rPh>
    <rPh sb="17" eb="20">
      <t>ダイヒョウシャ</t>
    </rPh>
    <rPh sb="21" eb="23">
      <t>イッカツ</t>
    </rPh>
    <rPh sb="25" eb="27">
      <t>シハラ</t>
    </rPh>
    <phoneticPr fontId="1"/>
  </si>
  <si>
    <r>
      <t>ご不明な点は，　　</t>
    </r>
    <r>
      <rPr>
        <u/>
        <sz val="18"/>
        <rFont val="Meiryo UI"/>
        <family val="3"/>
        <charset val="128"/>
      </rPr>
      <t>清水　悠（島根大学　陸上競技部　監督）</t>
    </r>
    <r>
      <rPr>
        <sz val="18"/>
        <rFont val="Meiryo UI"/>
        <family val="3"/>
        <charset val="128"/>
      </rPr>
      <t>　　まで、ご連絡ください．</t>
    </r>
    <rPh sb="1" eb="3">
      <t>フメイ</t>
    </rPh>
    <rPh sb="4" eb="5">
      <t>テン</t>
    </rPh>
    <rPh sb="9" eb="11">
      <t>シミズ</t>
    </rPh>
    <rPh sb="12" eb="13">
      <t>ユウ</t>
    </rPh>
    <rPh sb="14" eb="16">
      <t>シマネ</t>
    </rPh>
    <rPh sb="16" eb="18">
      <t>ダイガク</t>
    </rPh>
    <rPh sb="19" eb="21">
      <t>リクジョウ</t>
    </rPh>
    <rPh sb="21" eb="23">
      <t>キョウギ</t>
    </rPh>
    <rPh sb="23" eb="24">
      <t>ブ</t>
    </rPh>
    <rPh sb="25" eb="27">
      <t>カントク</t>
    </rPh>
    <rPh sb="34" eb="36">
      <t>レンラク</t>
    </rPh>
    <phoneticPr fontId="6"/>
  </si>
  <si>
    <r>
      <rPr>
        <b/>
        <sz val="18"/>
        <color rgb="FFFF0000"/>
        <rFont val="Meiryo UI"/>
        <family val="3"/>
        <charset val="128"/>
      </rPr>
      <t>記入例</t>
    </r>
    <r>
      <rPr>
        <b/>
        <sz val="18"/>
        <color theme="1"/>
        <rFont val="Meiryo UI"/>
        <family val="3"/>
        <charset val="128"/>
      </rPr>
      <t>　参加申込</t>
    </r>
    <rPh sb="0" eb="2">
      <t>キニュウ</t>
    </rPh>
    <rPh sb="2" eb="3">
      <t>レイ</t>
    </rPh>
    <rPh sb="4" eb="6">
      <t>サンカ</t>
    </rPh>
    <rPh sb="6" eb="8">
      <t>モウシコミ</t>
    </rPh>
    <phoneticPr fontId="1"/>
  </si>
  <si>
    <t>種目</t>
    <rPh sb="0" eb="2">
      <t>シュモク</t>
    </rPh>
    <phoneticPr fontId="1"/>
  </si>
  <si>
    <t>円</t>
    <rPh sb="0" eb="1">
      <t>エン</t>
    </rPh>
    <phoneticPr fontId="1"/>
  </si>
  <si>
    <t>名</t>
    <rPh sb="0" eb="1">
      <t>メイ</t>
    </rPh>
    <phoneticPr fontId="1"/>
  </si>
  <si>
    <t>2-510</t>
    <phoneticPr fontId="1"/>
  </si>
  <si>
    <t>3-670</t>
    <phoneticPr fontId="1"/>
  </si>
  <si>
    <t>島大　一郎</t>
    <rPh sb="0" eb="1">
      <t>シマ</t>
    </rPh>
    <rPh sb="1" eb="2">
      <t>ダイ</t>
    </rPh>
    <rPh sb="3" eb="5">
      <t>イチロウ</t>
    </rPh>
    <phoneticPr fontId="1"/>
  </si>
  <si>
    <t>島大　三郎</t>
    <rPh sb="0" eb="1">
      <t>シマ</t>
    </rPh>
    <rPh sb="1" eb="2">
      <t>ダイ</t>
    </rPh>
    <rPh sb="3" eb="5">
      <t>サブロウ</t>
    </rPh>
    <phoneticPr fontId="1"/>
  </si>
  <si>
    <t>島大　二郎</t>
    <rPh sb="0" eb="1">
      <t>シマ</t>
    </rPh>
    <rPh sb="1" eb="2">
      <t>ダイ</t>
    </rPh>
    <rPh sb="3" eb="5">
      <t>ジロウ</t>
    </rPh>
    <phoneticPr fontId="1"/>
  </si>
  <si>
    <t>ｼﾏﾀﾞｲｲﾁﾛｳ</t>
    <phoneticPr fontId="1"/>
  </si>
  <si>
    <t>ｼﾏﾀﾞｲｼﾞﾛｳ</t>
    <phoneticPr fontId="1"/>
  </si>
  <si>
    <t>ｼﾏﾀﾞｲｻﾌﾞﾛｳ</t>
    <phoneticPr fontId="1"/>
  </si>
  <si>
    <t>島大　五郎</t>
    <rPh sb="0" eb="1">
      <t>シマ</t>
    </rPh>
    <rPh sb="1" eb="2">
      <t>ダイ</t>
    </rPh>
    <rPh sb="3" eb="5">
      <t>ゴロウ</t>
    </rPh>
    <phoneticPr fontId="1"/>
  </si>
  <si>
    <t>島大　四郎</t>
    <rPh sb="0" eb="1">
      <t>シマ</t>
    </rPh>
    <rPh sb="1" eb="2">
      <t>ダイ</t>
    </rPh>
    <rPh sb="3" eb="5">
      <t>シロウ</t>
    </rPh>
    <phoneticPr fontId="1"/>
  </si>
  <si>
    <t>ｼﾏﾀﾞｲｼﾛｳ</t>
    <phoneticPr fontId="1"/>
  </si>
  <si>
    <t>ｼﾏﾀﾞｲｺﾞﾛｳ</t>
    <phoneticPr fontId="1"/>
  </si>
  <si>
    <t>Aチーム</t>
    <phoneticPr fontId="1"/>
  </si>
  <si>
    <t>Bチーム</t>
    <phoneticPr fontId="1"/>
  </si>
  <si>
    <t>Cチーム</t>
    <phoneticPr fontId="1"/>
  </si>
  <si>
    <t>Dチーム</t>
    <phoneticPr fontId="1"/>
  </si>
  <si>
    <t>Eチーム</t>
    <phoneticPr fontId="1"/>
  </si>
  <si>
    <t>チーム数</t>
    <rPh sb="3" eb="4">
      <t>カズ</t>
    </rPh>
    <phoneticPr fontId="1"/>
  </si>
  <si>
    <t>4＊100m</t>
    <phoneticPr fontId="1"/>
  </si>
  <si>
    <r>
      <rPr>
        <b/>
        <sz val="18"/>
        <color rgb="FFFF0000"/>
        <rFont val="Meiryo UI"/>
        <family val="3"/>
        <charset val="128"/>
      </rPr>
      <t>小学生　共通　女子リレー</t>
    </r>
    <r>
      <rPr>
        <b/>
        <sz val="18"/>
        <color theme="1"/>
        <rFont val="Meiryo UI"/>
        <family val="3"/>
        <charset val="128"/>
      </rPr>
      <t>　参加申込</t>
    </r>
    <rPh sb="0" eb="3">
      <t>ショウガクセイ</t>
    </rPh>
    <rPh sb="4" eb="6">
      <t>キョウツウ</t>
    </rPh>
    <rPh sb="7" eb="9">
      <t>ジョシ</t>
    </rPh>
    <rPh sb="13" eb="15">
      <t>サンカ</t>
    </rPh>
    <rPh sb="15" eb="17">
      <t>モウシコミ</t>
    </rPh>
    <phoneticPr fontId="1"/>
  </si>
  <si>
    <t>中女</t>
    <rPh sb="0" eb="1">
      <t>チュウ</t>
    </rPh>
    <rPh sb="1" eb="2">
      <t>オンナ</t>
    </rPh>
    <phoneticPr fontId="1"/>
  </si>
  <si>
    <t>中女R</t>
    <rPh sb="0" eb="1">
      <t>チュウ</t>
    </rPh>
    <rPh sb="1" eb="2">
      <t>オンナ</t>
    </rPh>
    <phoneticPr fontId="1"/>
  </si>
  <si>
    <t>中男</t>
    <rPh sb="0" eb="1">
      <t>チュウ</t>
    </rPh>
    <rPh sb="1" eb="2">
      <t>オトコ</t>
    </rPh>
    <phoneticPr fontId="1"/>
  </si>
  <si>
    <t>中男R</t>
    <rPh sb="0" eb="1">
      <t>チュウ</t>
    </rPh>
    <rPh sb="1" eb="2">
      <t>オトコ</t>
    </rPh>
    <phoneticPr fontId="1"/>
  </si>
  <si>
    <t>一般・高校女</t>
    <rPh sb="0" eb="2">
      <t>イッパン</t>
    </rPh>
    <rPh sb="3" eb="5">
      <t>コウコウ</t>
    </rPh>
    <rPh sb="5" eb="6">
      <t>ジョ</t>
    </rPh>
    <phoneticPr fontId="1"/>
  </si>
  <si>
    <t>一般・高校男</t>
    <rPh sb="0" eb="2">
      <t>イッパン</t>
    </rPh>
    <rPh sb="3" eb="5">
      <t>コウコウ</t>
    </rPh>
    <rPh sb="5" eb="6">
      <t>オトコ</t>
    </rPh>
    <phoneticPr fontId="1"/>
  </si>
  <si>
    <t>合計</t>
    <rPh sb="0" eb="2">
      <t>ゴウケイ</t>
    </rPh>
    <phoneticPr fontId="1"/>
  </si>
  <si>
    <t>1種目500円</t>
    <rPh sb="1" eb="3">
      <t>シュモク</t>
    </rPh>
    <rPh sb="6" eb="7">
      <t>エン</t>
    </rPh>
    <phoneticPr fontId="1"/>
  </si>
  <si>
    <t>1種目1000円</t>
    <rPh sb="1" eb="3">
      <t>シュモク</t>
    </rPh>
    <rPh sb="7" eb="8">
      <t>エン</t>
    </rPh>
    <phoneticPr fontId="1"/>
  </si>
  <si>
    <t>出場者数・チーム数</t>
    <rPh sb="0" eb="2">
      <t>シュツジョウ</t>
    </rPh>
    <rPh sb="2" eb="3">
      <t>シャ</t>
    </rPh>
    <rPh sb="3" eb="4">
      <t>スウ</t>
    </rPh>
    <rPh sb="8" eb="9">
      <t>カズ</t>
    </rPh>
    <phoneticPr fontId="1"/>
  </si>
  <si>
    <t>所属チーム</t>
    <rPh sb="0" eb="2">
      <t>ショゾク</t>
    </rPh>
    <phoneticPr fontId="1"/>
  </si>
  <si>
    <t>1500m</t>
    <phoneticPr fontId="1"/>
  </si>
  <si>
    <t>複数種目に参加される場合には，参加種目分の料金を徴収致します．</t>
    <rPh sb="0" eb="2">
      <t>フクスウ</t>
    </rPh>
    <rPh sb="2" eb="4">
      <t>シュモク</t>
    </rPh>
    <rPh sb="5" eb="7">
      <t>サンカ</t>
    </rPh>
    <rPh sb="10" eb="12">
      <t>バアイ</t>
    </rPh>
    <rPh sb="15" eb="17">
      <t>サンカ</t>
    </rPh>
    <rPh sb="17" eb="19">
      <t>シュモク</t>
    </rPh>
    <rPh sb="19" eb="20">
      <t>ブン</t>
    </rPh>
    <rPh sb="21" eb="23">
      <t>リョウキン</t>
    </rPh>
    <rPh sb="24" eb="26">
      <t>チョウシュウ</t>
    </rPh>
    <rPh sb="26" eb="27">
      <t>イタ</t>
    </rPh>
    <phoneticPr fontId="1"/>
  </si>
  <si>
    <t>100ｍ</t>
    <phoneticPr fontId="1"/>
  </si>
  <si>
    <t>200ｍ</t>
    <phoneticPr fontId="1"/>
  </si>
  <si>
    <r>
      <t>申込ファイルの提出は，</t>
    </r>
    <r>
      <rPr>
        <u/>
        <sz val="18"/>
        <color rgb="FFFF0000"/>
        <rFont val="Meiryo UI"/>
        <family val="3"/>
        <charset val="128"/>
      </rPr>
      <t>必ずメール</t>
    </r>
    <r>
      <rPr>
        <sz val="18"/>
        <rFont val="Meiryo UI"/>
        <family val="3"/>
        <charset val="128"/>
      </rPr>
      <t>で提出してください．</t>
    </r>
    <rPh sb="0" eb="2">
      <t>モウシコ</t>
    </rPh>
    <rPh sb="7" eb="9">
      <t>テイシュツ</t>
    </rPh>
    <rPh sb="11" eb="12">
      <t>カナラ</t>
    </rPh>
    <rPh sb="17" eb="19">
      <t>テイシュツ</t>
    </rPh>
    <phoneticPr fontId="1"/>
  </si>
  <si>
    <t>電話での申込や郵送でのお支払いはご遠慮ください．</t>
    <rPh sb="0" eb="2">
      <t>デンワ</t>
    </rPh>
    <rPh sb="4" eb="6">
      <t>モウシコ</t>
    </rPh>
    <rPh sb="7" eb="9">
      <t>ユウソウ</t>
    </rPh>
    <rPh sb="12" eb="14">
      <t>シハラ</t>
    </rPh>
    <rPh sb="17" eb="19">
      <t>エンリョ</t>
    </rPh>
    <phoneticPr fontId="1"/>
  </si>
  <si>
    <t>800ｍ</t>
    <phoneticPr fontId="1"/>
  </si>
  <si>
    <t>800ｍ</t>
    <phoneticPr fontId="1"/>
  </si>
  <si>
    <t>申込提出先：shimizu@hmn.shimane-u.ac.jp</t>
    <rPh sb="0" eb="2">
      <t>モウシコ</t>
    </rPh>
    <rPh sb="2" eb="4">
      <t>テイシュツ</t>
    </rPh>
    <rPh sb="4" eb="5">
      <t>サキ</t>
    </rPh>
    <phoneticPr fontId="1"/>
  </si>
  <si>
    <t>e-mail：shimizu@hmn.shimane-u.ac.jp</t>
    <phoneticPr fontId="1"/>
  </si>
  <si>
    <t>ﾌﾘｶﾞﾅ
（ﾁｰﾑ名）</t>
    <rPh sb="10" eb="11">
      <t>メイ</t>
    </rPh>
    <phoneticPr fontId="1"/>
  </si>
  <si>
    <t>ﾌﾘｶﾞﾅ
（責任者氏名）</t>
    <rPh sb="7" eb="10">
      <t>セキニンシャ</t>
    </rPh>
    <rPh sb="10" eb="12">
      <t>シメイ</t>
    </rPh>
    <phoneticPr fontId="1"/>
  </si>
  <si>
    <t>登録陸協</t>
    <rPh sb="0" eb="4">
      <t>トウロクリッキョウ</t>
    </rPh>
    <phoneticPr fontId="1"/>
  </si>
  <si>
    <r>
      <rPr>
        <b/>
        <sz val="18"/>
        <color rgb="FF0000FF"/>
        <rFont val="Meiryo UI"/>
        <family val="3"/>
        <charset val="128"/>
      </rPr>
      <t>中学生男子</t>
    </r>
    <r>
      <rPr>
        <b/>
        <sz val="18"/>
        <color theme="1"/>
        <rFont val="Meiryo UI"/>
        <family val="3"/>
        <charset val="128"/>
      </rPr>
      <t>　参加申込</t>
    </r>
    <rPh sb="0" eb="3">
      <t>チュウガクセイ</t>
    </rPh>
    <rPh sb="3" eb="5">
      <t>ダンシ</t>
    </rPh>
    <rPh sb="6" eb="8">
      <t>サンカ</t>
    </rPh>
    <rPh sb="8" eb="10">
      <t>モウシコミ</t>
    </rPh>
    <phoneticPr fontId="1"/>
  </si>
  <si>
    <t>400ｍ</t>
    <phoneticPr fontId="1"/>
  </si>
  <si>
    <t>2.16.50</t>
    <phoneticPr fontId="1"/>
  </si>
  <si>
    <t>4.38.00</t>
    <phoneticPr fontId="1"/>
  </si>
  <si>
    <t>2.00.50</t>
    <phoneticPr fontId="1"/>
  </si>
  <si>
    <t>4.08.50</t>
    <phoneticPr fontId="1"/>
  </si>
  <si>
    <r>
      <rPr>
        <b/>
        <sz val="18"/>
        <color rgb="FFFF0000"/>
        <rFont val="Meiryo UI"/>
        <family val="3"/>
        <charset val="128"/>
      </rPr>
      <t>中学生　女子リレー</t>
    </r>
    <r>
      <rPr>
        <b/>
        <sz val="18"/>
        <color theme="1"/>
        <rFont val="Meiryo UI"/>
        <family val="3"/>
        <charset val="128"/>
      </rPr>
      <t>　参加申込</t>
    </r>
    <rPh sb="0" eb="3">
      <t>チュウガクセイ</t>
    </rPh>
    <rPh sb="4" eb="6">
      <t>ジョシ</t>
    </rPh>
    <rPh sb="10" eb="12">
      <t>サンカ</t>
    </rPh>
    <rPh sb="12" eb="14">
      <t>モウシコミ</t>
    </rPh>
    <phoneticPr fontId="1"/>
  </si>
  <si>
    <r>
      <rPr>
        <b/>
        <sz val="18"/>
        <color rgb="FF0000FF"/>
        <rFont val="Meiryo UI"/>
        <family val="3"/>
        <charset val="128"/>
      </rPr>
      <t>中学生　男子リレー</t>
    </r>
    <r>
      <rPr>
        <b/>
        <sz val="18"/>
        <color theme="1"/>
        <rFont val="Meiryo UI"/>
        <family val="3"/>
        <charset val="128"/>
      </rPr>
      <t>　参加申込</t>
    </r>
    <rPh sb="0" eb="3">
      <t>チュウガクセイ</t>
    </rPh>
    <rPh sb="4" eb="6">
      <t>ダンシ</t>
    </rPh>
    <rPh sb="10" eb="12">
      <t>サンカ</t>
    </rPh>
    <rPh sb="12" eb="14">
      <t>モウシコミ</t>
    </rPh>
    <phoneticPr fontId="1"/>
  </si>
  <si>
    <t>英字</t>
    <rPh sb="0" eb="2">
      <t>エイジ</t>
    </rPh>
    <phoneticPr fontId="1"/>
  </si>
  <si>
    <t>SHIMADAI Taro</t>
    <phoneticPr fontId="1"/>
  </si>
  <si>
    <t>生年</t>
    <rPh sb="0" eb="2">
      <t>セイネン</t>
    </rPh>
    <phoneticPr fontId="1"/>
  </si>
  <si>
    <t>月日</t>
    <rPh sb="0" eb="2">
      <t>ガッピ</t>
    </rPh>
    <phoneticPr fontId="1"/>
  </si>
  <si>
    <t>100ｍH</t>
    <phoneticPr fontId="1"/>
  </si>
  <si>
    <t>※記録は，目標記録でも良いので，必ず入力してください．番組編成に利用します．</t>
    <rPh sb="1" eb="3">
      <t>キロク</t>
    </rPh>
    <rPh sb="5" eb="7">
      <t>モクヒョウ</t>
    </rPh>
    <rPh sb="7" eb="9">
      <t>キロク</t>
    </rPh>
    <rPh sb="11" eb="12">
      <t>ヨ</t>
    </rPh>
    <rPh sb="16" eb="17">
      <t>カナラ</t>
    </rPh>
    <rPh sb="18" eb="20">
      <t>ニュウリョク</t>
    </rPh>
    <rPh sb="27" eb="29">
      <t>バングミ</t>
    </rPh>
    <rPh sb="29" eb="31">
      <t>ヘンセイ</t>
    </rPh>
    <rPh sb="32" eb="34">
      <t>リヨウ</t>
    </rPh>
    <phoneticPr fontId="1"/>
  </si>
  <si>
    <t>登録陸協（自動入力）</t>
    <rPh sb="0" eb="2">
      <t>トウロク</t>
    </rPh>
    <rPh sb="2" eb="4">
      <t>リッキョウ</t>
    </rPh>
    <rPh sb="5" eb="7">
      <t>ジドウ</t>
    </rPh>
    <rPh sb="7" eb="9">
      <t>ニュウリョク</t>
    </rPh>
    <phoneticPr fontId="1"/>
  </si>
  <si>
    <t>SHIMADAI Hanako</t>
    <phoneticPr fontId="1"/>
  </si>
  <si>
    <t>ｼﾏﾀﾞｲ ﾊﾅｺ</t>
    <phoneticPr fontId="1"/>
  </si>
  <si>
    <t>島大　花子</t>
    <rPh sb="0" eb="1">
      <t>シマ</t>
    </rPh>
    <rPh sb="1" eb="2">
      <t>ダイ</t>
    </rPh>
    <rPh sb="3" eb="5">
      <t>ハナコ</t>
    </rPh>
    <phoneticPr fontId="1"/>
  </si>
  <si>
    <r>
      <t>リレーだけに出場される選手がいる場合には，</t>
    </r>
    <r>
      <rPr>
        <sz val="20"/>
        <color rgb="FFFF0000"/>
        <rFont val="Meiryo UI"/>
        <family val="3"/>
        <charset val="128"/>
      </rPr>
      <t>「中学男子」のシートに必要情報を記入</t>
    </r>
    <r>
      <rPr>
        <sz val="20"/>
        <color theme="1"/>
        <rFont val="Meiryo UI"/>
        <family val="3"/>
        <charset val="128"/>
      </rPr>
      <t>してください．その際，個人で出場する種目の項目をすべて「0」にしてください．</t>
    </r>
    <rPh sb="6" eb="8">
      <t>シュツジョウ</t>
    </rPh>
    <rPh sb="11" eb="13">
      <t>センシュ</t>
    </rPh>
    <rPh sb="16" eb="18">
      <t>バアイ</t>
    </rPh>
    <rPh sb="22" eb="24">
      <t>チュウガク</t>
    </rPh>
    <rPh sb="24" eb="26">
      <t>ダンシ</t>
    </rPh>
    <rPh sb="32" eb="34">
      <t>ヒツヨウ</t>
    </rPh>
    <rPh sb="34" eb="36">
      <t>ジョウホウ</t>
    </rPh>
    <rPh sb="37" eb="39">
      <t>キニュウ</t>
    </rPh>
    <rPh sb="48" eb="49">
      <t>サイ</t>
    </rPh>
    <rPh sb="50" eb="52">
      <t>コジン</t>
    </rPh>
    <rPh sb="53" eb="55">
      <t>シュツジョウ</t>
    </rPh>
    <rPh sb="57" eb="59">
      <t>シュモク</t>
    </rPh>
    <rPh sb="60" eb="62">
      <t>コウモク</t>
    </rPh>
    <phoneticPr fontId="1"/>
  </si>
  <si>
    <r>
      <t>リレーだけに出場される選手がいる場合には，</t>
    </r>
    <r>
      <rPr>
        <sz val="20"/>
        <color rgb="FFFF0000"/>
        <rFont val="Meiryo UI"/>
        <family val="3"/>
        <charset val="128"/>
      </rPr>
      <t>「中学女子」のシートに必要情報を記入</t>
    </r>
    <r>
      <rPr>
        <sz val="20"/>
        <rFont val="Meiryo UI"/>
        <family val="3"/>
        <charset val="128"/>
      </rPr>
      <t>してください．その際，個人で出場する種目の項目をすべて「0」にしてください．</t>
    </r>
    <rPh sb="6" eb="8">
      <t>シュツジョウ</t>
    </rPh>
    <rPh sb="11" eb="13">
      <t>センシュ</t>
    </rPh>
    <rPh sb="16" eb="18">
      <t>バアイ</t>
    </rPh>
    <rPh sb="22" eb="24">
      <t>チュウガク</t>
    </rPh>
    <rPh sb="24" eb="26">
      <t>ジョシ</t>
    </rPh>
    <rPh sb="32" eb="34">
      <t>ヒツヨウ</t>
    </rPh>
    <rPh sb="34" eb="36">
      <t>ジョウホウ</t>
    </rPh>
    <rPh sb="37" eb="39">
      <t>キニュウ</t>
    </rPh>
    <rPh sb="48" eb="49">
      <t>サイ</t>
    </rPh>
    <rPh sb="50" eb="52">
      <t>コジン</t>
    </rPh>
    <rPh sb="53" eb="55">
      <t>シュツジョウ</t>
    </rPh>
    <rPh sb="57" eb="59">
      <t>シュモク</t>
    </rPh>
    <rPh sb="60" eb="62">
      <t>コウモク</t>
    </rPh>
    <phoneticPr fontId="1"/>
  </si>
  <si>
    <t>1次2次</t>
    <rPh sb="1" eb="2">
      <t>ジ</t>
    </rPh>
    <rPh sb="3" eb="4">
      <t>ジ</t>
    </rPh>
    <phoneticPr fontId="1"/>
  </si>
  <si>
    <t>1次のみ</t>
  </si>
  <si>
    <r>
      <rPr>
        <b/>
        <sz val="18"/>
        <color rgb="FFFF0000"/>
        <rFont val="Meiryo UI"/>
        <family val="3"/>
        <charset val="128"/>
      </rPr>
      <t>一般・高校女子</t>
    </r>
    <r>
      <rPr>
        <b/>
        <sz val="18"/>
        <color theme="1"/>
        <rFont val="Meiryo UI"/>
        <family val="3"/>
        <charset val="128"/>
      </rPr>
      <t>　参加申込</t>
    </r>
    <rPh sb="0" eb="2">
      <t>イッパン</t>
    </rPh>
    <rPh sb="3" eb="5">
      <t>コウコウ</t>
    </rPh>
    <rPh sb="5" eb="7">
      <t>ジョシ</t>
    </rPh>
    <rPh sb="8" eb="10">
      <t>サンカ</t>
    </rPh>
    <rPh sb="10" eb="12">
      <t>モウシコミ</t>
    </rPh>
    <phoneticPr fontId="1"/>
  </si>
  <si>
    <r>
      <rPr>
        <b/>
        <sz val="18"/>
        <color rgb="FF0000FF"/>
        <rFont val="Meiryo UI"/>
        <family val="3"/>
        <charset val="128"/>
      </rPr>
      <t>一般高校男子</t>
    </r>
    <r>
      <rPr>
        <b/>
        <sz val="18"/>
        <color theme="1"/>
        <rFont val="Meiryo UI"/>
        <family val="3"/>
        <charset val="128"/>
      </rPr>
      <t>　参加申込</t>
    </r>
    <rPh sb="0" eb="2">
      <t>イッパン</t>
    </rPh>
    <rPh sb="2" eb="4">
      <t>コウコウ</t>
    </rPh>
    <rPh sb="4" eb="6">
      <t>ダンシ</t>
    </rPh>
    <rPh sb="7" eb="9">
      <t>サンカ</t>
    </rPh>
    <rPh sb="9" eb="11">
      <t>モウシコミ</t>
    </rPh>
    <phoneticPr fontId="1"/>
  </si>
  <si>
    <t>1.51.50</t>
    <phoneticPr fontId="1"/>
  </si>
  <si>
    <t>3.50.00</t>
    <phoneticPr fontId="1"/>
  </si>
  <si>
    <t>110mH</t>
    <phoneticPr fontId="1"/>
  </si>
  <si>
    <t>400mH</t>
    <phoneticPr fontId="1"/>
  </si>
  <si>
    <t>参加料は，1種目：500円（リレー1000円）です．</t>
    <rPh sb="0" eb="3">
      <t>サンカリョウ</t>
    </rPh>
    <rPh sb="12" eb="13">
      <t>エン</t>
    </rPh>
    <rPh sb="21" eb="22">
      <t>エン</t>
    </rPh>
    <phoneticPr fontId="1"/>
  </si>
  <si>
    <t>110ｍH</t>
    <phoneticPr fontId="1"/>
  </si>
  <si>
    <t>島根</t>
    <rPh sb="0" eb="2">
      <t>シマネ</t>
    </rPh>
    <phoneticPr fontId="1"/>
  </si>
  <si>
    <t>2025 春季カーニバル 申込フォーム</t>
    <rPh sb="5" eb="7">
      <t>シュンキ</t>
    </rPh>
    <rPh sb="13" eb="15">
      <t>モウシコ</t>
    </rPh>
    <phoneticPr fontId="1"/>
  </si>
  <si>
    <t>走高跳</t>
    <rPh sb="0" eb="3">
      <t>ハシリタカトビ</t>
    </rPh>
    <phoneticPr fontId="1"/>
  </si>
  <si>
    <t>棒高跳</t>
    <rPh sb="0" eb="3">
      <t>ボウタカトビ</t>
    </rPh>
    <phoneticPr fontId="1"/>
  </si>
  <si>
    <t>両方</t>
  </si>
  <si>
    <t>走髙跳</t>
    <rPh sb="0" eb="1">
      <t>ソウ</t>
    </rPh>
    <rPh sb="1" eb="2">
      <t>タカ</t>
    </rPh>
    <rPh sb="2" eb="3">
      <t>チョウ</t>
    </rPh>
    <phoneticPr fontId="1"/>
  </si>
  <si>
    <t>鳥取</t>
    <rPh sb="0" eb="2">
      <t>トットリ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</si>
</sst>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8"/>
      <name val="Meiryo UI"/>
      <family val="3"/>
      <charset val="128"/>
    </font>
    <font>
      <u/>
      <sz val="18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u/>
      <sz val="18"/>
      <color rgb="FFFF0000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18"/>
      <color rgb="FF0000FF"/>
      <name val="Meiryo UI"/>
      <family val="3"/>
      <charset val="128"/>
    </font>
    <font>
      <sz val="20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22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2" fontId="2" fillId="0" borderId="37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6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2" fontId="2" fillId="0" borderId="31" xfId="0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64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2" fontId="2" fillId="0" borderId="72" xfId="0" applyNumberFormat="1" applyFont="1" applyBorder="1" applyAlignment="1">
      <alignment horizontal="center" vertical="center"/>
    </xf>
    <xf numFmtId="2" fontId="2" fillId="0" borderId="70" xfId="0" applyNumberFormat="1" applyFont="1" applyBorder="1" applyAlignment="1">
      <alignment horizontal="center" vertical="center"/>
    </xf>
    <xf numFmtId="2" fontId="2" fillId="0" borderId="49" xfId="0" applyNumberFormat="1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2" fontId="2" fillId="0" borderId="75" xfId="0" applyNumberFormat="1" applyFont="1" applyBorder="1" applyAlignment="1">
      <alignment horizontal="center" vertical="center"/>
    </xf>
    <xf numFmtId="2" fontId="2" fillId="0" borderId="74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7" fillId="0" borderId="82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22" fillId="0" borderId="5" xfId="2" applyNumberForma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15" fillId="2" borderId="2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0" borderId="39" xfId="0" applyNumberFormat="1" applyFont="1" applyBorder="1" applyAlignment="1">
      <alignment horizontal="left" vertical="center" wrapText="1"/>
    </xf>
    <xf numFmtId="49" fontId="15" fillId="0" borderId="40" xfId="0" applyNumberFormat="1" applyFont="1" applyBorder="1" applyAlignment="1">
      <alignment horizontal="left" vertical="center"/>
    </xf>
    <xf numFmtId="49" fontId="15" fillId="0" borderId="41" xfId="0" applyNumberFormat="1" applyFont="1" applyBorder="1" applyAlignment="1">
      <alignment horizontal="left" vertical="center"/>
    </xf>
    <xf numFmtId="0" fontId="2" fillId="2" borderId="46" xfId="0" applyFont="1" applyFill="1" applyBorder="1" applyAlignment="1">
      <alignment horizontal="center" vertical="center" textRotation="255"/>
    </xf>
    <xf numFmtId="0" fontId="2" fillId="2" borderId="47" xfId="0" applyFont="1" applyFill="1" applyBorder="1" applyAlignment="1">
      <alignment horizontal="center" vertical="center" textRotation="255"/>
    </xf>
    <xf numFmtId="0" fontId="2" fillId="2" borderId="24" xfId="0" applyFont="1" applyFill="1" applyBorder="1" applyAlignment="1">
      <alignment horizontal="center" vertical="center" textRotation="255"/>
    </xf>
    <xf numFmtId="0" fontId="2" fillId="2" borderId="0" xfId="0" applyFont="1" applyFill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textRotation="255"/>
    </xf>
    <xf numFmtId="0" fontId="2" fillId="0" borderId="5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1" fillId="0" borderId="0" xfId="0" applyFont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7" fillId="0" borderId="46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311727</xdr:colOff>
      <xdr:row>4</xdr:row>
      <xdr:rowOff>86591</xdr:rowOff>
    </xdr:from>
    <xdr:to>
      <xdr:col>19</xdr:col>
      <xdr:colOff>294409</xdr:colOff>
      <xdr:row>4</xdr:row>
      <xdr:rowOff>1125682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283045" y="2060864"/>
          <a:ext cx="4139046" cy="1039091"/>
        </a:xfrm>
        <a:prstGeom prst="wedgeRoundRectCallout">
          <a:avLst>
            <a:gd name="adj1" fmla="val -73513"/>
            <a:gd name="adj2" fmla="val -15333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「チーム名」を記入すると，自動的に他のシートに反映されます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290946</xdr:colOff>
      <xdr:row>3</xdr:row>
      <xdr:rowOff>325582</xdr:rowOff>
    </xdr:from>
    <xdr:to>
      <xdr:col>19</xdr:col>
      <xdr:colOff>273628</xdr:colOff>
      <xdr:row>3</xdr:row>
      <xdr:rowOff>917864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2280B84D-99C6-4287-9F5D-50D8A5F07D4B}"/>
            </a:ext>
          </a:extLst>
        </xdr:cNvPr>
        <xdr:cNvSpPr/>
      </xdr:nvSpPr>
      <xdr:spPr>
        <a:xfrm>
          <a:off x="13262264" y="1156855"/>
          <a:ext cx="4139046" cy="592282"/>
        </a:xfrm>
        <a:prstGeom prst="wedgeRoundRectCallout">
          <a:avLst>
            <a:gd name="adj1" fmla="val -73513"/>
            <a:gd name="adj2" fmla="val -15333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すでに，カナ入力モードになっています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270164</xdr:colOff>
      <xdr:row>6</xdr:row>
      <xdr:rowOff>252845</xdr:rowOff>
    </xdr:from>
    <xdr:to>
      <xdr:col>19</xdr:col>
      <xdr:colOff>252846</xdr:colOff>
      <xdr:row>6</xdr:row>
      <xdr:rowOff>845127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978A13AE-A5CF-4D76-998F-03BA1217FE93}"/>
            </a:ext>
          </a:extLst>
        </xdr:cNvPr>
        <xdr:cNvSpPr/>
      </xdr:nvSpPr>
      <xdr:spPr>
        <a:xfrm>
          <a:off x="13241482" y="3370118"/>
          <a:ext cx="4139046" cy="592282"/>
        </a:xfrm>
        <a:prstGeom prst="wedgeRoundRectCallout">
          <a:avLst>
            <a:gd name="adj1" fmla="val -73513"/>
            <a:gd name="adj2" fmla="val -15333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すでに，カナ入力モードになっています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311727</xdr:colOff>
      <xdr:row>5</xdr:row>
      <xdr:rowOff>363681</xdr:rowOff>
    </xdr:from>
    <xdr:to>
      <xdr:col>19</xdr:col>
      <xdr:colOff>294409</xdr:colOff>
      <xdr:row>5</xdr:row>
      <xdr:rowOff>955963</xdr:rowOff>
    </xdr:to>
    <xdr:sp macro="" textlink="">
      <xdr:nvSpPr>
        <xdr:cNvPr id="5" name="角丸四角形吹き出し 1">
          <a:extLst>
            <a:ext uri="{FF2B5EF4-FFF2-40B4-BE49-F238E27FC236}">
              <a16:creationId xmlns:a16="http://schemas.microsoft.com/office/drawing/2014/main" id="{F8FC14C2-9A1B-48EB-91FC-D4521DDD12C1}"/>
            </a:ext>
          </a:extLst>
        </xdr:cNvPr>
        <xdr:cNvSpPr/>
      </xdr:nvSpPr>
      <xdr:spPr>
        <a:xfrm>
          <a:off x="13283045" y="3480954"/>
          <a:ext cx="4139046" cy="592282"/>
        </a:xfrm>
        <a:prstGeom prst="wedgeRoundRectCallout">
          <a:avLst>
            <a:gd name="adj1" fmla="val -73513"/>
            <a:gd name="adj2" fmla="val -15333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「島根」 や　「鳥取」 など</a:t>
          </a:r>
          <a:endParaRPr kumimoji="1" lang="en-US" altLang="ja-JP" sz="20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54429</xdr:colOff>
      <xdr:row>13</xdr:row>
      <xdr:rowOff>81643</xdr:rowOff>
    </xdr:from>
    <xdr:to>
      <xdr:col>16</xdr:col>
      <xdr:colOff>830036</xdr:colOff>
      <xdr:row>21</xdr:row>
      <xdr:rowOff>68036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25250" y="5061857"/>
          <a:ext cx="2762250" cy="1619250"/>
        </a:xfrm>
        <a:prstGeom prst="wedgeRoundRectCallout">
          <a:avLst>
            <a:gd name="adj1" fmla="val 6368"/>
            <a:gd name="adj2" fmla="val -64974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合計の種目，金額，人数が自動で計算　　されるようになっています．</a:t>
          </a:r>
        </a:p>
      </xdr:txBody>
    </xdr:sp>
    <xdr:clientData/>
  </xdr:twoCellAnchor>
  <xdr:twoCellAnchor>
    <xdr:from>
      <xdr:col>10</xdr:col>
      <xdr:colOff>149678</xdr:colOff>
      <xdr:row>10</xdr:row>
      <xdr:rowOff>340178</xdr:rowOff>
    </xdr:from>
    <xdr:to>
      <xdr:col>13</xdr:col>
      <xdr:colOff>353785</xdr:colOff>
      <xdr:row>21</xdr:row>
      <xdr:rowOff>108857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99071" y="4544785"/>
          <a:ext cx="2245178" cy="2177143"/>
        </a:xfrm>
        <a:prstGeom prst="wedgeRoundRectCallout">
          <a:avLst>
            <a:gd name="adj1" fmla="val -8784"/>
            <a:gd name="adj2" fmla="val -63099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出場する種目には「１」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，出場しない種目には「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0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」を入力してください．</a:t>
          </a:r>
        </a:p>
      </xdr:txBody>
    </xdr:sp>
    <xdr:clientData/>
  </xdr:twoCellAnchor>
  <xdr:twoCellAnchor>
    <xdr:from>
      <xdr:col>7</xdr:col>
      <xdr:colOff>111579</xdr:colOff>
      <xdr:row>10</xdr:row>
      <xdr:rowOff>329293</xdr:rowOff>
    </xdr:from>
    <xdr:to>
      <xdr:col>9</xdr:col>
      <xdr:colOff>819150</xdr:colOff>
      <xdr:row>21</xdr:row>
      <xdr:rowOff>97972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466115" y="4533900"/>
          <a:ext cx="2245178" cy="2177143"/>
        </a:xfrm>
        <a:prstGeom prst="wedgeRoundRectCallout">
          <a:avLst>
            <a:gd name="adj1" fmla="val -3329"/>
            <a:gd name="adj2" fmla="val -61849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番組編成の参考にするので，</a:t>
          </a:r>
          <a:r>
            <a:rPr kumimoji="1" lang="ja-JP" altLang="en-US" sz="2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自己記録か目標記録を入力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してください．</a:t>
          </a:r>
        </a:p>
      </xdr:txBody>
    </xdr:sp>
    <xdr:clientData/>
  </xdr:twoCellAnchor>
  <xdr:twoCellAnchor>
    <xdr:from>
      <xdr:col>4</xdr:col>
      <xdr:colOff>1352551</xdr:colOff>
      <xdr:row>10</xdr:row>
      <xdr:rowOff>359229</xdr:rowOff>
    </xdr:from>
    <xdr:to>
      <xdr:col>6</xdr:col>
      <xdr:colOff>1706336</xdr:colOff>
      <xdr:row>21</xdr:row>
      <xdr:rowOff>127908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087587" y="4563836"/>
          <a:ext cx="2245178" cy="2177143"/>
        </a:xfrm>
        <a:prstGeom prst="wedgeRoundRectCallout">
          <a:avLst>
            <a:gd name="adj1" fmla="val -3329"/>
            <a:gd name="adj2" fmla="val -61849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所属チームは，　</a:t>
          </a:r>
          <a:r>
            <a:rPr kumimoji="1" lang="ja-JP" altLang="en-US" sz="2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自動で入力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されるようになっています．</a:t>
          </a:r>
        </a:p>
      </xdr:txBody>
    </xdr:sp>
    <xdr:clientData/>
  </xdr:twoCellAnchor>
  <xdr:twoCellAnchor>
    <xdr:from>
      <xdr:col>3</xdr:col>
      <xdr:colOff>348344</xdr:colOff>
      <xdr:row>10</xdr:row>
      <xdr:rowOff>348342</xdr:rowOff>
    </xdr:from>
    <xdr:to>
      <xdr:col>4</xdr:col>
      <xdr:colOff>1205593</xdr:colOff>
      <xdr:row>21</xdr:row>
      <xdr:rowOff>117021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695451" y="4552949"/>
          <a:ext cx="2245178" cy="2177143"/>
        </a:xfrm>
        <a:prstGeom prst="wedgeRoundRectCallout">
          <a:avLst>
            <a:gd name="adj1" fmla="val 17277"/>
            <a:gd name="adj2" fmla="val -64349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プログラム作成のために，</a:t>
          </a:r>
          <a:r>
            <a:rPr kumimoji="1" lang="ja-JP" altLang="en-US" sz="20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フリガナの入力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を必ず　　お願いします．</a:t>
          </a:r>
        </a:p>
      </xdr:txBody>
    </xdr:sp>
    <xdr:clientData/>
  </xdr:twoCellAnchor>
  <xdr:twoCellAnchor>
    <xdr:from>
      <xdr:col>8</xdr:col>
      <xdr:colOff>571500</xdr:colOff>
      <xdr:row>26</xdr:row>
      <xdr:rowOff>40822</xdr:rowOff>
    </xdr:from>
    <xdr:to>
      <xdr:col>12</xdr:col>
      <xdr:colOff>40823</xdr:colOff>
      <xdr:row>33</xdr:row>
      <xdr:rowOff>122464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783286" y="6177643"/>
          <a:ext cx="2367644" cy="1510392"/>
        </a:xfrm>
        <a:prstGeom prst="wedgeRoundRectCallout">
          <a:avLst>
            <a:gd name="adj1" fmla="val -71207"/>
            <a:gd name="adj2" fmla="val 24981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最低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4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名，最高で</a:t>
          </a:r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名の登録です．</a:t>
          </a:r>
        </a:p>
      </xdr:txBody>
    </xdr:sp>
    <xdr:clientData/>
  </xdr:twoCellAnchor>
  <xdr:twoCellAnchor>
    <xdr:from>
      <xdr:col>8</xdr:col>
      <xdr:colOff>628650</xdr:colOff>
      <xdr:row>35</xdr:row>
      <xdr:rowOff>16328</xdr:rowOff>
    </xdr:from>
    <xdr:to>
      <xdr:col>11</xdr:col>
      <xdr:colOff>655864</xdr:colOff>
      <xdr:row>43</xdr:row>
      <xdr:rowOff>40820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840436" y="7990114"/>
          <a:ext cx="2245178" cy="1657349"/>
        </a:xfrm>
        <a:prstGeom prst="wedgeRoundRectCallout">
          <a:avLst>
            <a:gd name="adj1" fmla="val -73631"/>
            <a:gd name="adj2" fmla="val -23668"/>
            <a:gd name="adj3" fmla="val 16667"/>
          </a:avLst>
        </a:prstGeom>
        <a:solidFill>
          <a:schemeClr val="bg1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</a:t>
          </a:r>
          <a:r>
            <a:rPr kumimoji="1" lang="ja-JP" altLang="en-US" sz="20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団体につき，　複数チームの登録が可能です．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M27"/>
  <sheetViews>
    <sheetView zoomScale="55" zoomScaleNormal="55" workbookViewId="0">
      <selection activeCell="C10" sqref="C10:M10"/>
    </sheetView>
  </sheetViews>
  <sheetFormatPr defaultColWidth="9" defaultRowHeight="15.75" x14ac:dyDescent="0.15"/>
  <cols>
    <col min="1" max="1" width="9" style="1"/>
    <col min="2" max="2" width="24.5" style="1" customWidth="1"/>
    <col min="3" max="12" width="9" style="1"/>
    <col min="13" max="13" width="45.625" style="1" customWidth="1"/>
    <col min="14" max="16384" width="9" style="1"/>
  </cols>
  <sheetData>
    <row r="1" spans="2:13" ht="16.5" thickBot="1" x14ac:dyDescent="0.2"/>
    <row r="2" spans="2:13" ht="24.75" customHeight="1" x14ac:dyDescent="0.15">
      <c r="B2" s="163" t="s">
        <v>110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5"/>
    </row>
    <row r="3" spans="2:13" ht="24.75" customHeight="1" thickBot="1" x14ac:dyDescent="0.2">
      <c r="B3" s="166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8"/>
    </row>
    <row r="4" spans="2:13" ht="90" customHeight="1" x14ac:dyDescent="0.15">
      <c r="B4" s="103" t="s">
        <v>76</v>
      </c>
      <c r="C4" s="169"/>
      <c r="D4" s="170"/>
      <c r="E4" s="170"/>
      <c r="F4" s="170"/>
      <c r="G4" s="170"/>
      <c r="H4" s="170"/>
      <c r="I4" s="170"/>
      <c r="J4" s="170"/>
      <c r="K4" s="170"/>
      <c r="L4" s="170"/>
      <c r="M4" s="171"/>
    </row>
    <row r="5" spans="2:13" ht="90" customHeight="1" x14ac:dyDescent="0.15">
      <c r="B5" s="36" t="s">
        <v>0</v>
      </c>
      <c r="C5" s="158"/>
      <c r="D5" s="159"/>
      <c r="E5" s="159"/>
      <c r="F5" s="159"/>
      <c r="G5" s="159"/>
      <c r="H5" s="159"/>
      <c r="I5" s="159"/>
      <c r="J5" s="159"/>
      <c r="K5" s="159"/>
      <c r="L5" s="159"/>
      <c r="M5" s="160"/>
    </row>
    <row r="6" spans="2:13" ht="90" customHeight="1" x14ac:dyDescent="0.15">
      <c r="B6" s="36" t="s">
        <v>78</v>
      </c>
      <c r="C6" s="158"/>
      <c r="D6" s="159"/>
      <c r="E6" s="159"/>
      <c r="F6" s="159"/>
      <c r="G6" s="159"/>
      <c r="H6" s="159"/>
      <c r="I6" s="159"/>
      <c r="J6" s="159"/>
      <c r="K6" s="159"/>
      <c r="L6" s="159"/>
      <c r="M6" s="160"/>
    </row>
    <row r="7" spans="2:13" ht="90" customHeight="1" x14ac:dyDescent="0.15">
      <c r="B7" s="104" t="s">
        <v>77</v>
      </c>
      <c r="C7" s="158"/>
      <c r="D7" s="159"/>
      <c r="E7" s="159"/>
      <c r="F7" s="159"/>
      <c r="G7" s="159"/>
      <c r="H7" s="159"/>
      <c r="I7" s="159"/>
      <c r="J7" s="159"/>
      <c r="K7" s="159"/>
      <c r="L7" s="159"/>
      <c r="M7" s="160"/>
    </row>
    <row r="8" spans="2:13" ht="90" customHeight="1" x14ac:dyDescent="0.15">
      <c r="B8" s="36" t="s">
        <v>3</v>
      </c>
      <c r="C8" s="155"/>
      <c r="D8" s="156"/>
      <c r="E8" s="156"/>
      <c r="F8" s="156"/>
      <c r="G8" s="156"/>
      <c r="H8" s="156"/>
      <c r="I8" s="156"/>
      <c r="J8" s="156"/>
      <c r="K8" s="156"/>
      <c r="L8" s="156"/>
      <c r="M8" s="157"/>
    </row>
    <row r="9" spans="2:13" ht="90" customHeight="1" x14ac:dyDescent="0.15">
      <c r="B9" s="36" t="s">
        <v>28</v>
      </c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4"/>
    </row>
    <row r="10" spans="2:13" ht="90" customHeight="1" x14ac:dyDescent="0.15">
      <c r="B10" s="36" t="s">
        <v>26</v>
      </c>
      <c r="C10" s="155"/>
      <c r="D10" s="156"/>
      <c r="E10" s="156"/>
      <c r="F10" s="156"/>
      <c r="G10" s="156"/>
      <c r="H10" s="156"/>
      <c r="I10" s="156"/>
      <c r="J10" s="156"/>
      <c r="K10" s="156"/>
      <c r="L10" s="156"/>
      <c r="M10" s="157"/>
    </row>
    <row r="11" spans="2:13" ht="90" customHeight="1" thickBot="1" x14ac:dyDescent="0.2">
      <c r="B11" s="37" t="s">
        <v>27</v>
      </c>
      <c r="C11" s="152"/>
      <c r="D11" s="153"/>
      <c r="E11" s="153"/>
      <c r="F11" s="153"/>
      <c r="G11" s="153"/>
      <c r="H11" s="153"/>
      <c r="I11" s="153"/>
      <c r="J11" s="153"/>
      <c r="K11" s="153"/>
      <c r="L11" s="153"/>
      <c r="M11" s="154"/>
    </row>
    <row r="12" spans="2:13" ht="24.75" customHeight="1" x14ac:dyDescent="0.15"/>
    <row r="13" spans="2:13" ht="35.25" x14ac:dyDescent="0.15">
      <c r="B13" s="161" t="s">
        <v>25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</row>
    <row r="14" spans="2:13" s="35" customFormat="1" ht="24" x14ac:dyDescent="0.35">
      <c r="B14" s="148" t="s">
        <v>67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</row>
    <row r="15" spans="2:13" s="35" customFormat="1" ht="24" x14ac:dyDescent="0.35">
      <c r="B15" s="148" t="s">
        <v>107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2:13" s="35" customFormat="1" ht="24" x14ac:dyDescent="0.35">
      <c r="B16" s="148" t="s">
        <v>29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2:13" s="35" customFormat="1" ht="24" x14ac:dyDescent="0.15"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</row>
    <row r="18" spans="2:13" s="35" customFormat="1" ht="24" x14ac:dyDescent="0.35">
      <c r="B18" s="148" t="s">
        <v>70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2:13" s="35" customFormat="1" ht="24" x14ac:dyDescent="0.35">
      <c r="B19" s="150" t="s">
        <v>74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2:13" s="35" customFormat="1" ht="24" x14ac:dyDescent="0.35"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2:13" s="35" customFormat="1" ht="24" x14ac:dyDescent="0.35">
      <c r="B21" s="149" t="s">
        <v>71</v>
      </c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</row>
    <row r="22" spans="2:13" s="35" customFormat="1" ht="24" x14ac:dyDescent="0.35"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</row>
    <row r="23" spans="2:13" s="35" customFormat="1" ht="24" x14ac:dyDescent="0.35">
      <c r="B23" s="147" t="s">
        <v>30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7"/>
    </row>
    <row r="24" spans="2:13" s="35" customFormat="1" ht="24" x14ac:dyDescent="0.35">
      <c r="B24" s="147" t="s">
        <v>4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</row>
    <row r="25" spans="2:13" s="35" customFormat="1" ht="24" x14ac:dyDescent="0.35">
      <c r="B25" s="147" t="s">
        <v>75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</row>
    <row r="26" spans="2:13" s="35" customFormat="1" ht="24" x14ac:dyDescent="0.15"/>
    <row r="27" spans="2:13" s="35" customFormat="1" ht="24" x14ac:dyDescent="0.15"/>
  </sheetData>
  <mergeCells count="22">
    <mergeCell ref="B2:M3"/>
    <mergeCell ref="C4:M4"/>
    <mergeCell ref="C5:M5"/>
    <mergeCell ref="C8:M8"/>
    <mergeCell ref="C9:M9"/>
    <mergeCell ref="C6:M6"/>
    <mergeCell ref="C11:M11"/>
    <mergeCell ref="C10:M10"/>
    <mergeCell ref="C7:M7"/>
    <mergeCell ref="B23:M23"/>
    <mergeCell ref="B24:M24"/>
    <mergeCell ref="B13:M13"/>
    <mergeCell ref="B25:M25"/>
    <mergeCell ref="B22:M22"/>
    <mergeCell ref="B14:M14"/>
    <mergeCell ref="B15:M15"/>
    <mergeCell ref="B16:M16"/>
    <mergeCell ref="B18:M18"/>
    <mergeCell ref="B21:M21"/>
    <mergeCell ref="B19:M19"/>
    <mergeCell ref="B20:M20"/>
    <mergeCell ref="B17:M17"/>
  </mergeCells>
  <phoneticPr fontId="1"/>
  <dataValidations count="1">
    <dataValidation imeMode="halfKatakana" allowBlank="1" showInputMessage="1" showErrorMessage="1" sqref="B4:C4 B7:C7" xr:uid="{00000000-0002-0000-0000-000000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S46"/>
  <sheetViews>
    <sheetView zoomScale="70" zoomScaleNormal="70" workbookViewId="0">
      <selection activeCell="S33" sqref="S33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5" width="17.875" style="3" customWidth="1"/>
    <col min="6" max="6" width="6.875" style="3" customWidth="1"/>
    <col min="7" max="7" width="22.75" style="3" bestFit="1" customWidth="1"/>
    <col min="8" max="8" width="11.25" style="3" bestFit="1" customWidth="1"/>
    <col min="9" max="9" width="9" style="3"/>
    <col min="10" max="10" width="11.25" style="3" bestFit="1" customWidth="1"/>
    <col min="11" max="14" width="9" style="3"/>
    <col min="15" max="15" width="11.25" style="3" bestFit="1" customWidth="1"/>
    <col min="16" max="16" width="14.875" style="3" customWidth="1"/>
    <col min="17" max="17" width="11" style="3" customWidth="1"/>
    <col min="18" max="16384" width="9" style="3"/>
  </cols>
  <sheetData>
    <row r="1" spans="1:19" ht="16.5" thickBo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6.5" thickBot="1" x14ac:dyDescent="0.2">
      <c r="A2" s="51"/>
      <c r="B2" s="179" t="s">
        <v>31</v>
      </c>
      <c r="C2" s="180"/>
      <c r="D2" s="180"/>
      <c r="E2" s="180"/>
      <c r="F2" s="180"/>
      <c r="G2" s="181"/>
      <c r="H2" s="52" t="s">
        <v>24</v>
      </c>
      <c r="I2" s="53"/>
      <c r="J2" s="53"/>
      <c r="K2" s="53"/>
      <c r="L2" s="53"/>
      <c r="M2" s="54"/>
      <c r="N2" s="51"/>
      <c r="O2" s="184" t="s">
        <v>22</v>
      </c>
      <c r="P2" s="185"/>
      <c r="Q2" s="186"/>
      <c r="R2" s="51"/>
      <c r="S2" s="51"/>
    </row>
    <row r="3" spans="1:19" ht="16.5" thickBot="1" x14ac:dyDescent="0.2">
      <c r="A3" s="51"/>
      <c r="B3" s="182"/>
      <c r="C3" s="183"/>
      <c r="D3" s="183"/>
      <c r="E3" s="183"/>
      <c r="F3" s="183"/>
      <c r="G3" s="183"/>
      <c r="H3" s="55" t="s">
        <v>20</v>
      </c>
      <c r="I3" s="56"/>
      <c r="J3" s="56"/>
      <c r="K3" s="56"/>
      <c r="L3" s="56"/>
      <c r="M3" s="57"/>
      <c r="N3" s="51"/>
      <c r="O3" s="187"/>
      <c r="P3" s="188"/>
      <c r="Q3" s="189"/>
      <c r="R3" s="51"/>
      <c r="S3" s="51"/>
    </row>
    <row r="4" spans="1:19" ht="23.25" customHeight="1" x14ac:dyDescent="0.15">
      <c r="A4" s="51"/>
      <c r="B4" s="58" t="s">
        <v>5</v>
      </c>
      <c r="C4" s="59" t="s">
        <v>9</v>
      </c>
      <c r="D4" s="59" t="s">
        <v>6</v>
      </c>
      <c r="E4" s="59" t="s">
        <v>2</v>
      </c>
      <c r="F4" s="59" t="s">
        <v>7</v>
      </c>
      <c r="G4" s="60" t="s">
        <v>23</v>
      </c>
      <c r="H4" s="58" t="s">
        <v>14</v>
      </c>
      <c r="I4" s="59" t="s">
        <v>15</v>
      </c>
      <c r="J4" s="59" t="s">
        <v>16</v>
      </c>
      <c r="K4" s="59" t="s">
        <v>15</v>
      </c>
      <c r="L4" s="59" t="s">
        <v>17</v>
      </c>
      <c r="M4" s="61" t="s">
        <v>15</v>
      </c>
      <c r="N4" s="62"/>
      <c r="O4" s="58" t="s">
        <v>18</v>
      </c>
      <c r="P4" s="59" t="s">
        <v>19</v>
      </c>
      <c r="Q4" s="61" t="s">
        <v>8</v>
      </c>
      <c r="R4" s="51"/>
      <c r="S4" s="51"/>
    </row>
    <row r="5" spans="1:19" ht="23.25" customHeight="1" thickBot="1" x14ac:dyDescent="0.2">
      <c r="A5" s="51"/>
      <c r="B5" s="63" t="s">
        <v>10</v>
      </c>
      <c r="C5" s="64">
        <v>305</v>
      </c>
      <c r="D5" s="64" t="s">
        <v>11</v>
      </c>
      <c r="E5" s="64" t="s">
        <v>13</v>
      </c>
      <c r="F5" s="64">
        <v>4</v>
      </c>
      <c r="G5" s="65" t="s">
        <v>1</v>
      </c>
      <c r="H5" s="63">
        <v>1</v>
      </c>
      <c r="I5" s="64">
        <v>12.05</v>
      </c>
      <c r="J5" s="64">
        <v>0</v>
      </c>
      <c r="K5" s="64"/>
      <c r="L5" s="64">
        <v>1</v>
      </c>
      <c r="M5" s="66">
        <v>3.5</v>
      </c>
      <c r="N5" s="51"/>
      <c r="O5" s="63">
        <f>H5+J5+L5</f>
        <v>2</v>
      </c>
      <c r="P5" s="67">
        <f>O5*300</f>
        <v>600</v>
      </c>
      <c r="Q5" s="68">
        <f>IF(O5&gt;0,1,0)</f>
        <v>1</v>
      </c>
      <c r="R5" s="51"/>
      <c r="S5" s="51"/>
    </row>
    <row r="6" spans="1:19" ht="23.25" customHeight="1" thickTop="1" x14ac:dyDescent="0.15">
      <c r="A6" s="51"/>
      <c r="B6" s="69">
        <v>1</v>
      </c>
      <c r="C6" s="70" t="s">
        <v>35</v>
      </c>
      <c r="D6" s="70" t="s">
        <v>37</v>
      </c>
      <c r="E6" s="70" t="s">
        <v>40</v>
      </c>
      <c r="F6" s="70">
        <v>5</v>
      </c>
      <c r="G6" s="71" t="s">
        <v>1</v>
      </c>
      <c r="H6" s="69">
        <v>1</v>
      </c>
      <c r="I6" s="70">
        <v>14.99</v>
      </c>
      <c r="J6" s="70">
        <v>1</v>
      </c>
      <c r="K6" s="70">
        <v>14.99</v>
      </c>
      <c r="L6" s="70">
        <v>0</v>
      </c>
      <c r="M6" s="72"/>
      <c r="N6" s="51"/>
      <c r="O6" s="69">
        <f t="shared" ref="O6:O10" si="0">H6+J6+L6</f>
        <v>2</v>
      </c>
      <c r="P6" s="73">
        <f t="shared" ref="P6:P10" si="1">O6*300</f>
        <v>600</v>
      </c>
      <c r="Q6" s="74">
        <f>IF(O6&gt;0,1,0)</f>
        <v>1</v>
      </c>
      <c r="R6" s="51"/>
      <c r="S6" s="51"/>
    </row>
    <row r="7" spans="1:19" ht="23.25" customHeight="1" x14ac:dyDescent="0.15">
      <c r="A7" s="51"/>
      <c r="B7" s="75">
        <v>2</v>
      </c>
      <c r="C7" s="76" t="s">
        <v>36</v>
      </c>
      <c r="D7" s="76" t="s">
        <v>39</v>
      </c>
      <c r="E7" s="76" t="s">
        <v>41</v>
      </c>
      <c r="F7" s="76">
        <v>5</v>
      </c>
      <c r="G7" s="71" t="s">
        <v>1</v>
      </c>
      <c r="H7" s="69">
        <v>1</v>
      </c>
      <c r="I7" s="76">
        <v>15.03</v>
      </c>
      <c r="J7" s="76">
        <v>0</v>
      </c>
      <c r="K7" s="76"/>
      <c r="L7" s="70">
        <v>1</v>
      </c>
      <c r="M7" s="77">
        <v>4.2</v>
      </c>
      <c r="N7" s="51"/>
      <c r="O7" s="75">
        <f t="shared" si="0"/>
        <v>2</v>
      </c>
      <c r="P7" s="78">
        <f t="shared" si="1"/>
        <v>600</v>
      </c>
      <c r="Q7" s="79">
        <f t="shared" ref="Q7:Q10" si="2">IF(O7&gt;0,1,0)</f>
        <v>1</v>
      </c>
      <c r="R7" s="51"/>
      <c r="S7" s="51"/>
    </row>
    <row r="8" spans="1:19" ht="23.25" customHeight="1" x14ac:dyDescent="0.15">
      <c r="A8" s="51"/>
      <c r="B8" s="75">
        <v>3</v>
      </c>
      <c r="C8" s="76">
        <v>210</v>
      </c>
      <c r="D8" s="76" t="s">
        <v>38</v>
      </c>
      <c r="E8" s="76" t="s">
        <v>42</v>
      </c>
      <c r="F8" s="76">
        <v>5</v>
      </c>
      <c r="G8" s="71" t="s">
        <v>1</v>
      </c>
      <c r="H8" s="69">
        <v>0</v>
      </c>
      <c r="I8" s="76"/>
      <c r="J8" s="76">
        <v>0</v>
      </c>
      <c r="K8" s="76"/>
      <c r="L8" s="70">
        <v>1</v>
      </c>
      <c r="M8" s="77">
        <v>4</v>
      </c>
      <c r="N8" s="51"/>
      <c r="O8" s="75">
        <f t="shared" si="0"/>
        <v>1</v>
      </c>
      <c r="P8" s="78">
        <f t="shared" si="1"/>
        <v>300</v>
      </c>
      <c r="Q8" s="79">
        <f t="shared" si="2"/>
        <v>1</v>
      </c>
      <c r="R8" s="51"/>
      <c r="S8" s="51"/>
    </row>
    <row r="9" spans="1:19" ht="23.25" customHeight="1" x14ac:dyDescent="0.15">
      <c r="A9" s="51"/>
      <c r="B9" s="75">
        <v>4</v>
      </c>
      <c r="C9" s="76">
        <v>560</v>
      </c>
      <c r="D9" s="76" t="s">
        <v>44</v>
      </c>
      <c r="E9" s="76" t="s">
        <v>45</v>
      </c>
      <c r="F9" s="76">
        <v>6</v>
      </c>
      <c r="G9" s="71" t="s">
        <v>1</v>
      </c>
      <c r="H9" s="69">
        <v>0</v>
      </c>
      <c r="I9" s="76"/>
      <c r="J9" s="76">
        <v>1</v>
      </c>
      <c r="K9" s="76">
        <v>13.55</v>
      </c>
      <c r="L9" s="70">
        <v>1</v>
      </c>
      <c r="M9" s="77">
        <v>5.2</v>
      </c>
      <c r="N9" s="51"/>
      <c r="O9" s="75">
        <f t="shared" si="0"/>
        <v>2</v>
      </c>
      <c r="P9" s="78">
        <f t="shared" si="1"/>
        <v>600</v>
      </c>
      <c r="Q9" s="79">
        <f t="shared" si="2"/>
        <v>1</v>
      </c>
      <c r="R9" s="51"/>
      <c r="S9" s="51"/>
    </row>
    <row r="10" spans="1:19" ht="23.25" customHeight="1" thickBot="1" x14ac:dyDescent="0.2">
      <c r="A10" s="51"/>
      <c r="B10" s="80">
        <v>5</v>
      </c>
      <c r="C10" s="81">
        <v>890</v>
      </c>
      <c r="D10" s="81" t="s">
        <v>43</v>
      </c>
      <c r="E10" s="81" t="s">
        <v>46</v>
      </c>
      <c r="F10" s="81">
        <v>6</v>
      </c>
      <c r="G10" s="98" t="s">
        <v>1</v>
      </c>
      <c r="H10" s="82">
        <v>0</v>
      </c>
      <c r="I10" s="81"/>
      <c r="J10" s="81">
        <v>1</v>
      </c>
      <c r="K10" s="81">
        <v>17.98</v>
      </c>
      <c r="L10" s="83">
        <v>0</v>
      </c>
      <c r="M10" s="84"/>
      <c r="N10" s="51"/>
      <c r="O10" s="80">
        <f t="shared" si="0"/>
        <v>1</v>
      </c>
      <c r="P10" s="85">
        <f t="shared" si="1"/>
        <v>300</v>
      </c>
      <c r="Q10" s="86">
        <f t="shared" si="2"/>
        <v>1</v>
      </c>
      <c r="R10" s="51"/>
      <c r="S10" s="51"/>
    </row>
    <row r="11" spans="1:19" ht="28.5" x14ac:dyDescent="0.1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87">
        <f>SUM(O6:O10)</f>
        <v>8</v>
      </c>
      <c r="P11" s="87">
        <f>SUM(P6:P10)</f>
        <v>2400</v>
      </c>
      <c r="Q11" s="87">
        <f>SUM(Q6:Q10)</f>
        <v>5</v>
      </c>
      <c r="R11" s="51"/>
      <c r="S11" s="51"/>
    </row>
    <row r="12" spans="1:19" x14ac:dyDescent="0.1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 t="s">
        <v>32</v>
      </c>
      <c r="P12" s="51" t="s">
        <v>33</v>
      </c>
      <c r="Q12" s="51" t="s">
        <v>34</v>
      </c>
      <c r="R12" s="51"/>
      <c r="S12" s="51"/>
    </row>
    <row r="13" spans="1:19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19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1:19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</row>
    <row r="18" spans="1:19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</row>
    <row r="19" spans="1:19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</row>
    <row r="20" spans="1:19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19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</row>
    <row r="23" spans="1:19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</row>
    <row r="24" spans="1:19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</row>
    <row r="25" spans="1:19" ht="16.5" thickBot="1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</row>
    <row r="26" spans="1:19" x14ac:dyDescent="0.15">
      <c r="A26" s="51"/>
      <c r="B26" s="179" t="s">
        <v>54</v>
      </c>
      <c r="C26" s="180"/>
      <c r="D26" s="180"/>
      <c r="E26" s="180"/>
      <c r="F26" s="180"/>
      <c r="G26" s="180"/>
      <c r="H26" s="181"/>
      <c r="I26" s="178"/>
      <c r="J26" s="178"/>
      <c r="K26" s="178"/>
      <c r="L26" s="178"/>
      <c r="M26" s="178"/>
      <c r="N26" s="178"/>
      <c r="O26" s="178"/>
      <c r="P26" s="51"/>
      <c r="Q26" s="51"/>
      <c r="R26" s="51"/>
      <c r="S26" s="51"/>
    </row>
    <row r="27" spans="1:19" ht="16.5" thickBot="1" x14ac:dyDescent="0.2">
      <c r="A27" s="51"/>
      <c r="B27" s="182"/>
      <c r="C27" s="183"/>
      <c r="D27" s="183"/>
      <c r="E27" s="183"/>
      <c r="F27" s="183"/>
      <c r="G27" s="183"/>
      <c r="H27" s="190"/>
      <c r="I27" s="178"/>
      <c r="J27" s="178"/>
      <c r="K27" s="178"/>
      <c r="L27" s="178"/>
      <c r="M27" s="178"/>
      <c r="N27" s="178"/>
      <c r="O27" s="178"/>
      <c r="P27" s="51"/>
      <c r="Q27" s="51"/>
      <c r="R27" s="51"/>
      <c r="S27" s="51"/>
    </row>
    <row r="28" spans="1:19" x14ac:dyDescent="0.15">
      <c r="A28" s="51"/>
      <c r="B28" s="58" t="s">
        <v>5</v>
      </c>
      <c r="C28" s="88"/>
      <c r="D28" s="59" t="s">
        <v>9</v>
      </c>
      <c r="E28" s="59" t="s">
        <v>6</v>
      </c>
      <c r="F28" s="59" t="s">
        <v>2</v>
      </c>
      <c r="G28" s="59" t="s">
        <v>7</v>
      </c>
      <c r="H28" s="89" t="s">
        <v>65</v>
      </c>
      <c r="I28" s="62"/>
      <c r="J28" s="62"/>
      <c r="K28" s="51"/>
      <c r="L28" s="51"/>
      <c r="M28" s="51"/>
      <c r="N28" s="51"/>
      <c r="O28" s="51"/>
      <c r="P28" s="51"/>
      <c r="Q28" s="51"/>
      <c r="R28" s="51"/>
      <c r="S28" s="51"/>
    </row>
    <row r="29" spans="1:19" ht="16.5" thickBot="1" x14ac:dyDescent="0.2">
      <c r="A29" s="51"/>
      <c r="B29" s="90" t="s">
        <v>10</v>
      </c>
      <c r="C29" s="91"/>
      <c r="D29" s="92">
        <v>305</v>
      </c>
      <c r="E29" s="92" t="s">
        <v>11</v>
      </c>
      <c r="F29" s="92" t="s">
        <v>13</v>
      </c>
      <c r="G29" s="92">
        <v>4</v>
      </c>
      <c r="H29" s="93" t="s">
        <v>1</v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</row>
    <row r="30" spans="1:19" x14ac:dyDescent="0.15">
      <c r="A30" s="51"/>
      <c r="B30" s="175" t="s">
        <v>47</v>
      </c>
      <c r="C30" s="94">
        <v>1</v>
      </c>
      <c r="D30" s="95"/>
      <c r="E30" s="95"/>
      <c r="F30" s="95"/>
      <c r="G30" s="95"/>
      <c r="H30" s="96">
        <f>申込団体!$C$5</f>
        <v>0</v>
      </c>
      <c r="I30" s="178"/>
      <c r="J30" s="178"/>
      <c r="K30" s="51"/>
      <c r="L30" s="51"/>
      <c r="M30" s="51"/>
      <c r="N30" s="51"/>
      <c r="O30" s="51"/>
      <c r="P30" s="51"/>
      <c r="Q30" s="51"/>
      <c r="R30" s="51"/>
      <c r="S30" s="51"/>
    </row>
    <row r="31" spans="1:19" x14ac:dyDescent="0.15">
      <c r="A31" s="51"/>
      <c r="B31" s="176"/>
      <c r="C31" s="75">
        <v>2</v>
      </c>
      <c r="D31" s="76"/>
      <c r="E31" s="76"/>
      <c r="F31" s="76"/>
      <c r="G31" s="76"/>
      <c r="H31" s="97">
        <f>申込団体!$C$5</f>
        <v>0</v>
      </c>
      <c r="I31" s="178"/>
      <c r="J31" s="178"/>
      <c r="K31" s="51"/>
      <c r="L31" s="51"/>
      <c r="M31" s="51"/>
      <c r="N31" s="51"/>
      <c r="O31" s="51"/>
      <c r="P31" s="51"/>
      <c r="Q31" s="51"/>
      <c r="R31" s="51"/>
      <c r="S31" s="51"/>
    </row>
    <row r="32" spans="1:19" x14ac:dyDescent="0.15">
      <c r="A32" s="51"/>
      <c r="B32" s="176"/>
      <c r="C32" s="75">
        <v>3</v>
      </c>
      <c r="D32" s="76"/>
      <c r="E32" s="76"/>
      <c r="F32" s="76"/>
      <c r="G32" s="76"/>
      <c r="H32" s="97">
        <f>申込団体!$C$5</f>
        <v>0</v>
      </c>
      <c r="I32" s="178"/>
      <c r="J32" s="178"/>
      <c r="K32" s="51"/>
      <c r="L32" s="51"/>
      <c r="M32" s="51"/>
      <c r="N32" s="51"/>
      <c r="O32" s="51"/>
      <c r="P32" s="51"/>
      <c r="Q32" s="51"/>
      <c r="R32" s="51"/>
      <c r="S32" s="51"/>
    </row>
    <row r="33" spans="1:19" x14ac:dyDescent="0.15">
      <c r="A33" s="51"/>
      <c r="B33" s="176"/>
      <c r="C33" s="75">
        <v>4</v>
      </c>
      <c r="D33" s="76"/>
      <c r="E33" s="76"/>
      <c r="F33" s="76"/>
      <c r="G33" s="76"/>
      <c r="H33" s="97">
        <f>申込団体!$C$5</f>
        <v>0</v>
      </c>
      <c r="I33" s="178"/>
      <c r="J33" s="178"/>
      <c r="K33" s="51"/>
      <c r="L33" s="51"/>
      <c r="M33" s="51"/>
      <c r="N33" s="51"/>
      <c r="O33" s="51"/>
      <c r="P33" s="51"/>
      <c r="Q33" s="51"/>
      <c r="R33" s="51"/>
      <c r="S33" s="51"/>
    </row>
    <row r="34" spans="1:19" x14ac:dyDescent="0.15">
      <c r="A34" s="51"/>
      <c r="B34" s="176"/>
      <c r="C34" s="75">
        <v>5</v>
      </c>
      <c r="D34" s="76"/>
      <c r="E34" s="76"/>
      <c r="F34" s="76"/>
      <c r="G34" s="76"/>
      <c r="H34" s="97">
        <f>申込団体!$C$5</f>
        <v>0</v>
      </c>
      <c r="I34" s="178"/>
      <c r="J34" s="178"/>
      <c r="K34" s="51"/>
      <c r="L34" s="51"/>
      <c r="M34" s="51"/>
      <c r="N34" s="51"/>
      <c r="O34" s="51"/>
      <c r="P34" s="51"/>
      <c r="Q34" s="51"/>
      <c r="R34" s="51"/>
      <c r="S34" s="51"/>
    </row>
    <row r="35" spans="1:19" ht="16.5" thickBot="1" x14ac:dyDescent="0.2">
      <c r="A35" s="51"/>
      <c r="B35" s="177"/>
      <c r="C35" s="80">
        <v>6</v>
      </c>
      <c r="D35" s="81"/>
      <c r="E35" s="81"/>
      <c r="F35" s="81"/>
      <c r="G35" s="81"/>
      <c r="H35" s="99">
        <f>申込団体!$C$5</f>
        <v>0</v>
      </c>
      <c r="I35" s="178"/>
      <c r="J35" s="178"/>
      <c r="K35" s="51"/>
      <c r="L35" s="51"/>
      <c r="M35" s="51"/>
      <c r="N35" s="51"/>
      <c r="O35" s="51"/>
      <c r="P35" s="51"/>
      <c r="Q35" s="51"/>
      <c r="R35" s="51"/>
      <c r="S35" s="51"/>
    </row>
    <row r="36" spans="1:19" x14ac:dyDescent="0.15">
      <c r="A36" s="51"/>
      <c r="B36" s="175" t="s">
        <v>48</v>
      </c>
      <c r="C36" s="94">
        <v>1</v>
      </c>
      <c r="D36" s="95"/>
      <c r="E36" s="95"/>
      <c r="F36" s="95"/>
      <c r="G36" s="95"/>
      <c r="H36" s="96">
        <f>申込団体!$C$5</f>
        <v>0</v>
      </c>
      <c r="I36" s="178"/>
      <c r="J36" s="178"/>
      <c r="K36" s="51"/>
      <c r="L36" s="51"/>
      <c r="M36" s="51"/>
      <c r="N36" s="51"/>
      <c r="O36" s="51"/>
      <c r="P36" s="51"/>
      <c r="Q36" s="51"/>
      <c r="R36" s="51"/>
      <c r="S36" s="51"/>
    </row>
    <row r="37" spans="1:19" x14ac:dyDescent="0.15">
      <c r="A37" s="51"/>
      <c r="B37" s="176"/>
      <c r="C37" s="75">
        <v>2</v>
      </c>
      <c r="D37" s="76"/>
      <c r="E37" s="76"/>
      <c r="F37" s="76"/>
      <c r="G37" s="76"/>
      <c r="H37" s="97">
        <f>申込団体!$C$5</f>
        <v>0</v>
      </c>
      <c r="I37" s="178"/>
      <c r="J37" s="178"/>
      <c r="K37" s="51"/>
      <c r="L37" s="51"/>
      <c r="M37" s="51"/>
      <c r="N37" s="51"/>
      <c r="O37" s="51"/>
      <c r="P37" s="51"/>
      <c r="Q37" s="51"/>
      <c r="R37" s="51"/>
      <c r="S37" s="51"/>
    </row>
    <row r="38" spans="1:19" x14ac:dyDescent="0.15">
      <c r="A38" s="51"/>
      <c r="B38" s="176"/>
      <c r="C38" s="75">
        <v>3</v>
      </c>
      <c r="D38" s="76"/>
      <c r="E38" s="76"/>
      <c r="F38" s="76"/>
      <c r="G38" s="76"/>
      <c r="H38" s="97">
        <f>申込団体!$C$5</f>
        <v>0</v>
      </c>
      <c r="I38" s="178"/>
      <c r="J38" s="178"/>
      <c r="K38" s="51"/>
      <c r="L38" s="51"/>
      <c r="M38" s="51"/>
      <c r="N38" s="51"/>
      <c r="O38" s="51"/>
      <c r="P38" s="51"/>
      <c r="Q38" s="51"/>
      <c r="R38" s="51"/>
      <c r="S38" s="51"/>
    </row>
    <row r="39" spans="1:19" x14ac:dyDescent="0.15">
      <c r="A39" s="51"/>
      <c r="B39" s="176"/>
      <c r="C39" s="75">
        <v>4</v>
      </c>
      <c r="D39" s="76"/>
      <c r="E39" s="76"/>
      <c r="F39" s="76"/>
      <c r="G39" s="76"/>
      <c r="H39" s="97">
        <f>申込団体!$C$5</f>
        <v>0</v>
      </c>
      <c r="I39" s="178"/>
      <c r="J39" s="178"/>
      <c r="K39" s="51"/>
      <c r="L39" s="51"/>
      <c r="M39" s="51"/>
      <c r="N39" s="51"/>
      <c r="O39" s="51"/>
      <c r="P39" s="51"/>
      <c r="Q39" s="51"/>
      <c r="R39" s="51"/>
      <c r="S39" s="51"/>
    </row>
    <row r="40" spans="1:19" x14ac:dyDescent="0.15">
      <c r="A40" s="51"/>
      <c r="B40" s="176"/>
      <c r="C40" s="75">
        <v>5</v>
      </c>
      <c r="D40" s="76"/>
      <c r="E40" s="76"/>
      <c r="F40" s="76"/>
      <c r="G40" s="76"/>
      <c r="H40" s="97">
        <f>申込団体!$C$5</f>
        <v>0</v>
      </c>
      <c r="I40" s="178"/>
      <c r="J40" s="178"/>
      <c r="K40" s="51"/>
      <c r="L40" s="51"/>
      <c r="M40" s="51"/>
      <c r="N40" s="51"/>
      <c r="O40" s="51"/>
      <c r="P40" s="51"/>
      <c r="Q40" s="51"/>
      <c r="R40" s="51"/>
      <c r="S40" s="51"/>
    </row>
    <row r="41" spans="1:19" ht="16.5" thickBot="1" x14ac:dyDescent="0.2">
      <c r="A41" s="51"/>
      <c r="B41" s="177"/>
      <c r="C41" s="80">
        <v>6</v>
      </c>
      <c r="D41" s="81"/>
      <c r="E41" s="81"/>
      <c r="F41" s="81"/>
      <c r="G41" s="81"/>
      <c r="H41" s="99">
        <f>申込団体!$C$5</f>
        <v>0</v>
      </c>
      <c r="I41" s="178"/>
      <c r="J41" s="178"/>
      <c r="K41" s="51"/>
      <c r="L41" s="51"/>
      <c r="M41" s="51"/>
      <c r="N41" s="51"/>
      <c r="O41" s="51"/>
      <c r="P41" s="51"/>
      <c r="Q41" s="51"/>
      <c r="R41" s="51"/>
      <c r="S41" s="51"/>
    </row>
    <row r="42" spans="1:19" x14ac:dyDescent="0.1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</row>
    <row r="43" spans="1:19" x14ac:dyDescent="0.1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</row>
    <row r="44" spans="1:19" x14ac:dyDescent="0.1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</row>
    <row r="45" spans="1:19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</row>
    <row r="46" spans="1:19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</row>
  </sheetData>
  <dataConsolidate/>
  <mergeCells count="11">
    <mergeCell ref="B2:G3"/>
    <mergeCell ref="O2:Q3"/>
    <mergeCell ref="B26:H27"/>
    <mergeCell ref="B30:B35"/>
    <mergeCell ref="I30:I35"/>
    <mergeCell ref="J30:J35"/>
    <mergeCell ref="B36:B41"/>
    <mergeCell ref="I36:I41"/>
    <mergeCell ref="J36:J41"/>
    <mergeCell ref="I26:O26"/>
    <mergeCell ref="I27:O27"/>
  </mergeCells>
  <phoneticPr fontId="1"/>
  <dataValidations count="2">
    <dataValidation imeMode="halfAlpha" allowBlank="1" showInputMessage="1" showErrorMessage="1" sqref="C6:C10 H6:M10 F5:G10 D30:D41 G29:H41 I36:J36 I30:J30" xr:uid="{00000000-0002-0000-0100-000000000000}"/>
    <dataValidation imeMode="halfKatakana" allowBlank="1" showInputMessage="1" showErrorMessage="1" sqref="C4:C5 E4:E10 D28:D29 F28:F41" xr:uid="{00000000-0002-0000-0100-000001000000}"/>
  </dataValidations>
  <pageMargins left="0.7" right="0.7" top="0.75" bottom="0.75" header="0.3" footer="0.3"/>
  <pageSetup paperSize="9" scale="44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99FF"/>
  </sheetPr>
  <dimension ref="B1:AC67"/>
  <sheetViews>
    <sheetView topLeftCell="B1" zoomScale="70" zoomScaleNormal="70" workbookViewId="0">
      <selection activeCell="E5" sqref="E5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5" width="17.875" style="3" customWidth="1"/>
    <col min="6" max="6" width="19.625" style="3" bestFit="1" customWidth="1"/>
    <col min="7" max="9" width="6.875" style="3" customWidth="1"/>
    <col min="10" max="10" width="21.75" style="3" bestFit="1" customWidth="1"/>
    <col min="11" max="11" width="11.25" style="3" bestFit="1" customWidth="1"/>
    <col min="12" max="13" width="9" style="3"/>
    <col min="14" max="14" width="11.25" style="3" bestFit="1" customWidth="1"/>
    <col min="15" max="15" width="9" style="3"/>
    <col min="16" max="16" width="11.25" style="3" bestFit="1" customWidth="1"/>
    <col min="17" max="17" width="9" style="3"/>
    <col min="18" max="18" width="11.25" style="3" bestFit="1" customWidth="1"/>
    <col min="19" max="26" width="9" style="3"/>
    <col min="27" max="27" width="11.25" style="3" bestFit="1" customWidth="1"/>
    <col min="28" max="28" width="14.875" style="3" customWidth="1"/>
    <col min="29" max="29" width="11" style="3" customWidth="1"/>
    <col min="30" max="16384" width="9" style="3"/>
  </cols>
  <sheetData>
    <row r="1" spans="2:29" ht="16.5" thickBot="1" x14ac:dyDescent="0.2"/>
    <row r="2" spans="2:29" ht="16.5" customHeight="1" thickBot="1" x14ac:dyDescent="0.2">
      <c r="B2" s="201" t="s">
        <v>21</v>
      </c>
      <c r="C2" s="202"/>
      <c r="D2" s="202"/>
      <c r="E2" s="202"/>
      <c r="F2" s="202"/>
      <c r="G2" s="202"/>
      <c r="H2" s="202"/>
      <c r="I2" s="202"/>
      <c r="J2" s="203"/>
      <c r="K2" s="191" t="s">
        <v>24</v>
      </c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46"/>
      <c r="AA2" s="193" t="s">
        <v>22</v>
      </c>
      <c r="AB2" s="194"/>
      <c r="AC2" s="195"/>
    </row>
    <row r="3" spans="2:29" ht="16.5" customHeight="1" thickBot="1" x14ac:dyDescent="0.2">
      <c r="B3" s="204"/>
      <c r="C3" s="205"/>
      <c r="D3" s="205"/>
      <c r="E3" s="205"/>
      <c r="F3" s="205"/>
      <c r="G3" s="205"/>
      <c r="H3" s="205"/>
      <c r="I3" s="205"/>
      <c r="J3" s="206"/>
      <c r="K3" s="199" t="s">
        <v>92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50"/>
      <c r="AA3" s="196"/>
      <c r="AB3" s="197"/>
      <c r="AC3" s="198"/>
    </row>
    <row r="4" spans="2:29" ht="23.25" customHeight="1" thickBot="1" x14ac:dyDescent="0.2">
      <c r="B4" s="25" t="s">
        <v>5</v>
      </c>
      <c r="C4" s="26" t="s">
        <v>9</v>
      </c>
      <c r="D4" s="26" t="s">
        <v>6</v>
      </c>
      <c r="E4" s="26" t="s">
        <v>12</v>
      </c>
      <c r="F4" s="33" t="s">
        <v>87</v>
      </c>
      <c r="G4" s="100" t="s">
        <v>7</v>
      </c>
      <c r="H4" s="100" t="s">
        <v>89</v>
      </c>
      <c r="I4" s="100" t="s">
        <v>90</v>
      </c>
      <c r="J4" s="27" t="s">
        <v>93</v>
      </c>
      <c r="K4" s="43" t="s">
        <v>68</v>
      </c>
      <c r="L4" s="26" t="s">
        <v>15</v>
      </c>
      <c r="M4" s="100" t="s">
        <v>99</v>
      </c>
      <c r="N4" s="25" t="s">
        <v>69</v>
      </c>
      <c r="O4" s="27" t="s">
        <v>15</v>
      </c>
      <c r="P4" s="43" t="s">
        <v>91</v>
      </c>
      <c r="Q4" s="100" t="s">
        <v>15</v>
      </c>
      <c r="R4" s="25" t="s">
        <v>73</v>
      </c>
      <c r="S4" s="27" t="s">
        <v>15</v>
      </c>
      <c r="T4" s="43" t="s">
        <v>66</v>
      </c>
      <c r="U4" s="100" t="s">
        <v>15</v>
      </c>
      <c r="V4" s="25" t="s">
        <v>17</v>
      </c>
      <c r="W4" s="27" t="s">
        <v>15</v>
      </c>
      <c r="X4" s="25" t="s">
        <v>111</v>
      </c>
      <c r="Y4" s="27" t="s">
        <v>15</v>
      </c>
      <c r="Z4" s="28"/>
      <c r="AA4" s="136" t="s">
        <v>18</v>
      </c>
      <c r="AB4" s="137" t="s">
        <v>19</v>
      </c>
      <c r="AC4" s="138" t="s">
        <v>8</v>
      </c>
    </row>
    <row r="5" spans="2:29" ht="23.25" customHeight="1" thickBot="1" x14ac:dyDescent="0.2">
      <c r="B5" s="4" t="s">
        <v>10</v>
      </c>
      <c r="C5" s="5">
        <v>305</v>
      </c>
      <c r="D5" s="5" t="s">
        <v>96</v>
      </c>
      <c r="E5" s="5" t="s">
        <v>95</v>
      </c>
      <c r="F5" s="16" t="s">
        <v>94</v>
      </c>
      <c r="G5" s="12">
        <v>2</v>
      </c>
      <c r="H5" s="5">
        <v>2012</v>
      </c>
      <c r="I5" s="5">
        <v>419</v>
      </c>
      <c r="J5" s="6" t="s">
        <v>109</v>
      </c>
      <c r="K5" s="133">
        <v>1</v>
      </c>
      <c r="L5" s="5">
        <v>12.53</v>
      </c>
      <c r="M5" s="12" t="s">
        <v>100</v>
      </c>
      <c r="N5" s="4">
        <v>1</v>
      </c>
      <c r="O5" s="11">
        <v>25.8</v>
      </c>
      <c r="P5" s="133">
        <v>1</v>
      </c>
      <c r="Q5" s="101">
        <v>14.8</v>
      </c>
      <c r="R5" s="4">
        <v>0</v>
      </c>
      <c r="S5" s="6" t="s">
        <v>81</v>
      </c>
      <c r="T5" s="133">
        <v>0</v>
      </c>
      <c r="U5" s="101" t="s">
        <v>82</v>
      </c>
      <c r="V5" s="4">
        <v>0</v>
      </c>
      <c r="W5" s="11">
        <v>5.45</v>
      </c>
      <c r="X5" s="4">
        <v>0</v>
      </c>
      <c r="Y5" s="11">
        <v>1.35</v>
      </c>
      <c r="AA5" s="139">
        <f>K5+N5+P5+R5+T5+X5</f>
        <v>3</v>
      </c>
      <c r="AB5" s="140">
        <f>AA5*500</f>
        <v>1500</v>
      </c>
      <c r="AC5" s="141">
        <f>IF(AA5&gt;0,1,0)</f>
        <v>1</v>
      </c>
    </row>
    <row r="6" spans="2:29" ht="23.25" customHeight="1" thickTop="1" x14ac:dyDescent="0.15">
      <c r="B6" s="7">
        <v>1</v>
      </c>
      <c r="C6" s="17"/>
      <c r="D6" s="17"/>
      <c r="E6" s="17"/>
      <c r="F6" s="18"/>
      <c r="G6" s="13"/>
      <c r="H6" s="17"/>
      <c r="I6" s="17"/>
      <c r="J6" s="8">
        <f>申込団体!$C$6</f>
        <v>0</v>
      </c>
      <c r="K6" s="134">
        <v>0</v>
      </c>
      <c r="L6" s="13"/>
      <c r="M6" s="13">
        <v>0</v>
      </c>
      <c r="N6" s="118">
        <v>0</v>
      </c>
      <c r="O6" s="8"/>
      <c r="P6" s="135">
        <v>0</v>
      </c>
      <c r="Q6" s="13"/>
      <c r="R6" s="118">
        <v>0</v>
      </c>
      <c r="S6" s="8"/>
      <c r="T6" s="135">
        <v>0</v>
      </c>
      <c r="U6" s="112"/>
      <c r="V6" s="118">
        <v>0</v>
      </c>
      <c r="W6" s="19"/>
      <c r="X6" s="118">
        <v>0</v>
      </c>
      <c r="Y6" s="19"/>
      <c r="AA6" s="7">
        <f>K6+N6+P6+R6+T6+X6+V6</f>
        <v>0</v>
      </c>
      <c r="AB6" s="17">
        <f t="shared" ref="AB6:AB65" si="0">AA6*500</f>
        <v>0</v>
      </c>
      <c r="AC6" s="8">
        <f t="shared" ref="AC6:AC65" si="1">IF(AA6&gt;0,1,0)</f>
        <v>0</v>
      </c>
    </row>
    <row r="7" spans="2:29" ht="23.25" customHeight="1" x14ac:dyDescent="0.15">
      <c r="B7" s="20">
        <v>2</v>
      </c>
      <c r="C7" s="21"/>
      <c r="D7" s="21"/>
      <c r="E7" s="21"/>
      <c r="F7" s="18"/>
      <c r="G7" s="14"/>
      <c r="H7" s="21"/>
      <c r="I7" s="21"/>
      <c r="J7" s="9">
        <f>申込団体!$C$6</f>
        <v>0</v>
      </c>
      <c r="K7" s="134">
        <v>0</v>
      </c>
      <c r="L7" s="14"/>
      <c r="M7" s="13">
        <v>0</v>
      </c>
      <c r="N7" s="7">
        <v>0</v>
      </c>
      <c r="O7" s="9"/>
      <c r="P7" s="134">
        <v>0</v>
      </c>
      <c r="Q7" s="14"/>
      <c r="R7" s="7">
        <v>0</v>
      </c>
      <c r="S7" s="9"/>
      <c r="T7" s="134">
        <v>0</v>
      </c>
      <c r="U7" s="113"/>
      <c r="V7" s="7">
        <v>0</v>
      </c>
      <c r="W7" s="22"/>
      <c r="X7" s="7">
        <v>0</v>
      </c>
      <c r="Y7" s="22"/>
      <c r="AA7" s="7">
        <f t="shared" ref="AA7:AA14" si="2">K7+N7+P7+R7+T7+X7+V7</f>
        <v>0</v>
      </c>
      <c r="AB7" s="21">
        <f t="shared" si="0"/>
        <v>0</v>
      </c>
      <c r="AC7" s="9">
        <f t="shared" si="1"/>
        <v>0</v>
      </c>
    </row>
    <row r="8" spans="2:29" ht="23.25" customHeight="1" x14ac:dyDescent="0.15">
      <c r="B8" s="20">
        <v>3</v>
      </c>
      <c r="C8" s="21"/>
      <c r="D8" s="21"/>
      <c r="E8" s="21"/>
      <c r="F8" s="18"/>
      <c r="G8" s="14"/>
      <c r="H8" s="21"/>
      <c r="I8" s="21"/>
      <c r="J8" s="9">
        <f>申込団体!$C$6</f>
        <v>0</v>
      </c>
      <c r="K8" s="134">
        <v>0</v>
      </c>
      <c r="L8" s="14"/>
      <c r="M8" s="13">
        <v>0</v>
      </c>
      <c r="N8" s="7">
        <v>0</v>
      </c>
      <c r="O8" s="9"/>
      <c r="P8" s="134">
        <v>0</v>
      </c>
      <c r="Q8" s="14"/>
      <c r="R8" s="7">
        <v>0</v>
      </c>
      <c r="S8" s="9"/>
      <c r="T8" s="134">
        <v>0</v>
      </c>
      <c r="U8" s="113"/>
      <c r="V8" s="7">
        <v>0</v>
      </c>
      <c r="W8" s="22"/>
      <c r="X8" s="7">
        <v>0</v>
      </c>
      <c r="Y8" s="22"/>
      <c r="AA8" s="7">
        <f t="shared" si="2"/>
        <v>0</v>
      </c>
      <c r="AB8" s="21">
        <f t="shared" si="0"/>
        <v>0</v>
      </c>
      <c r="AC8" s="9">
        <f t="shared" si="1"/>
        <v>0</v>
      </c>
    </row>
    <row r="9" spans="2:29" ht="23.25" customHeight="1" x14ac:dyDescent="0.15">
      <c r="B9" s="20">
        <v>4</v>
      </c>
      <c r="C9" s="21"/>
      <c r="D9" s="21"/>
      <c r="E9" s="21"/>
      <c r="F9" s="18"/>
      <c r="G9" s="14"/>
      <c r="H9" s="21"/>
      <c r="I9" s="21"/>
      <c r="J9" s="9">
        <f>申込団体!$C$6</f>
        <v>0</v>
      </c>
      <c r="K9" s="134">
        <v>0</v>
      </c>
      <c r="L9" s="14"/>
      <c r="M9" s="13">
        <v>0</v>
      </c>
      <c r="N9" s="7">
        <v>0</v>
      </c>
      <c r="O9" s="9"/>
      <c r="P9" s="134">
        <v>0</v>
      </c>
      <c r="Q9" s="14"/>
      <c r="R9" s="7">
        <v>0</v>
      </c>
      <c r="S9" s="9"/>
      <c r="T9" s="134">
        <v>0</v>
      </c>
      <c r="U9" s="113"/>
      <c r="V9" s="7">
        <v>0</v>
      </c>
      <c r="W9" s="22"/>
      <c r="X9" s="7">
        <v>0</v>
      </c>
      <c r="Y9" s="22"/>
      <c r="AA9" s="7">
        <f t="shared" si="2"/>
        <v>0</v>
      </c>
      <c r="AB9" s="21">
        <f t="shared" si="0"/>
        <v>0</v>
      </c>
      <c r="AC9" s="9">
        <f t="shared" si="1"/>
        <v>0</v>
      </c>
    </row>
    <row r="10" spans="2:29" ht="23.25" customHeight="1" x14ac:dyDescent="0.15">
      <c r="B10" s="7">
        <v>5</v>
      </c>
      <c r="C10" s="21"/>
      <c r="D10" s="21"/>
      <c r="E10" s="21"/>
      <c r="F10" s="18"/>
      <c r="G10" s="14"/>
      <c r="H10" s="21"/>
      <c r="I10" s="21"/>
      <c r="J10" s="9">
        <f>申込団体!$C$6</f>
        <v>0</v>
      </c>
      <c r="K10" s="134">
        <v>0</v>
      </c>
      <c r="L10" s="14"/>
      <c r="M10" s="13">
        <v>0</v>
      </c>
      <c r="N10" s="7">
        <v>0</v>
      </c>
      <c r="O10" s="9"/>
      <c r="P10" s="134">
        <v>0</v>
      </c>
      <c r="Q10" s="14"/>
      <c r="R10" s="7">
        <v>0</v>
      </c>
      <c r="S10" s="9"/>
      <c r="T10" s="134">
        <v>0</v>
      </c>
      <c r="U10" s="113"/>
      <c r="V10" s="7">
        <v>0</v>
      </c>
      <c r="W10" s="22"/>
      <c r="X10" s="7">
        <v>0</v>
      </c>
      <c r="Y10" s="22"/>
      <c r="AA10" s="7">
        <f t="shared" si="2"/>
        <v>0</v>
      </c>
      <c r="AB10" s="21">
        <f t="shared" si="0"/>
        <v>0</v>
      </c>
      <c r="AC10" s="9">
        <f t="shared" si="1"/>
        <v>0</v>
      </c>
    </row>
    <row r="11" spans="2:29" ht="23.25" customHeight="1" x14ac:dyDescent="0.15">
      <c r="B11" s="20">
        <v>6</v>
      </c>
      <c r="C11" s="21"/>
      <c r="D11" s="21"/>
      <c r="E11" s="21"/>
      <c r="F11" s="18"/>
      <c r="G11" s="14"/>
      <c r="H11" s="21"/>
      <c r="I11" s="21"/>
      <c r="J11" s="9">
        <f>申込団体!$C$6</f>
        <v>0</v>
      </c>
      <c r="K11" s="134">
        <v>0</v>
      </c>
      <c r="L11" s="14"/>
      <c r="M11" s="13">
        <v>0</v>
      </c>
      <c r="N11" s="7">
        <v>0</v>
      </c>
      <c r="O11" s="9"/>
      <c r="P11" s="134">
        <v>0</v>
      </c>
      <c r="Q11" s="14"/>
      <c r="R11" s="7">
        <v>0</v>
      </c>
      <c r="S11" s="9"/>
      <c r="T11" s="134">
        <v>0</v>
      </c>
      <c r="U11" s="113"/>
      <c r="V11" s="7">
        <v>0</v>
      </c>
      <c r="W11" s="22"/>
      <c r="X11" s="7">
        <v>0</v>
      </c>
      <c r="Y11" s="22"/>
      <c r="AA11" s="7">
        <f t="shared" si="2"/>
        <v>0</v>
      </c>
      <c r="AB11" s="21">
        <f t="shared" si="0"/>
        <v>0</v>
      </c>
      <c r="AC11" s="9">
        <f t="shared" si="1"/>
        <v>0</v>
      </c>
    </row>
    <row r="12" spans="2:29" ht="23.25" customHeight="1" x14ac:dyDescent="0.15">
      <c r="B12" s="20">
        <v>7</v>
      </c>
      <c r="C12" s="21"/>
      <c r="D12" s="21"/>
      <c r="E12" s="21"/>
      <c r="F12" s="18"/>
      <c r="G12" s="14"/>
      <c r="H12" s="21"/>
      <c r="I12" s="21"/>
      <c r="J12" s="9">
        <f>申込団体!$C$6</f>
        <v>0</v>
      </c>
      <c r="K12" s="134">
        <v>0</v>
      </c>
      <c r="L12" s="14"/>
      <c r="M12" s="13">
        <v>0</v>
      </c>
      <c r="N12" s="7">
        <v>0</v>
      </c>
      <c r="O12" s="9"/>
      <c r="P12" s="134">
        <v>0</v>
      </c>
      <c r="Q12" s="14"/>
      <c r="R12" s="7">
        <v>0</v>
      </c>
      <c r="S12" s="9"/>
      <c r="T12" s="134">
        <v>0</v>
      </c>
      <c r="U12" s="113"/>
      <c r="V12" s="7">
        <v>0</v>
      </c>
      <c r="W12" s="22"/>
      <c r="X12" s="7">
        <v>0</v>
      </c>
      <c r="Y12" s="22"/>
      <c r="AA12" s="7">
        <f t="shared" si="2"/>
        <v>0</v>
      </c>
      <c r="AB12" s="21">
        <f t="shared" si="0"/>
        <v>0</v>
      </c>
      <c r="AC12" s="9">
        <f t="shared" si="1"/>
        <v>0</v>
      </c>
    </row>
    <row r="13" spans="2:29" ht="23.25" customHeight="1" x14ac:dyDescent="0.15">
      <c r="B13" s="20">
        <v>8</v>
      </c>
      <c r="C13" s="21"/>
      <c r="D13" s="21"/>
      <c r="E13" s="21"/>
      <c r="F13" s="18"/>
      <c r="G13" s="14"/>
      <c r="H13" s="21"/>
      <c r="I13" s="21"/>
      <c r="J13" s="9">
        <f>申込団体!$C$6</f>
        <v>0</v>
      </c>
      <c r="K13" s="134">
        <v>0</v>
      </c>
      <c r="L13" s="14"/>
      <c r="M13" s="13">
        <v>0</v>
      </c>
      <c r="N13" s="7">
        <v>0</v>
      </c>
      <c r="O13" s="9"/>
      <c r="P13" s="134">
        <v>0</v>
      </c>
      <c r="Q13" s="14"/>
      <c r="R13" s="7">
        <v>0</v>
      </c>
      <c r="S13" s="9"/>
      <c r="T13" s="134">
        <v>0</v>
      </c>
      <c r="U13" s="113"/>
      <c r="V13" s="7">
        <v>0</v>
      </c>
      <c r="W13" s="22"/>
      <c r="X13" s="7">
        <v>0</v>
      </c>
      <c r="Y13" s="22"/>
      <c r="AA13" s="7">
        <f t="shared" si="2"/>
        <v>0</v>
      </c>
      <c r="AB13" s="21">
        <f t="shared" si="0"/>
        <v>0</v>
      </c>
      <c r="AC13" s="9">
        <f t="shared" si="1"/>
        <v>0</v>
      </c>
    </row>
    <row r="14" spans="2:29" ht="23.25" customHeight="1" x14ac:dyDescent="0.15">
      <c r="B14" s="7">
        <v>9</v>
      </c>
      <c r="C14" s="21"/>
      <c r="D14" s="21"/>
      <c r="E14" s="21"/>
      <c r="F14" s="18"/>
      <c r="G14" s="14"/>
      <c r="H14" s="21"/>
      <c r="I14" s="21"/>
      <c r="J14" s="9">
        <f>申込団体!$C$6</f>
        <v>0</v>
      </c>
      <c r="K14" s="134">
        <v>0</v>
      </c>
      <c r="L14" s="14"/>
      <c r="M14" s="13">
        <v>0</v>
      </c>
      <c r="N14" s="7">
        <v>0</v>
      </c>
      <c r="O14" s="9"/>
      <c r="P14" s="134">
        <v>0</v>
      </c>
      <c r="Q14" s="14"/>
      <c r="R14" s="7">
        <v>0</v>
      </c>
      <c r="S14" s="9"/>
      <c r="T14" s="134">
        <v>0</v>
      </c>
      <c r="U14" s="113"/>
      <c r="V14" s="7">
        <v>0</v>
      </c>
      <c r="W14" s="22"/>
      <c r="X14" s="7">
        <v>0</v>
      </c>
      <c r="Y14" s="22"/>
      <c r="AA14" s="7">
        <f t="shared" si="2"/>
        <v>0</v>
      </c>
      <c r="AB14" s="21">
        <f t="shared" si="0"/>
        <v>0</v>
      </c>
      <c r="AC14" s="9">
        <f t="shared" si="1"/>
        <v>0</v>
      </c>
    </row>
    <row r="15" spans="2:29" ht="23.25" customHeight="1" thickBot="1" x14ac:dyDescent="0.2">
      <c r="B15" s="4">
        <v>10</v>
      </c>
      <c r="C15" s="5"/>
      <c r="D15" s="5"/>
      <c r="E15" s="5"/>
      <c r="F15" s="108"/>
      <c r="G15" s="12"/>
      <c r="H15" s="5"/>
      <c r="I15" s="5"/>
      <c r="J15" s="6">
        <f>申込団体!$C$6</f>
        <v>0</v>
      </c>
      <c r="K15" s="4">
        <v>0</v>
      </c>
      <c r="L15" s="12"/>
      <c r="M15" s="12">
        <v>0</v>
      </c>
      <c r="N15" s="4">
        <v>0</v>
      </c>
      <c r="O15" s="6"/>
      <c r="P15" s="133">
        <v>0</v>
      </c>
      <c r="Q15" s="12"/>
      <c r="R15" s="4">
        <v>0</v>
      </c>
      <c r="S15" s="6"/>
      <c r="T15" s="133">
        <v>0</v>
      </c>
      <c r="U15" s="101"/>
      <c r="V15" s="4">
        <v>0</v>
      </c>
      <c r="W15" s="11"/>
      <c r="X15" s="4">
        <v>0</v>
      </c>
      <c r="Y15" s="11"/>
      <c r="Z15" s="108"/>
      <c r="AA15" s="4">
        <f>K15+N15+P15+R15+T15+X15+V15</f>
        <v>0</v>
      </c>
      <c r="AB15" s="5">
        <f t="shared" si="0"/>
        <v>0</v>
      </c>
      <c r="AC15" s="6">
        <f t="shared" si="1"/>
        <v>0</v>
      </c>
    </row>
    <row r="16" spans="2:29" ht="23.25" customHeight="1" thickTop="1" x14ac:dyDescent="0.15">
      <c r="B16" s="118">
        <v>11</v>
      </c>
      <c r="C16" s="119"/>
      <c r="D16" s="119"/>
      <c r="E16" s="119"/>
      <c r="F16" s="120"/>
      <c r="G16" s="123"/>
      <c r="H16" s="17"/>
      <c r="I16" s="17"/>
      <c r="J16" s="8">
        <f>申込団体!$C$6</f>
        <v>0</v>
      </c>
      <c r="K16" s="134">
        <v>0</v>
      </c>
      <c r="L16" s="123"/>
      <c r="M16" s="13">
        <v>0</v>
      </c>
      <c r="N16" s="7">
        <v>0</v>
      </c>
      <c r="O16" s="121"/>
      <c r="P16" s="134">
        <v>0</v>
      </c>
      <c r="Q16" s="123"/>
      <c r="R16" s="7">
        <v>0</v>
      </c>
      <c r="S16" s="121"/>
      <c r="T16" s="134">
        <v>0</v>
      </c>
      <c r="U16" s="124"/>
      <c r="V16" s="7">
        <v>0</v>
      </c>
      <c r="W16" s="125"/>
      <c r="X16" s="7">
        <v>0</v>
      </c>
      <c r="Y16" s="125"/>
      <c r="Z16" s="122"/>
      <c r="AA16" s="7">
        <f>K16+N16+P16+R16+T16+X16+V16</f>
        <v>0</v>
      </c>
      <c r="AB16" s="17">
        <f t="shared" si="0"/>
        <v>0</v>
      </c>
      <c r="AC16" s="8">
        <f t="shared" si="1"/>
        <v>0</v>
      </c>
    </row>
    <row r="17" spans="2:29" ht="23.25" customHeight="1" x14ac:dyDescent="0.15">
      <c r="B17" s="20">
        <v>12</v>
      </c>
      <c r="C17" s="21"/>
      <c r="D17" s="21"/>
      <c r="E17" s="21"/>
      <c r="F17" s="18"/>
      <c r="G17" s="14"/>
      <c r="H17" s="21"/>
      <c r="I17" s="21"/>
      <c r="J17" s="9">
        <f>申込団体!$C$6</f>
        <v>0</v>
      </c>
      <c r="K17" s="134">
        <v>0</v>
      </c>
      <c r="L17" s="14"/>
      <c r="M17" s="13">
        <v>0</v>
      </c>
      <c r="N17" s="7">
        <v>0</v>
      </c>
      <c r="O17" s="9"/>
      <c r="P17" s="134">
        <v>0</v>
      </c>
      <c r="Q17" s="14"/>
      <c r="R17" s="7">
        <v>0</v>
      </c>
      <c r="S17" s="9"/>
      <c r="T17" s="134">
        <v>0</v>
      </c>
      <c r="U17" s="113"/>
      <c r="V17" s="7">
        <v>0</v>
      </c>
      <c r="W17" s="22"/>
      <c r="X17" s="7">
        <v>0</v>
      </c>
      <c r="Y17" s="22"/>
      <c r="AA17" s="7">
        <f t="shared" ref="AA17:AA24" si="3">K17+N17+P17+R17+T17+X17+V17</f>
        <v>0</v>
      </c>
      <c r="AB17" s="21">
        <f t="shared" si="0"/>
        <v>0</v>
      </c>
      <c r="AC17" s="9">
        <f t="shared" si="1"/>
        <v>0</v>
      </c>
    </row>
    <row r="18" spans="2:29" ht="23.25" customHeight="1" x14ac:dyDescent="0.15">
      <c r="B18" s="7">
        <v>13</v>
      </c>
      <c r="C18" s="21"/>
      <c r="D18" s="21"/>
      <c r="E18" s="21"/>
      <c r="F18" s="18"/>
      <c r="G18" s="14"/>
      <c r="H18" s="21"/>
      <c r="I18" s="21"/>
      <c r="J18" s="9">
        <f>申込団体!$C$6</f>
        <v>0</v>
      </c>
      <c r="K18" s="134">
        <v>0</v>
      </c>
      <c r="L18" s="14"/>
      <c r="M18" s="13">
        <v>0</v>
      </c>
      <c r="N18" s="7">
        <v>0</v>
      </c>
      <c r="O18" s="9"/>
      <c r="P18" s="134">
        <v>0</v>
      </c>
      <c r="Q18" s="14"/>
      <c r="R18" s="7">
        <v>0</v>
      </c>
      <c r="S18" s="9"/>
      <c r="T18" s="134">
        <v>0</v>
      </c>
      <c r="U18" s="113"/>
      <c r="V18" s="7">
        <v>0</v>
      </c>
      <c r="W18" s="22"/>
      <c r="X18" s="7">
        <v>0</v>
      </c>
      <c r="Y18" s="22"/>
      <c r="AA18" s="7">
        <f t="shared" si="3"/>
        <v>0</v>
      </c>
      <c r="AB18" s="21">
        <f t="shared" si="0"/>
        <v>0</v>
      </c>
      <c r="AC18" s="9">
        <f t="shared" si="1"/>
        <v>0</v>
      </c>
    </row>
    <row r="19" spans="2:29" ht="23.25" customHeight="1" x14ac:dyDescent="0.15">
      <c r="B19" s="20">
        <v>14</v>
      </c>
      <c r="C19" s="21"/>
      <c r="D19" s="21"/>
      <c r="E19" s="21"/>
      <c r="F19" s="18"/>
      <c r="G19" s="14"/>
      <c r="H19" s="21"/>
      <c r="I19" s="21"/>
      <c r="J19" s="9">
        <f>申込団体!$C$6</f>
        <v>0</v>
      </c>
      <c r="K19" s="134">
        <v>0</v>
      </c>
      <c r="L19" s="14"/>
      <c r="M19" s="13">
        <v>0</v>
      </c>
      <c r="N19" s="7">
        <v>0</v>
      </c>
      <c r="O19" s="9"/>
      <c r="P19" s="134">
        <v>0</v>
      </c>
      <c r="Q19" s="14"/>
      <c r="R19" s="7">
        <v>0</v>
      </c>
      <c r="S19" s="9"/>
      <c r="T19" s="134">
        <v>0</v>
      </c>
      <c r="U19" s="113"/>
      <c r="V19" s="7">
        <v>0</v>
      </c>
      <c r="W19" s="22"/>
      <c r="X19" s="7">
        <v>0</v>
      </c>
      <c r="Y19" s="22"/>
      <c r="AA19" s="7">
        <f t="shared" si="3"/>
        <v>0</v>
      </c>
      <c r="AB19" s="21">
        <f t="shared" si="0"/>
        <v>0</v>
      </c>
      <c r="AC19" s="9">
        <f t="shared" si="1"/>
        <v>0</v>
      </c>
    </row>
    <row r="20" spans="2:29" ht="23.25" customHeight="1" x14ac:dyDescent="0.15">
      <c r="B20" s="20">
        <v>15</v>
      </c>
      <c r="C20" s="21"/>
      <c r="D20" s="21"/>
      <c r="E20" s="21"/>
      <c r="F20" s="18"/>
      <c r="G20" s="14"/>
      <c r="H20" s="21"/>
      <c r="I20" s="21"/>
      <c r="J20" s="9">
        <f>申込団体!$C$6</f>
        <v>0</v>
      </c>
      <c r="K20" s="134">
        <v>0</v>
      </c>
      <c r="L20" s="14"/>
      <c r="M20" s="13">
        <v>0</v>
      </c>
      <c r="N20" s="7">
        <v>0</v>
      </c>
      <c r="O20" s="9"/>
      <c r="P20" s="134">
        <v>0</v>
      </c>
      <c r="Q20" s="14"/>
      <c r="R20" s="7">
        <v>0</v>
      </c>
      <c r="S20" s="9"/>
      <c r="T20" s="134">
        <v>0</v>
      </c>
      <c r="U20" s="113"/>
      <c r="V20" s="7">
        <v>0</v>
      </c>
      <c r="W20" s="22"/>
      <c r="X20" s="7">
        <v>0</v>
      </c>
      <c r="Y20" s="22"/>
      <c r="AA20" s="7">
        <f t="shared" si="3"/>
        <v>0</v>
      </c>
      <c r="AB20" s="21">
        <f t="shared" si="0"/>
        <v>0</v>
      </c>
      <c r="AC20" s="9">
        <f t="shared" si="1"/>
        <v>0</v>
      </c>
    </row>
    <row r="21" spans="2:29" ht="23.25" customHeight="1" x14ac:dyDescent="0.15">
      <c r="B21" s="20">
        <v>16</v>
      </c>
      <c r="C21" s="21"/>
      <c r="D21" s="21"/>
      <c r="E21" s="21"/>
      <c r="F21" s="18"/>
      <c r="G21" s="14"/>
      <c r="H21" s="21"/>
      <c r="I21" s="21"/>
      <c r="J21" s="9">
        <f>申込団体!$C$6</f>
        <v>0</v>
      </c>
      <c r="K21" s="134">
        <v>0</v>
      </c>
      <c r="L21" s="14"/>
      <c r="M21" s="13">
        <v>0</v>
      </c>
      <c r="N21" s="7">
        <v>0</v>
      </c>
      <c r="O21" s="9"/>
      <c r="P21" s="134">
        <v>0</v>
      </c>
      <c r="Q21" s="14"/>
      <c r="R21" s="7">
        <v>0</v>
      </c>
      <c r="S21" s="9"/>
      <c r="T21" s="134">
        <v>0</v>
      </c>
      <c r="U21" s="113"/>
      <c r="V21" s="7">
        <v>0</v>
      </c>
      <c r="W21" s="22"/>
      <c r="X21" s="7">
        <v>0</v>
      </c>
      <c r="Y21" s="22"/>
      <c r="AA21" s="7">
        <f t="shared" si="3"/>
        <v>0</v>
      </c>
      <c r="AB21" s="21">
        <f t="shared" si="0"/>
        <v>0</v>
      </c>
      <c r="AC21" s="9">
        <f t="shared" si="1"/>
        <v>0</v>
      </c>
    </row>
    <row r="22" spans="2:29" ht="23.25" customHeight="1" x14ac:dyDescent="0.15">
      <c r="B22" s="7">
        <v>17</v>
      </c>
      <c r="C22" s="21"/>
      <c r="D22" s="21"/>
      <c r="E22" s="21"/>
      <c r="F22" s="18"/>
      <c r="G22" s="14"/>
      <c r="H22" s="21"/>
      <c r="I22" s="21"/>
      <c r="J22" s="9">
        <f>申込団体!$C$6</f>
        <v>0</v>
      </c>
      <c r="K22" s="134">
        <v>0</v>
      </c>
      <c r="L22" s="14"/>
      <c r="M22" s="13">
        <v>0</v>
      </c>
      <c r="N22" s="7">
        <v>0</v>
      </c>
      <c r="O22" s="9"/>
      <c r="P22" s="134">
        <v>0</v>
      </c>
      <c r="Q22" s="14"/>
      <c r="R22" s="7">
        <v>0</v>
      </c>
      <c r="S22" s="9"/>
      <c r="T22" s="134">
        <v>0</v>
      </c>
      <c r="U22" s="113"/>
      <c r="V22" s="7">
        <v>0</v>
      </c>
      <c r="W22" s="22"/>
      <c r="X22" s="7">
        <v>0</v>
      </c>
      <c r="Y22" s="22"/>
      <c r="AA22" s="7">
        <f t="shared" si="3"/>
        <v>0</v>
      </c>
      <c r="AB22" s="21">
        <f t="shared" si="0"/>
        <v>0</v>
      </c>
      <c r="AC22" s="9">
        <f t="shared" si="1"/>
        <v>0</v>
      </c>
    </row>
    <row r="23" spans="2:29" ht="23.25" customHeight="1" x14ac:dyDescent="0.15">
      <c r="B23" s="20">
        <v>18</v>
      </c>
      <c r="C23" s="21"/>
      <c r="D23" s="21"/>
      <c r="E23" s="21"/>
      <c r="F23" s="18"/>
      <c r="G23" s="14"/>
      <c r="H23" s="21"/>
      <c r="I23" s="21"/>
      <c r="J23" s="9">
        <f>申込団体!$C$6</f>
        <v>0</v>
      </c>
      <c r="K23" s="134">
        <v>0</v>
      </c>
      <c r="L23" s="14"/>
      <c r="M23" s="13">
        <v>0</v>
      </c>
      <c r="N23" s="7">
        <v>0</v>
      </c>
      <c r="O23" s="9"/>
      <c r="P23" s="134">
        <v>0</v>
      </c>
      <c r="Q23" s="14"/>
      <c r="R23" s="7">
        <v>0</v>
      </c>
      <c r="S23" s="9"/>
      <c r="T23" s="134">
        <v>0</v>
      </c>
      <c r="U23" s="113"/>
      <c r="V23" s="7">
        <v>0</v>
      </c>
      <c r="W23" s="22"/>
      <c r="X23" s="7">
        <v>0</v>
      </c>
      <c r="Y23" s="22"/>
      <c r="AA23" s="7">
        <f t="shared" si="3"/>
        <v>0</v>
      </c>
      <c r="AB23" s="21">
        <f t="shared" si="0"/>
        <v>0</v>
      </c>
      <c r="AC23" s="9">
        <f t="shared" si="1"/>
        <v>0</v>
      </c>
    </row>
    <row r="24" spans="2:29" ht="23.25" customHeight="1" x14ac:dyDescent="0.15">
      <c r="B24" s="20">
        <v>19</v>
      </c>
      <c r="C24" s="21"/>
      <c r="D24" s="21"/>
      <c r="E24" s="21"/>
      <c r="F24" s="18"/>
      <c r="G24" s="14"/>
      <c r="H24" s="21"/>
      <c r="I24" s="21"/>
      <c r="J24" s="9">
        <f>申込団体!$C$6</f>
        <v>0</v>
      </c>
      <c r="K24" s="134">
        <v>0</v>
      </c>
      <c r="L24" s="14"/>
      <c r="M24" s="13">
        <v>0</v>
      </c>
      <c r="N24" s="7">
        <v>0</v>
      </c>
      <c r="O24" s="9"/>
      <c r="P24" s="134">
        <v>0</v>
      </c>
      <c r="Q24" s="14"/>
      <c r="R24" s="7">
        <v>0</v>
      </c>
      <c r="S24" s="9"/>
      <c r="T24" s="134">
        <v>0</v>
      </c>
      <c r="U24" s="113"/>
      <c r="V24" s="7">
        <v>0</v>
      </c>
      <c r="W24" s="22"/>
      <c r="X24" s="7">
        <v>0</v>
      </c>
      <c r="Y24" s="22"/>
      <c r="AA24" s="7">
        <f t="shared" si="3"/>
        <v>0</v>
      </c>
      <c r="AB24" s="21">
        <f t="shared" si="0"/>
        <v>0</v>
      </c>
      <c r="AC24" s="9">
        <f t="shared" si="1"/>
        <v>0</v>
      </c>
    </row>
    <row r="25" spans="2:29" ht="23.25" customHeight="1" thickBot="1" x14ac:dyDescent="0.2">
      <c r="B25" s="4">
        <v>20</v>
      </c>
      <c r="C25" s="5"/>
      <c r="D25" s="5"/>
      <c r="E25" s="5"/>
      <c r="F25" s="108"/>
      <c r="G25" s="12"/>
      <c r="H25" s="5"/>
      <c r="I25" s="5"/>
      <c r="J25" s="6">
        <f>申込団体!$C$6</f>
        <v>0</v>
      </c>
      <c r="K25" s="4">
        <v>0</v>
      </c>
      <c r="L25" s="12"/>
      <c r="M25" s="12">
        <v>0</v>
      </c>
      <c r="N25" s="4">
        <v>0</v>
      </c>
      <c r="O25" s="6"/>
      <c r="P25" s="133">
        <v>0</v>
      </c>
      <c r="Q25" s="12"/>
      <c r="R25" s="4">
        <v>0</v>
      </c>
      <c r="S25" s="6"/>
      <c r="T25" s="133">
        <v>0</v>
      </c>
      <c r="U25" s="101"/>
      <c r="V25" s="4">
        <v>0</v>
      </c>
      <c r="W25" s="11"/>
      <c r="X25" s="4">
        <v>0</v>
      </c>
      <c r="Y25" s="11"/>
      <c r="Z25" s="108"/>
      <c r="AA25" s="4">
        <f>K25+N25+P25+R25+T25+X25+V25</f>
        <v>0</v>
      </c>
      <c r="AB25" s="5">
        <f t="shared" si="0"/>
        <v>0</v>
      </c>
      <c r="AC25" s="6">
        <f t="shared" si="1"/>
        <v>0</v>
      </c>
    </row>
    <row r="26" spans="2:29" ht="23.25" customHeight="1" thickTop="1" x14ac:dyDescent="0.15">
      <c r="B26" s="118">
        <v>21</v>
      </c>
      <c r="C26" s="119"/>
      <c r="D26" s="119"/>
      <c r="E26" s="119"/>
      <c r="F26" s="120"/>
      <c r="G26" s="123"/>
      <c r="H26" s="17"/>
      <c r="I26" s="17"/>
      <c r="J26" s="8">
        <f>申込団体!$C$6</f>
        <v>0</v>
      </c>
      <c r="K26" s="134">
        <v>0</v>
      </c>
      <c r="L26" s="123"/>
      <c r="M26" s="13">
        <v>0</v>
      </c>
      <c r="N26" s="7">
        <v>0</v>
      </c>
      <c r="O26" s="121"/>
      <c r="P26" s="134">
        <v>0</v>
      </c>
      <c r="Q26" s="123"/>
      <c r="R26" s="7">
        <v>0</v>
      </c>
      <c r="S26" s="121"/>
      <c r="T26" s="134">
        <v>0</v>
      </c>
      <c r="U26" s="124"/>
      <c r="V26" s="7">
        <v>0</v>
      </c>
      <c r="W26" s="125"/>
      <c r="X26" s="7">
        <v>0</v>
      </c>
      <c r="Y26" s="125"/>
      <c r="Z26" s="122"/>
      <c r="AA26" s="7">
        <f>K26+N26+P26+R26+T26+X26+V26</f>
        <v>0</v>
      </c>
      <c r="AB26" s="17">
        <f t="shared" si="0"/>
        <v>0</v>
      </c>
      <c r="AC26" s="8">
        <f t="shared" si="1"/>
        <v>0</v>
      </c>
    </row>
    <row r="27" spans="2:29" ht="23.25" customHeight="1" x14ac:dyDescent="0.15">
      <c r="B27" s="20">
        <v>22</v>
      </c>
      <c r="C27" s="21"/>
      <c r="D27" s="21"/>
      <c r="E27" s="21"/>
      <c r="F27" s="18"/>
      <c r="G27" s="14"/>
      <c r="H27" s="21"/>
      <c r="I27" s="21"/>
      <c r="J27" s="9">
        <f>申込団体!$C$6</f>
        <v>0</v>
      </c>
      <c r="K27" s="134">
        <v>0</v>
      </c>
      <c r="L27" s="14"/>
      <c r="M27" s="13">
        <v>0</v>
      </c>
      <c r="N27" s="7">
        <v>0</v>
      </c>
      <c r="O27" s="9"/>
      <c r="P27" s="134">
        <v>0</v>
      </c>
      <c r="Q27" s="14"/>
      <c r="R27" s="7">
        <v>0</v>
      </c>
      <c r="S27" s="9"/>
      <c r="T27" s="134">
        <v>0</v>
      </c>
      <c r="U27" s="113"/>
      <c r="V27" s="7">
        <v>0</v>
      </c>
      <c r="W27" s="22"/>
      <c r="X27" s="7">
        <v>0</v>
      </c>
      <c r="Y27" s="22"/>
      <c r="AA27" s="7">
        <f t="shared" ref="AA27:AA34" si="4">K27+N27+P27+R27+T27+X27+V27</f>
        <v>0</v>
      </c>
      <c r="AB27" s="21">
        <f t="shared" si="0"/>
        <v>0</v>
      </c>
      <c r="AC27" s="9">
        <f t="shared" si="1"/>
        <v>0</v>
      </c>
    </row>
    <row r="28" spans="2:29" ht="23.25" customHeight="1" x14ac:dyDescent="0.15">
      <c r="B28" s="20">
        <v>23</v>
      </c>
      <c r="C28" s="21"/>
      <c r="D28" s="21"/>
      <c r="E28" s="21"/>
      <c r="F28" s="18"/>
      <c r="G28" s="14"/>
      <c r="H28" s="21"/>
      <c r="I28" s="21"/>
      <c r="J28" s="9">
        <f>申込団体!$C$6</f>
        <v>0</v>
      </c>
      <c r="K28" s="134">
        <v>0</v>
      </c>
      <c r="L28" s="14"/>
      <c r="M28" s="13">
        <v>0</v>
      </c>
      <c r="N28" s="7">
        <v>0</v>
      </c>
      <c r="O28" s="9"/>
      <c r="P28" s="134">
        <v>0</v>
      </c>
      <c r="Q28" s="14"/>
      <c r="R28" s="7">
        <v>0</v>
      </c>
      <c r="S28" s="9"/>
      <c r="T28" s="134">
        <v>0</v>
      </c>
      <c r="U28" s="113"/>
      <c r="V28" s="7">
        <v>0</v>
      </c>
      <c r="W28" s="22"/>
      <c r="X28" s="7">
        <v>0</v>
      </c>
      <c r="Y28" s="22"/>
      <c r="AA28" s="7">
        <f t="shared" si="4"/>
        <v>0</v>
      </c>
      <c r="AB28" s="21">
        <f t="shared" si="0"/>
        <v>0</v>
      </c>
      <c r="AC28" s="9">
        <f t="shared" si="1"/>
        <v>0</v>
      </c>
    </row>
    <row r="29" spans="2:29" ht="23.25" customHeight="1" x14ac:dyDescent="0.15">
      <c r="B29" s="20">
        <v>24</v>
      </c>
      <c r="C29" s="21"/>
      <c r="D29" s="21"/>
      <c r="E29" s="21"/>
      <c r="F29" s="18"/>
      <c r="G29" s="14"/>
      <c r="H29" s="21"/>
      <c r="I29" s="21"/>
      <c r="J29" s="9">
        <f>申込団体!$C$6</f>
        <v>0</v>
      </c>
      <c r="K29" s="134">
        <v>0</v>
      </c>
      <c r="L29" s="14"/>
      <c r="M29" s="13">
        <v>0</v>
      </c>
      <c r="N29" s="7">
        <v>0</v>
      </c>
      <c r="O29" s="9"/>
      <c r="P29" s="134">
        <v>0</v>
      </c>
      <c r="Q29" s="14"/>
      <c r="R29" s="7">
        <v>0</v>
      </c>
      <c r="S29" s="9"/>
      <c r="T29" s="134">
        <v>0</v>
      </c>
      <c r="U29" s="113"/>
      <c r="V29" s="7">
        <v>0</v>
      </c>
      <c r="W29" s="22"/>
      <c r="X29" s="7">
        <v>0</v>
      </c>
      <c r="Y29" s="22"/>
      <c r="AA29" s="7">
        <f t="shared" si="4"/>
        <v>0</v>
      </c>
      <c r="AB29" s="21">
        <f t="shared" si="0"/>
        <v>0</v>
      </c>
      <c r="AC29" s="9">
        <f t="shared" si="1"/>
        <v>0</v>
      </c>
    </row>
    <row r="30" spans="2:29" ht="23.25" customHeight="1" x14ac:dyDescent="0.15">
      <c r="B30" s="7">
        <v>25</v>
      </c>
      <c r="C30" s="30"/>
      <c r="D30" s="30"/>
      <c r="E30" s="30"/>
      <c r="G30" s="47"/>
      <c r="H30" s="21"/>
      <c r="I30" s="21"/>
      <c r="J30" s="9">
        <f>申込団体!$C$6</f>
        <v>0</v>
      </c>
      <c r="K30" s="134">
        <v>0</v>
      </c>
      <c r="L30" s="47"/>
      <c r="M30" s="13">
        <v>0</v>
      </c>
      <c r="N30" s="7">
        <v>0</v>
      </c>
      <c r="O30" s="46"/>
      <c r="P30" s="134">
        <v>0</v>
      </c>
      <c r="Q30" s="47"/>
      <c r="R30" s="7">
        <v>0</v>
      </c>
      <c r="S30" s="46"/>
      <c r="T30" s="134">
        <v>0</v>
      </c>
      <c r="U30" s="114"/>
      <c r="V30" s="7">
        <v>0</v>
      </c>
      <c r="W30" s="32"/>
      <c r="X30" s="7">
        <v>0</v>
      </c>
      <c r="Y30" s="32"/>
      <c r="AA30" s="7">
        <f t="shared" si="4"/>
        <v>0</v>
      </c>
      <c r="AB30" s="21">
        <f t="shared" si="0"/>
        <v>0</v>
      </c>
      <c r="AC30" s="9">
        <f t="shared" si="1"/>
        <v>0</v>
      </c>
    </row>
    <row r="31" spans="2:29" ht="23.25" customHeight="1" x14ac:dyDescent="0.15">
      <c r="B31" s="20">
        <v>26</v>
      </c>
      <c r="C31" s="21"/>
      <c r="D31" s="21"/>
      <c r="E31" s="21"/>
      <c r="F31" s="14"/>
      <c r="G31" s="14"/>
      <c r="H31" s="21"/>
      <c r="I31" s="21"/>
      <c r="J31" s="9">
        <f>申込団体!$C$6</f>
        <v>0</v>
      </c>
      <c r="K31" s="134">
        <v>0</v>
      </c>
      <c r="L31" s="14"/>
      <c r="M31" s="13">
        <v>0</v>
      </c>
      <c r="N31" s="7">
        <v>0</v>
      </c>
      <c r="O31" s="9"/>
      <c r="P31" s="134">
        <v>0</v>
      </c>
      <c r="Q31" s="14"/>
      <c r="R31" s="7">
        <v>0</v>
      </c>
      <c r="S31" s="9"/>
      <c r="T31" s="134">
        <v>0</v>
      </c>
      <c r="U31" s="113"/>
      <c r="V31" s="7">
        <v>0</v>
      </c>
      <c r="W31" s="22"/>
      <c r="X31" s="7">
        <v>0</v>
      </c>
      <c r="Y31" s="22"/>
      <c r="AA31" s="7">
        <f t="shared" si="4"/>
        <v>0</v>
      </c>
      <c r="AB31" s="21">
        <f t="shared" si="0"/>
        <v>0</v>
      </c>
      <c r="AC31" s="9">
        <f t="shared" si="1"/>
        <v>0</v>
      </c>
    </row>
    <row r="32" spans="2:29" ht="23.25" customHeight="1" x14ac:dyDescent="0.15">
      <c r="B32" s="20">
        <v>27</v>
      </c>
      <c r="C32" s="21"/>
      <c r="D32" s="21"/>
      <c r="E32" s="21"/>
      <c r="F32" s="14"/>
      <c r="G32" s="14"/>
      <c r="H32" s="21"/>
      <c r="I32" s="21"/>
      <c r="J32" s="9">
        <f>申込団体!$C$6</f>
        <v>0</v>
      </c>
      <c r="K32" s="134">
        <v>0</v>
      </c>
      <c r="L32" s="14"/>
      <c r="M32" s="13">
        <v>0</v>
      </c>
      <c r="N32" s="7">
        <v>0</v>
      </c>
      <c r="O32" s="9"/>
      <c r="P32" s="134">
        <v>0</v>
      </c>
      <c r="Q32" s="14"/>
      <c r="R32" s="7">
        <v>0</v>
      </c>
      <c r="S32" s="9"/>
      <c r="T32" s="134">
        <v>0</v>
      </c>
      <c r="U32" s="113"/>
      <c r="V32" s="7">
        <v>0</v>
      </c>
      <c r="W32" s="22"/>
      <c r="X32" s="7">
        <v>0</v>
      </c>
      <c r="Y32" s="22"/>
      <c r="AA32" s="7">
        <f t="shared" si="4"/>
        <v>0</v>
      </c>
      <c r="AB32" s="21">
        <f t="shared" si="0"/>
        <v>0</v>
      </c>
      <c r="AC32" s="9">
        <f t="shared" si="1"/>
        <v>0</v>
      </c>
    </row>
    <row r="33" spans="2:29" ht="23.25" customHeight="1" x14ac:dyDescent="0.15">
      <c r="B33" s="20">
        <v>28</v>
      </c>
      <c r="C33" s="21"/>
      <c r="D33" s="21"/>
      <c r="E33" s="21"/>
      <c r="F33" s="14"/>
      <c r="G33" s="14"/>
      <c r="H33" s="21"/>
      <c r="I33" s="21"/>
      <c r="J33" s="9">
        <f>申込団体!$C$6</f>
        <v>0</v>
      </c>
      <c r="K33" s="134">
        <v>0</v>
      </c>
      <c r="L33" s="14"/>
      <c r="M33" s="13">
        <v>0</v>
      </c>
      <c r="N33" s="7">
        <v>0</v>
      </c>
      <c r="O33" s="9"/>
      <c r="P33" s="134">
        <v>0</v>
      </c>
      <c r="Q33" s="14"/>
      <c r="R33" s="7">
        <v>0</v>
      </c>
      <c r="S33" s="9"/>
      <c r="T33" s="134">
        <v>0</v>
      </c>
      <c r="U33" s="113"/>
      <c r="V33" s="7">
        <v>0</v>
      </c>
      <c r="W33" s="22"/>
      <c r="X33" s="7">
        <v>0</v>
      </c>
      <c r="Y33" s="22"/>
      <c r="AA33" s="7">
        <f t="shared" si="4"/>
        <v>0</v>
      </c>
      <c r="AB33" s="21">
        <f t="shared" si="0"/>
        <v>0</v>
      </c>
      <c r="AC33" s="9">
        <f t="shared" si="1"/>
        <v>0</v>
      </c>
    </row>
    <row r="34" spans="2:29" ht="23.25" customHeight="1" x14ac:dyDescent="0.15">
      <c r="B34" s="7">
        <v>29</v>
      </c>
      <c r="C34" s="21"/>
      <c r="D34" s="21"/>
      <c r="E34" s="21"/>
      <c r="F34" s="14"/>
      <c r="G34" s="14"/>
      <c r="H34" s="21"/>
      <c r="I34" s="21"/>
      <c r="J34" s="9">
        <f>申込団体!$C$6</f>
        <v>0</v>
      </c>
      <c r="K34" s="134">
        <v>0</v>
      </c>
      <c r="L34" s="14"/>
      <c r="M34" s="13">
        <v>0</v>
      </c>
      <c r="N34" s="7">
        <v>0</v>
      </c>
      <c r="O34" s="9"/>
      <c r="P34" s="134">
        <v>0</v>
      </c>
      <c r="Q34" s="14"/>
      <c r="R34" s="7">
        <v>0</v>
      </c>
      <c r="S34" s="9"/>
      <c r="T34" s="134">
        <v>0</v>
      </c>
      <c r="U34" s="113"/>
      <c r="V34" s="7">
        <v>0</v>
      </c>
      <c r="W34" s="22"/>
      <c r="X34" s="7">
        <v>0</v>
      </c>
      <c r="Y34" s="22"/>
      <c r="AA34" s="7">
        <f t="shared" si="4"/>
        <v>0</v>
      </c>
      <c r="AB34" s="21">
        <f t="shared" si="0"/>
        <v>0</v>
      </c>
      <c r="AC34" s="9">
        <f t="shared" si="1"/>
        <v>0</v>
      </c>
    </row>
    <row r="35" spans="2:29" ht="23.25" customHeight="1" thickBot="1" x14ac:dyDescent="0.2">
      <c r="B35" s="117">
        <v>30</v>
      </c>
      <c r="C35" s="5"/>
      <c r="D35" s="5"/>
      <c r="E35" s="5"/>
      <c r="F35" s="12"/>
      <c r="G35" s="12"/>
      <c r="H35" s="5"/>
      <c r="I35" s="5"/>
      <c r="J35" s="6">
        <f>申込団体!$C$6</f>
        <v>0</v>
      </c>
      <c r="K35" s="4">
        <v>0</v>
      </c>
      <c r="L35" s="12"/>
      <c r="M35" s="12">
        <v>0</v>
      </c>
      <c r="N35" s="4">
        <v>0</v>
      </c>
      <c r="O35" s="6"/>
      <c r="P35" s="133">
        <v>0</v>
      </c>
      <c r="Q35" s="12"/>
      <c r="R35" s="4">
        <v>0</v>
      </c>
      <c r="S35" s="6"/>
      <c r="T35" s="133">
        <v>0</v>
      </c>
      <c r="U35" s="101"/>
      <c r="V35" s="4">
        <v>0</v>
      </c>
      <c r="W35" s="11"/>
      <c r="X35" s="4">
        <v>0</v>
      </c>
      <c r="Y35" s="11"/>
      <c r="Z35" s="108"/>
      <c r="AA35" s="4">
        <f>K35+N35+P35+R35+T35+X35+V35</f>
        <v>0</v>
      </c>
      <c r="AB35" s="5">
        <f t="shared" si="0"/>
        <v>0</v>
      </c>
      <c r="AC35" s="6">
        <f t="shared" si="1"/>
        <v>0</v>
      </c>
    </row>
    <row r="36" spans="2:29" ht="23.25" customHeight="1" thickTop="1" x14ac:dyDescent="0.15">
      <c r="B36" s="118">
        <v>31</v>
      </c>
      <c r="C36" s="127"/>
      <c r="D36" s="127"/>
      <c r="E36" s="127"/>
      <c r="F36" s="132"/>
      <c r="G36" s="132"/>
      <c r="H36" s="17"/>
      <c r="I36" s="17"/>
      <c r="J36" s="8">
        <f>申込団体!$C$6</f>
        <v>0</v>
      </c>
      <c r="K36" s="134">
        <v>0</v>
      </c>
      <c r="L36" s="132"/>
      <c r="M36" s="13">
        <v>0</v>
      </c>
      <c r="N36" s="7">
        <v>0</v>
      </c>
      <c r="O36" s="128"/>
      <c r="P36" s="134">
        <v>0</v>
      </c>
      <c r="Q36" s="132"/>
      <c r="R36" s="7">
        <v>0</v>
      </c>
      <c r="S36" s="128"/>
      <c r="T36" s="134">
        <v>0</v>
      </c>
      <c r="U36" s="129"/>
      <c r="V36" s="7">
        <v>0</v>
      </c>
      <c r="W36" s="130"/>
      <c r="X36" s="7">
        <v>0</v>
      </c>
      <c r="Y36" s="130"/>
      <c r="Z36" s="122"/>
      <c r="AA36" s="7">
        <f>K36+N36+P36+R36+T36+X36+V36</f>
        <v>0</v>
      </c>
      <c r="AB36" s="17">
        <f t="shared" si="0"/>
        <v>0</v>
      </c>
      <c r="AC36" s="8">
        <f t="shared" si="1"/>
        <v>0</v>
      </c>
    </row>
    <row r="37" spans="2:29" ht="23.25" customHeight="1" x14ac:dyDescent="0.15">
      <c r="B37" s="20">
        <v>32</v>
      </c>
      <c r="C37" s="30"/>
      <c r="D37" s="30"/>
      <c r="E37" s="30"/>
      <c r="F37" s="47"/>
      <c r="G37" s="47"/>
      <c r="H37" s="21"/>
      <c r="I37" s="21"/>
      <c r="J37" s="9">
        <f>申込団体!$C$6</f>
        <v>0</v>
      </c>
      <c r="K37" s="134">
        <v>0</v>
      </c>
      <c r="L37" s="47"/>
      <c r="M37" s="13">
        <v>0</v>
      </c>
      <c r="N37" s="7">
        <v>0</v>
      </c>
      <c r="O37" s="46"/>
      <c r="P37" s="134">
        <v>0</v>
      </c>
      <c r="Q37" s="47"/>
      <c r="R37" s="7">
        <v>0</v>
      </c>
      <c r="S37" s="46"/>
      <c r="T37" s="134">
        <v>0</v>
      </c>
      <c r="U37" s="114"/>
      <c r="V37" s="7">
        <v>0</v>
      </c>
      <c r="W37" s="32"/>
      <c r="X37" s="7">
        <v>0</v>
      </c>
      <c r="Y37" s="32"/>
      <c r="AA37" s="7">
        <f t="shared" ref="AA37:AA44" si="5">K37+N37+P37+R37+T37+X37+V37</f>
        <v>0</v>
      </c>
      <c r="AB37" s="21">
        <f t="shared" si="0"/>
        <v>0</v>
      </c>
      <c r="AC37" s="9">
        <f t="shared" si="1"/>
        <v>0</v>
      </c>
    </row>
    <row r="38" spans="2:29" ht="23.25" customHeight="1" x14ac:dyDescent="0.15">
      <c r="B38" s="20">
        <v>33</v>
      </c>
      <c r="C38" s="30"/>
      <c r="D38" s="30"/>
      <c r="E38" s="30"/>
      <c r="F38" s="47"/>
      <c r="G38" s="47"/>
      <c r="H38" s="21"/>
      <c r="I38" s="21"/>
      <c r="J38" s="9">
        <f>申込団体!$C$6</f>
        <v>0</v>
      </c>
      <c r="K38" s="134">
        <v>0</v>
      </c>
      <c r="L38" s="47"/>
      <c r="M38" s="13">
        <v>0</v>
      </c>
      <c r="N38" s="7">
        <v>0</v>
      </c>
      <c r="O38" s="46"/>
      <c r="P38" s="134">
        <v>0</v>
      </c>
      <c r="Q38" s="47"/>
      <c r="R38" s="7">
        <v>0</v>
      </c>
      <c r="S38" s="46"/>
      <c r="T38" s="134">
        <v>0</v>
      </c>
      <c r="U38" s="114"/>
      <c r="V38" s="7">
        <v>0</v>
      </c>
      <c r="W38" s="32"/>
      <c r="X38" s="7">
        <v>0</v>
      </c>
      <c r="Y38" s="32"/>
      <c r="AA38" s="7">
        <f t="shared" si="5"/>
        <v>0</v>
      </c>
      <c r="AB38" s="21">
        <f t="shared" si="0"/>
        <v>0</v>
      </c>
      <c r="AC38" s="9">
        <f t="shared" si="1"/>
        <v>0</v>
      </c>
    </row>
    <row r="39" spans="2:29" ht="23.25" customHeight="1" x14ac:dyDescent="0.15">
      <c r="B39" s="7">
        <v>34</v>
      </c>
      <c r="C39" s="30"/>
      <c r="D39" s="30"/>
      <c r="E39" s="30"/>
      <c r="F39" s="47"/>
      <c r="G39" s="47"/>
      <c r="H39" s="21"/>
      <c r="I39" s="21"/>
      <c r="J39" s="9">
        <f>申込団体!$C$6</f>
        <v>0</v>
      </c>
      <c r="K39" s="134">
        <v>0</v>
      </c>
      <c r="L39" s="47"/>
      <c r="M39" s="13">
        <v>0</v>
      </c>
      <c r="N39" s="7">
        <v>0</v>
      </c>
      <c r="O39" s="46"/>
      <c r="P39" s="134">
        <v>0</v>
      </c>
      <c r="Q39" s="47"/>
      <c r="R39" s="7">
        <v>0</v>
      </c>
      <c r="S39" s="46"/>
      <c r="T39" s="134">
        <v>0</v>
      </c>
      <c r="U39" s="114"/>
      <c r="V39" s="7">
        <v>0</v>
      </c>
      <c r="W39" s="32"/>
      <c r="X39" s="7">
        <v>0</v>
      </c>
      <c r="Y39" s="32"/>
      <c r="AA39" s="7">
        <f t="shared" si="5"/>
        <v>0</v>
      </c>
      <c r="AB39" s="21">
        <f t="shared" si="0"/>
        <v>0</v>
      </c>
      <c r="AC39" s="9">
        <f t="shared" si="1"/>
        <v>0</v>
      </c>
    </row>
    <row r="40" spans="2:29" ht="23.25" customHeight="1" x14ac:dyDescent="0.15">
      <c r="B40" s="20">
        <v>35</v>
      </c>
      <c r="C40" s="30"/>
      <c r="D40" s="30"/>
      <c r="E40" s="30"/>
      <c r="F40" s="47"/>
      <c r="G40" s="47"/>
      <c r="H40" s="21"/>
      <c r="I40" s="21"/>
      <c r="J40" s="9">
        <f>申込団体!$C$6</f>
        <v>0</v>
      </c>
      <c r="K40" s="134">
        <v>0</v>
      </c>
      <c r="L40" s="47"/>
      <c r="M40" s="13">
        <v>0</v>
      </c>
      <c r="N40" s="7">
        <v>0</v>
      </c>
      <c r="O40" s="46"/>
      <c r="P40" s="134">
        <v>0</v>
      </c>
      <c r="Q40" s="47"/>
      <c r="R40" s="7">
        <v>0</v>
      </c>
      <c r="S40" s="46"/>
      <c r="T40" s="134">
        <v>0</v>
      </c>
      <c r="U40" s="114"/>
      <c r="V40" s="7">
        <v>0</v>
      </c>
      <c r="W40" s="32"/>
      <c r="X40" s="7">
        <v>0</v>
      </c>
      <c r="Y40" s="32"/>
      <c r="AA40" s="7">
        <f t="shared" si="5"/>
        <v>0</v>
      </c>
      <c r="AB40" s="21">
        <f t="shared" si="0"/>
        <v>0</v>
      </c>
      <c r="AC40" s="9">
        <f t="shared" si="1"/>
        <v>0</v>
      </c>
    </row>
    <row r="41" spans="2:29" ht="23.25" customHeight="1" x14ac:dyDescent="0.15">
      <c r="B41" s="20">
        <v>36</v>
      </c>
      <c r="C41" s="30"/>
      <c r="D41" s="30"/>
      <c r="E41" s="30"/>
      <c r="F41" s="47"/>
      <c r="G41" s="47"/>
      <c r="H41" s="21"/>
      <c r="I41" s="21"/>
      <c r="J41" s="9">
        <f>申込団体!$C$6</f>
        <v>0</v>
      </c>
      <c r="K41" s="134">
        <v>0</v>
      </c>
      <c r="L41" s="47"/>
      <c r="M41" s="13">
        <v>0</v>
      </c>
      <c r="N41" s="7">
        <v>0</v>
      </c>
      <c r="O41" s="46"/>
      <c r="P41" s="134">
        <v>0</v>
      </c>
      <c r="Q41" s="47"/>
      <c r="R41" s="7">
        <v>0</v>
      </c>
      <c r="S41" s="46"/>
      <c r="T41" s="134">
        <v>0</v>
      </c>
      <c r="U41" s="114"/>
      <c r="V41" s="7">
        <v>0</v>
      </c>
      <c r="W41" s="32"/>
      <c r="X41" s="7">
        <v>0</v>
      </c>
      <c r="Y41" s="32"/>
      <c r="AA41" s="7">
        <f t="shared" si="5"/>
        <v>0</v>
      </c>
      <c r="AB41" s="21">
        <f t="shared" si="0"/>
        <v>0</v>
      </c>
      <c r="AC41" s="9">
        <f t="shared" si="1"/>
        <v>0</v>
      </c>
    </row>
    <row r="42" spans="2:29" ht="23.25" customHeight="1" x14ac:dyDescent="0.15">
      <c r="B42" s="20">
        <v>37</v>
      </c>
      <c r="C42" s="30"/>
      <c r="D42" s="30"/>
      <c r="E42" s="30"/>
      <c r="F42" s="47"/>
      <c r="G42" s="47"/>
      <c r="H42" s="21"/>
      <c r="I42" s="21"/>
      <c r="J42" s="9">
        <f>申込団体!$C$6</f>
        <v>0</v>
      </c>
      <c r="K42" s="134">
        <v>0</v>
      </c>
      <c r="L42" s="47"/>
      <c r="M42" s="13">
        <v>0</v>
      </c>
      <c r="N42" s="7">
        <v>0</v>
      </c>
      <c r="O42" s="46"/>
      <c r="P42" s="134">
        <v>0</v>
      </c>
      <c r="Q42" s="47"/>
      <c r="R42" s="7">
        <v>0</v>
      </c>
      <c r="S42" s="46"/>
      <c r="T42" s="134">
        <v>0</v>
      </c>
      <c r="U42" s="114"/>
      <c r="V42" s="7">
        <v>0</v>
      </c>
      <c r="W42" s="32"/>
      <c r="X42" s="7">
        <v>0</v>
      </c>
      <c r="Y42" s="32"/>
      <c r="AA42" s="7">
        <f t="shared" si="5"/>
        <v>0</v>
      </c>
      <c r="AB42" s="21">
        <f t="shared" si="0"/>
        <v>0</v>
      </c>
      <c r="AC42" s="9">
        <f t="shared" si="1"/>
        <v>0</v>
      </c>
    </row>
    <row r="43" spans="2:29" ht="23.25" customHeight="1" x14ac:dyDescent="0.15">
      <c r="B43" s="7">
        <v>38</v>
      </c>
      <c r="C43" s="30"/>
      <c r="D43" s="30"/>
      <c r="E43" s="30"/>
      <c r="F43" s="47"/>
      <c r="G43" s="47"/>
      <c r="H43" s="21"/>
      <c r="I43" s="21"/>
      <c r="J43" s="9">
        <f>申込団体!$C$6</f>
        <v>0</v>
      </c>
      <c r="K43" s="134">
        <v>0</v>
      </c>
      <c r="L43" s="47"/>
      <c r="M43" s="13">
        <v>0</v>
      </c>
      <c r="N43" s="7">
        <v>0</v>
      </c>
      <c r="O43" s="46"/>
      <c r="P43" s="134">
        <v>0</v>
      </c>
      <c r="Q43" s="47"/>
      <c r="R43" s="7">
        <v>0</v>
      </c>
      <c r="S43" s="46"/>
      <c r="T43" s="134">
        <v>0</v>
      </c>
      <c r="U43" s="114"/>
      <c r="V43" s="7">
        <v>0</v>
      </c>
      <c r="W43" s="32"/>
      <c r="X43" s="7">
        <v>0</v>
      </c>
      <c r="Y43" s="32"/>
      <c r="AA43" s="7">
        <f t="shared" si="5"/>
        <v>0</v>
      </c>
      <c r="AB43" s="21">
        <f t="shared" si="0"/>
        <v>0</v>
      </c>
      <c r="AC43" s="9">
        <f t="shared" si="1"/>
        <v>0</v>
      </c>
    </row>
    <row r="44" spans="2:29" ht="23.25" customHeight="1" x14ac:dyDescent="0.15">
      <c r="B44" s="20">
        <v>39</v>
      </c>
      <c r="C44" s="30"/>
      <c r="D44" s="30"/>
      <c r="E44" s="30"/>
      <c r="F44" s="47"/>
      <c r="G44" s="47"/>
      <c r="H44" s="21"/>
      <c r="I44" s="21"/>
      <c r="J44" s="9">
        <f>申込団体!$C$6</f>
        <v>0</v>
      </c>
      <c r="K44" s="134">
        <v>0</v>
      </c>
      <c r="L44" s="47"/>
      <c r="M44" s="13">
        <v>0</v>
      </c>
      <c r="N44" s="7">
        <v>0</v>
      </c>
      <c r="O44" s="46"/>
      <c r="P44" s="134">
        <v>0</v>
      </c>
      <c r="Q44" s="47"/>
      <c r="R44" s="7">
        <v>0</v>
      </c>
      <c r="S44" s="46"/>
      <c r="T44" s="134">
        <v>0</v>
      </c>
      <c r="U44" s="114"/>
      <c r="V44" s="7">
        <v>0</v>
      </c>
      <c r="W44" s="32"/>
      <c r="X44" s="7">
        <v>0</v>
      </c>
      <c r="Y44" s="32"/>
      <c r="AA44" s="7">
        <f t="shared" si="5"/>
        <v>0</v>
      </c>
      <c r="AB44" s="21">
        <f t="shared" si="0"/>
        <v>0</v>
      </c>
      <c r="AC44" s="9">
        <f t="shared" si="1"/>
        <v>0</v>
      </c>
    </row>
    <row r="45" spans="2:29" ht="23.25" customHeight="1" thickBot="1" x14ac:dyDescent="0.2">
      <c r="B45" s="4">
        <v>40</v>
      </c>
      <c r="C45" s="5"/>
      <c r="D45" s="5"/>
      <c r="E45" s="5"/>
      <c r="F45" s="12"/>
      <c r="G45" s="12"/>
      <c r="H45" s="5"/>
      <c r="I45" s="5"/>
      <c r="J45" s="6">
        <f>申込団体!$C$6</f>
        <v>0</v>
      </c>
      <c r="K45" s="4">
        <v>0</v>
      </c>
      <c r="L45" s="12"/>
      <c r="M45" s="12">
        <v>0</v>
      </c>
      <c r="N45" s="4">
        <v>0</v>
      </c>
      <c r="O45" s="6"/>
      <c r="P45" s="133">
        <v>0</v>
      </c>
      <c r="Q45" s="12"/>
      <c r="R45" s="4">
        <v>0</v>
      </c>
      <c r="S45" s="6"/>
      <c r="T45" s="133">
        <v>0</v>
      </c>
      <c r="U45" s="101"/>
      <c r="V45" s="4">
        <v>0</v>
      </c>
      <c r="W45" s="11"/>
      <c r="X45" s="4">
        <v>0</v>
      </c>
      <c r="Y45" s="11"/>
      <c r="Z45" s="108"/>
      <c r="AA45" s="4">
        <f>K45+N45+P45+R45+T45+X45+V45</f>
        <v>0</v>
      </c>
      <c r="AB45" s="5">
        <f t="shared" si="0"/>
        <v>0</v>
      </c>
      <c r="AC45" s="6">
        <f t="shared" si="1"/>
        <v>0</v>
      </c>
    </row>
    <row r="46" spans="2:29" ht="23.25" customHeight="1" thickTop="1" x14ac:dyDescent="0.15">
      <c r="B46" s="118">
        <v>41</v>
      </c>
      <c r="C46" s="127"/>
      <c r="D46" s="127"/>
      <c r="E46" s="127"/>
      <c r="F46" s="132"/>
      <c r="G46" s="132"/>
      <c r="H46" s="17"/>
      <c r="I46" s="17"/>
      <c r="J46" s="8">
        <f>申込団体!$C$6</f>
        <v>0</v>
      </c>
      <c r="K46" s="134">
        <v>0</v>
      </c>
      <c r="L46" s="132"/>
      <c r="M46" s="13">
        <v>0</v>
      </c>
      <c r="N46" s="7">
        <v>0</v>
      </c>
      <c r="O46" s="128"/>
      <c r="P46" s="134">
        <v>0</v>
      </c>
      <c r="Q46" s="132"/>
      <c r="R46" s="7">
        <v>0</v>
      </c>
      <c r="S46" s="128"/>
      <c r="T46" s="134">
        <v>0</v>
      </c>
      <c r="U46" s="129"/>
      <c r="V46" s="7">
        <v>0</v>
      </c>
      <c r="W46" s="130"/>
      <c r="X46" s="7">
        <v>0</v>
      </c>
      <c r="Y46" s="130"/>
      <c r="Z46" s="122"/>
      <c r="AA46" s="7">
        <f>K46+N46+P46+R46+T46+X46+V46</f>
        <v>0</v>
      </c>
      <c r="AB46" s="17">
        <f t="shared" si="0"/>
        <v>0</v>
      </c>
      <c r="AC46" s="8">
        <f t="shared" si="1"/>
        <v>0</v>
      </c>
    </row>
    <row r="47" spans="2:29" ht="23.25" customHeight="1" x14ac:dyDescent="0.15">
      <c r="B47" s="7">
        <v>42</v>
      </c>
      <c r="C47" s="30"/>
      <c r="D47" s="30"/>
      <c r="E47" s="30"/>
      <c r="F47" s="47"/>
      <c r="G47" s="47"/>
      <c r="H47" s="21"/>
      <c r="I47" s="21"/>
      <c r="J47" s="9">
        <f>申込団体!$C$6</f>
        <v>0</v>
      </c>
      <c r="K47" s="134">
        <v>0</v>
      </c>
      <c r="L47" s="47"/>
      <c r="M47" s="13">
        <v>0</v>
      </c>
      <c r="N47" s="7">
        <v>0</v>
      </c>
      <c r="O47" s="46"/>
      <c r="P47" s="134">
        <v>0</v>
      </c>
      <c r="Q47" s="47"/>
      <c r="R47" s="7">
        <v>0</v>
      </c>
      <c r="S47" s="46"/>
      <c r="T47" s="134">
        <v>0</v>
      </c>
      <c r="U47" s="114"/>
      <c r="V47" s="7">
        <v>0</v>
      </c>
      <c r="W47" s="32"/>
      <c r="X47" s="7">
        <v>0</v>
      </c>
      <c r="Y47" s="32"/>
      <c r="AA47" s="7">
        <f t="shared" ref="AA47:AA54" si="6">K47+N47+P47+R47+T47+X47+V47</f>
        <v>0</v>
      </c>
      <c r="AB47" s="21">
        <f t="shared" si="0"/>
        <v>0</v>
      </c>
      <c r="AC47" s="9">
        <f t="shared" si="1"/>
        <v>0</v>
      </c>
    </row>
    <row r="48" spans="2:29" ht="23.25" customHeight="1" x14ac:dyDescent="0.15">
      <c r="B48" s="20">
        <v>43</v>
      </c>
      <c r="C48" s="30"/>
      <c r="D48" s="30"/>
      <c r="E48" s="30"/>
      <c r="F48" s="47"/>
      <c r="G48" s="47"/>
      <c r="H48" s="21"/>
      <c r="I48" s="21"/>
      <c r="J48" s="9">
        <f>申込団体!$C$6</f>
        <v>0</v>
      </c>
      <c r="K48" s="134">
        <v>0</v>
      </c>
      <c r="L48" s="47"/>
      <c r="M48" s="13">
        <v>0</v>
      </c>
      <c r="N48" s="7">
        <v>0</v>
      </c>
      <c r="O48" s="46"/>
      <c r="P48" s="134">
        <v>0</v>
      </c>
      <c r="Q48" s="47"/>
      <c r="R48" s="7">
        <v>0</v>
      </c>
      <c r="S48" s="46"/>
      <c r="T48" s="134">
        <v>0</v>
      </c>
      <c r="U48" s="114"/>
      <c r="V48" s="7">
        <v>0</v>
      </c>
      <c r="W48" s="32"/>
      <c r="X48" s="7">
        <v>0</v>
      </c>
      <c r="Y48" s="32"/>
      <c r="AA48" s="7">
        <f t="shared" si="6"/>
        <v>0</v>
      </c>
      <c r="AB48" s="21">
        <f t="shared" si="0"/>
        <v>0</v>
      </c>
      <c r="AC48" s="9">
        <f t="shared" si="1"/>
        <v>0</v>
      </c>
    </row>
    <row r="49" spans="2:29" ht="23.25" customHeight="1" x14ac:dyDescent="0.15">
      <c r="B49" s="20">
        <v>44</v>
      </c>
      <c r="C49" s="30"/>
      <c r="D49" s="30"/>
      <c r="E49" s="30"/>
      <c r="F49" s="47"/>
      <c r="G49" s="47"/>
      <c r="H49" s="21"/>
      <c r="I49" s="21"/>
      <c r="J49" s="9">
        <f>申込団体!$C$6</f>
        <v>0</v>
      </c>
      <c r="K49" s="134">
        <v>0</v>
      </c>
      <c r="L49" s="47"/>
      <c r="M49" s="13">
        <v>0</v>
      </c>
      <c r="N49" s="7">
        <v>0</v>
      </c>
      <c r="O49" s="46"/>
      <c r="P49" s="134">
        <v>0</v>
      </c>
      <c r="Q49" s="47"/>
      <c r="R49" s="7">
        <v>0</v>
      </c>
      <c r="S49" s="46"/>
      <c r="T49" s="134">
        <v>0</v>
      </c>
      <c r="U49" s="114"/>
      <c r="V49" s="7">
        <v>0</v>
      </c>
      <c r="W49" s="32"/>
      <c r="X49" s="7">
        <v>0</v>
      </c>
      <c r="Y49" s="32"/>
      <c r="AA49" s="7">
        <f t="shared" si="6"/>
        <v>0</v>
      </c>
      <c r="AB49" s="21">
        <f t="shared" si="0"/>
        <v>0</v>
      </c>
      <c r="AC49" s="9">
        <f t="shared" si="1"/>
        <v>0</v>
      </c>
    </row>
    <row r="50" spans="2:29" ht="23.25" customHeight="1" x14ac:dyDescent="0.15">
      <c r="B50" s="20">
        <v>45</v>
      </c>
      <c r="C50" s="30"/>
      <c r="D50" s="30"/>
      <c r="E50" s="30"/>
      <c r="F50" s="47"/>
      <c r="G50" s="47"/>
      <c r="H50" s="21"/>
      <c r="I50" s="21"/>
      <c r="J50" s="9">
        <f>申込団体!$C$6</f>
        <v>0</v>
      </c>
      <c r="K50" s="134">
        <v>0</v>
      </c>
      <c r="L50" s="47"/>
      <c r="M50" s="13">
        <v>0</v>
      </c>
      <c r="N50" s="7">
        <v>0</v>
      </c>
      <c r="O50" s="46"/>
      <c r="P50" s="134">
        <v>0</v>
      </c>
      <c r="Q50" s="47"/>
      <c r="R50" s="7">
        <v>0</v>
      </c>
      <c r="S50" s="46"/>
      <c r="T50" s="134">
        <v>0</v>
      </c>
      <c r="U50" s="114"/>
      <c r="V50" s="7">
        <v>0</v>
      </c>
      <c r="W50" s="32"/>
      <c r="X50" s="7">
        <v>0</v>
      </c>
      <c r="Y50" s="32"/>
      <c r="AA50" s="7">
        <f t="shared" si="6"/>
        <v>0</v>
      </c>
      <c r="AB50" s="21">
        <f t="shared" si="0"/>
        <v>0</v>
      </c>
      <c r="AC50" s="9">
        <f t="shared" si="1"/>
        <v>0</v>
      </c>
    </row>
    <row r="51" spans="2:29" ht="23.25" customHeight="1" x14ac:dyDescent="0.15">
      <c r="B51" s="7">
        <v>46</v>
      </c>
      <c r="C51" s="30"/>
      <c r="D51" s="30"/>
      <c r="E51" s="30"/>
      <c r="F51" s="47"/>
      <c r="G51" s="47"/>
      <c r="H51" s="21"/>
      <c r="I51" s="21"/>
      <c r="J51" s="9">
        <f>申込団体!$C$6</f>
        <v>0</v>
      </c>
      <c r="K51" s="134">
        <v>0</v>
      </c>
      <c r="L51" s="47"/>
      <c r="M51" s="13">
        <v>0</v>
      </c>
      <c r="N51" s="7">
        <v>0</v>
      </c>
      <c r="O51" s="46"/>
      <c r="P51" s="134">
        <v>0</v>
      </c>
      <c r="Q51" s="47"/>
      <c r="R51" s="7">
        <v>0</v>
      </c>
      <c r="S51" s="46"/>
      <c r="T51" s="134">
        <v>0</v>
      </c>
      <c r="U51" s="114"/>
      <c r="V51" s="7">
        <v>0</v>
      </c>
      <c r="W51" s="32"/>
      <c r="X51" s="7">
        <v>0</v>
      </c>
      <c r="Y51" s="32"/>
      <c r="AA51" s="7">
        <f t="shared" si="6"/>
        <v>0</v>
      </c>
      <c r="AB51" s="21">
        <f t="shared" si="0"/>
        <v>0</v>
      </c>
      <c r="AC51" s="9">
        <f t="shared" si="1"/>
        <v>0</v>
      </c>
    </row>
    <row r="52" spans="2:29" ht="23.25" customHeight="1" x14ac:dyDescent="0.15">
      <c r="B52" s="20">
        <v>47</v>
      </c>
      <c r="C52" s="30"/>
      <c r="D52" s="30"/>
      <c r="E52" s="30"/>
      <c r="F52" s="47"/>
      <c r="G52" s="47"/>
      <c r="H52" s="21"/>
      <c r="I52" s="21"/>
      <c r="J52" s="9">
        <f>申込団体!$C$6</f>
        <v>0</v>
      </c>
      <c r="K52" s="134">
        <v>0</v>
      </c>
      <c r="L52" s="47"/>
      <c r="M52" s="13">
        <v>0</v>
      </c>
      <c r="N52" s="7">
        <v>0</v>
      </c>
      <c r="O52" s="46"/>
      <c r="P52" s="134">
        <v>0</v>
      </c>
      <c r="Q52" s="47"/>
      <c r="R52" s="7">
        <v>0</v>
      </c>
      <c r="S52" s="46"/>
      <c r="T52" s="134">
        <v>0</v>
      </c>
      <c r="U52" s="114"/>
      <c r="V52" s="7">
        <v>0</v>
      </c>
      <c r="W52" s="32"/>
      <c r="X52" s="7">
        <v>0</v>
      </c>
      <c r="Y52" s="32"/>
      <c r="AA52" s="7">
        <f t="shared" si="6"/>
        <v>0</v>
      </c>
      <c r="AB52" s="21">
        <f t="shared" si="0"/>
        <v>0</v>
      </c>
      <c r="AC52" s="9">
        <f t="shared" si="1"/>
        <v>0</v>
      </c>
    </row>
    <row r="53" spans="2:29" ht="23.25" customHeight="1" x14ac:dyDescent="0.15">
      <c r="B53" s="20">
        <v>48</v>
      </c>
      <c r="C53" s="30"/>
      <c r="D53" s="30"/>
      <c r="E53" s="30"/>
      <c r="F53" s="47"/>
      <c r="G53" s="47"/>
      <c r="H53" s="21"/>
      <c r="I53" s="21"/>
      <c r="J53" s="9">
        <f>申込団体!$C$6</f>
        <v>0</v>
      </c>
      <c r="K53" s="134">
        <v>0</v>
      </c>
      <c r="L53" s="47"/>
      <c r="M53" s="13">
        <v>0</v>
      </c>
      <c r="N53" s="7">
        <v>0</v>
      </c>
      <c r="O53" s="46"/>
      <c r="P53" s="134">
        <v>0</v>
      </c>
      <c r="Q53" s="47"/>
      <c r="R53" s="7">
        <v>0</v>
      </c>
      <c r="S53" s="46"/>
      <c r="T53" s="134">
        <v>0</v>
      </c>
      <c r="U53" s="114"/>
      <c r="V53" s="7">
        <v>0</v>
      </c>
      <c r="W53" s="32"/>
      <c r="X53" s="7">
        <v>0</v>
      </c>
      <c r="Y53" s="32"/>
      <c r="AA53" s="7">
        <f t="shared" si="6"/>
        <v>0</v>
      </c>
      <c r="AB53" s="21">
        <f t="shared" si="0"/>
        <v>0</v>
      </c>
      <c r="AC53" s="9">
        <f t="shared" si="1"/>
        <v>0</v>
      </c>
    </row>
    <row r="54" spans="2:29" ht="23.25" customHeight="1" x14ac:dyDescent="0.15">
      <c r="B54" s="20">
        <v>49</v>
      </c>
      <c r="C54" s="30"/>
      <c r="D54" s="30"/>
      <c r="E54" s="30"/>
      <c r="F54" s="47"/>
      <c r="G54" s="47"/>
      <c r="H54" s="21"/>
      <c r="I54" s="21"/>
      <c r="J54" s="9">
        <f>申込団体!$C$6</f>
        <v>0</v>
      </c>
      <c r="K54" s="134">
        <v>0</v>
      </c>
      <c r="L54" s="47"/>
      <c r="M54" s="13">
        <v>0</v>
      </c>
      <c r="N54" s="7">
        <v>0</v>
      </c>
      <c r="O54" s="46"/>
      <c r="P54" s="134">
        <v>0</v>
      </c>
      <c r="Q54" s="47"/>
      <c r="R54" s="7">
        <v>0</v>
      </c>
      <c r="S54" s="46"/>
      <c r="T54" s="134">
        <v>0</v>
      </c>
      <c r="U54" s="114"/>
      <c r="V54" s="7">
        <v>0</v>
      </c>
      <c r="W54" s="32"/>
      <c r="X54" s="7">
        <v>0</v>
      </c>
      <c r="Y54" s="32"/>
      <c r="AA54" s="7">
        <f t="shared" si="6"/>
        <v>0</v>
      </c>
      <c r="AB54" s="21">
        <f t="shared" si="0"/>
        <v>0</v>
      </c>
      <c r="AC54" s="9">
        <f t="shared" si="1"/>
        <v>0</v>
      </c>
    </row>
    <row r="55" spans="2:29" ht="23.25" customHeight="1" thickBot="1" x14ac:dyDescent="0.2">
      <c r="B55" s="117">
        <v>50</v>
      </c>
      <c r="C55" s="5"/>
      <c r="D55" s="5"/>
      <c r="E55" s="5"/>
      <c r="F55" s="12"/>
      <c r="G55" s="12"/>
      <c r="H55" s="5"/>
      <c r="I55" s="5"/>
      <c r="J55" s="6">
        <f>申込団体!$C$6</f>
        <v>0</v>
      </c>
      <c r="K55" s="4">
        <v>0</v>
      </c>
      <c r="L55" s="12"/>
      <c r="M55" s="12">
        <v>0</v>
      </c>
      <c r="N55" s="4">
        <v>0</v>
      </c>
      <c r="O55" s="6"/>
      <c r="P55" s="133">
        <v>0</v>
      </c>
      <c r="Q55" s="12"/>
      <c r="R55" s="4">
        <v>0</v>
      </c>
      <c r="S55" s="6"/>
      <c r="T55" s="133">
        <v>0</v>
      </c>
      <c r="U55" s="101"/>
      <c r="V55" s="4">
        <v>0</v>
      </c>
      <c r="W55" s="11"/>
      <c r="X55" s="4">
        <v>0</v>
      </c>
      <c r="Y55" s="11"/>
      <c r="Z55" s="108"/>
      <c r="AA55" s="4">
        <f>K55+N55+P55+R55+T55+X55+V55</f>
        <v>0</v>
      </c>
      <c r="AB55" s="5">
        <f t="shared" si="0"/>
        <v>0</v>
      </c>
      <c r="AC55" s="6">
        <f t="shared" si="1"/>
        <v>0</v>
      </c>
    </row>
    <row r="56" spans="2:29" ht="23.25" customHeight="1" thickTop="1" x14ac:dyDescent="0.15">
      <c r="B56" s="7">
        <v>51</v>
      </c>
      <c r="C56" s="31"/>
      <c r="D56" s="31"/>
      <c r="E56" s="31"/>
      <c r="F56" s="102"/>
      <c r="G56" s="102"/>
      <c r="H56" s="17"/>
      <c r="I56" s="17"/>
      <c r="J56" s="8">
        <f>申込団体!$C$6</f>
        <v>0</v>
      </c>
      <c r="K56" s="134">
        <v>0</v>
      </c>
      <c r="L56" s="102"/>
      <c r="M56" s="13">
        <v>0</v>
      </c>
      <c r="N56" s="7">
        <v>0</v>
      </c>
      <c r="O56" s="107"/>
      <c r="P56" s="134">
        <v>0</v>
      </c>
      <c r="Q56" s="102"/>
      <c r="R56" s="7">
        <v>0</v>
      </c>
      <c r="S56" s="107"/>
      <c r="T56" s="134">
        <v>0</v>
      </c>
      <c r="U56" s="116"/>
      <c r="V56" s="7">
        <v>0</v>
      </c>
      <c r="W56" s="126"/>
      <c r="X56" s="7">
        <v>0</v>
      </c>
      <c r="Y56" s="126"/>
      <c r="AA56" s="7">
        <f>K56+N56+P56+R56+T56+X56+V56</f>
        <v>0</v>
      </c>
      <c r="AB56" s="17">
        <f t="shared" si="0"/>
        <v>0</v>
      </c>
      <c r="AC56" s="8">
        <f t="shared" si="1"/>
        <v>0</v>
      </c>
    </row>
    <row r="57" spans="2:29" ht="23.25" customHeight="1" x14ac:dyDescent="0.15">
      <c r="B57" s="20">
        <v>52</v>
      </c>
      <c r="C57" s="30"/>
      <c r="D57" s="30"/>
      <c r="E57" s="30"/>
      <c r="F57" s="47"/>
      <c r="G57" s="47"/>
      <c r="H57" s="21"/>
      <c r="I57" s="21"/>
      <c r="J57" s="9">
        <f>申込団体!$C$6</f>
        <v>0</v>
      </c>
      <c r="K57" s="134">
        <v>0</v>
      </c>
      <c r="L57" s="47"/>
      <c r="M57" s="13">
        <v>0</v>
      </c>
      <c r="N57" s="7">
        <v>0</v>
      </c>
      <c r="O57" s="46"/>
      <c r="P57" s="134">
        <v>0</v>
      </c>
      <c r="Q57" s="47"/>
      <c r="R57" s="7">
        <v>0</v>
      </c>
      <c r="S57" s="46"/>
      <c r="T57" s="134">
        <v>0</v>
      </c>
      <c r="U57" s="114"/>
      <c r="V57" s="7">
        <v>0</v>
      </c>
      <c r="W57" s="32"/>
      <c r="X57" s="7">
        <v>0</v>
      </c>
      <c r="Y57" s="32"/>
      <c r="AA57" s="7">
        <f t="shared" ref="AA57:AA64" si="7">K57+N57+P57+R57+T57+X57+V57</f>
        <v>0</v>
      </c>
      <c r="AB57" s="21">
        <f t="shared" si="0"/>
        <v>0</v>
      </c>
      <c r="AC57" s="9">
        <f t="shared" si="1"/>
        <v>0</v>
      </c>
    </row>
    <row r="58" spans="2:29" ht="23.25" customHeight="1" x14ac:dyDescent="0.15">
      <c r="B58" s="20">
        <v>53</v>
      </c>
      <c r="C58" s="30"/>
      <c r="D58" s="30"/>
      <c r="E58" s="30"/>
      <c r="F58" s="47"/>
      <c r="G58" s="47"/>
      <c r="H58" s="21"/>
      <c r="I58" s="21"/>
      <c r="J58" s="9">
        <f>申込団体!$C$6</f>
        <v>0</v>
      </c>
      <c r="K58" s="134">
        <v>0</v>
      </c>
      <c r="L58" s="47"/>
      <c r="M58" s="13">
        <v>0</v>
      </c>
      <c r="N58" s="7">
        <v>0</v>
      </c>
      <c r="O58" s="46"/>
      <c r="P58" s="134">
        <v>0</v>
      </c>
      <c r="Q58" s="47"/>
      <c r="R58" s="7">
        <v>0</v>
      </c>
      <c r="S58" s="46"/>
      <c r="T58" s="134">
        <v>0</v>
      </c>
      <c r="U58" s="114"/>
      <c r="V58" s="7">
        <v>0</v>
      </c>
      <c r="W58" s="32"/>
      <c r="X58" s="7">
        <v>0</v>
      </c>
      <c r="Y58" s="32"/>
      <c r="AA58" s="7">
        <f t="shared" si="7"/>
        <v>0</v>
      </c>
      <c r="AB58" s="21">
        <f t="shared" si="0"/>
        <v>0</v>
      </c>
      <c r="AC58" s="9">
        <f t="shared" si="1"/>
        <v>0</v>
      </c>
    </row>
    <row r="59" spans="2:29" ht="23.25" customHeight="1" x14ac:dyDescent="0.15">
      <c r="B59" s="7">
        <v>54</v>
      </c>
      <c r="C59" s="30"/>
      <c r="D59" s="30"/>
      <c r="E59" s="30"/>
      <c r="F59" s="47"/>
      <c r="G59" s="47"/>
      <c r="H59" s="21"/>
      <c r="I59" s="21"/>
      <c r="J59" s="9">
        <f>申込団体!$C$6</f>
        <v>0</v>
      </c>
      <c r="K59" s="134">
        <v>0</v>
      </c>
      <c r="L59" s="47"/>
      <c r="M59" s="13">
        <v>0</v>
      </c>
      <c r="N59" s="7">
        <v>0</v>
      </c>
      <c r="O59" s="46"/>
      <c r="P59" s="134">
        <v>0</v>
      </c>
      <c r="Q59" s="47"/>
      <c r="R59" s="7">
        <v>0</v>
      </c>
      <c r="S59" s="46"/>
      <c r="T59" s="134">
        <v>0</v>
      </c>
      <c r="U59" s="114"/>
      <c r="V59" s="7">
        <v>0</v>
      </c>
      <c r="W59" s="32"/>
      <c r="X59" s="7">
        <v>0</v>
      </c>
      <c r="Y59" s="32"/>
      <c r="AA59" s="7">
        <f t="shared" si="7"/>
        <v>0</v>
      </c>
      <c r="AB59" s="21">
        <f t="shared" si="0"/>
        <v>0</v>
      </c>
      <c r="AC59" s="9">
        <f t="shared" si="1"/>
        <v>0</v>
      </c>
    </row>
    <row r="60" spans="2:29" ht="23.25" customHeight="1" x14ac:dyDescent="0.15">
      <c r="B60" s="20">
        <v>55</v>
      </c>
      <c r="C60" s="30"/>
      <c r="D60" s="30"/>
      <c r="E60" s="30"/>
      <c r="F60" s="47"/>
      <c r="G60" s="47"/>
      <c r="H60" s="21"/>
      <c r="I60" s="21"/>
      <c r="J60" s="9">
        <f>申込団体!$C$6</f>
        <v>0</v>
      </c>
      <c r="K60" s="134">
        <v>0</v>
      </c>
      <c r="L60" s="47"/>
      <c r="M60" s="13">
        <v>0</v>
      </c>
      <c r="N60" s="7">
        <v>0</v>
      </c>
      <c r="O60" s="46"/>
      <c r="P60" s="134">
        <v>0</v>
      </c>
      <c r="Q60" s="47"/>
      <c r="R60" s="7">
        <v>0</v>
      </c>
      <c r="S60" s="46"/>
      <c r="T60" s="134">
        <v>0</v>
      </c>
      <c r="U60" s="114"/>
      <c r="V60" s="7">
        <v>0</v>
      </c>
      <c r="W60" s="32"/>
      <c r="X60" s="7">
        <v>0</v>
      </c>
      <c r="Y60" s="32"/>
      <c r="AA60" s="7">
        <f t="shared" si="7"/>
        <v>0</v>
      </c>
      <c r="AB60" s="21">
        <f t="shared" si="0"/>
        <v>0</v>
      </c>
      <c r="AC60" s="9">
        <f t="shared" si="1"/>
        <v>0</v>
      </c>
    </row>
    <row r="61" spans="2:29" ht="23.25" customHeight="1" x14ac:dyDescent="0.15">
      <c r="B61" s="20">
        <v>56</v>
      </c>
      <c r="C61" s="30"/>
      <c r="D61" s="30"/>
      <c r="E61" s="30"/>
      <c r="F61" s="47"/>
      <c r="G61" s="47"/>
      <c r="H61" s="21"/>
      <c r="I61" s="21"/>
      <c r="J61" s="9">
        <f>申込団体!$C$6</f>
        <v>0</v>
      </c>
      <c r="K61" s="134">
        <v>0</v>
      </c>
      <c r="L61" s="47"/>
      <c r="M61" s="13">
        <v>0</v>
      </c>
      <c r="N61" s="7">
        <v>0</v>
      </c>
      <c r="O61" s="46"/>
      <c r="P61" s="134">
        <v>0</v>
      </c>
      <c r="Q61" s="47"/>
      <c r="R61" s="7">
        <v>0</v>
      </c>
      <c r="S61" s="46"/>
      <c r="T61" s="134">
        <v>0</v>
      </c>
      <c r="U61" s="114"/>
      <c r="V61" s="7">
        <v>0</v>
      </c>
      <c r="W61" s="32"/>
      <c r="X61" s="7">
        <v>0</v>
      </c>
      <c r="Y61" s="32"/>
      <c r="AA61" s="7">
        <f t="shared" si="7"/>
        <v>0</v>
      </c>
      <c r="AB61" s="21">
        <f t="shared" si="0"/>
        <v>0</v>
      </c>
      <c r="AC61" s="9">
        <f t="shared" si="1"/>
        <v>0</v>
      </c>
    </row>
    <row r="62" spans="2:29" ht="23.25" customHeight="1" x14ac:dyDescent="0.15">
      <c r="B62" s="20">
        <v>57</v>
      </c>
      <c r="C62" s="30"/>
      <c r="D62" s="30"/>
      <c r="E62" s="30"/>
      <c r="F62" s="47"/>
      <c r="G62" s="47"/>
      <c r="H62" s="21"/>
      <c r="I62" s="21"/>
      <c r="J62" s="9">
        <f>申込団体!$C$6</f>
        <v>0</v>
      </c>
      <c r="K62" s="134">
        <v>0</v>
      </c>
      <c r="L62" s="47"/>
      <c r="M62" s="13">
        <v>0</v>
      </c>
      <c r="N62" s="7">
        <v>0</v>
      </c>
      <c r="O62" s="46"/>
      <c r="P62" s="134">
        <v>0</v>
      </c>
      <c r="Q62" s="47"/>
      <c r="R62" s="7">
        <v>0</v>
      </c>
      <c r="S62" s="46"/>
      <c r="T62" s="134">
        <v>0</v>
      </c>
      <c r="U62" s="114"/>
      <c r="V62" s="7">
        <v>0</v>
      </c>
      <c r="W62" s="32"/>
      <c r="X62" s="7">
        <v>0</v>
      </c>
      <c r="Y62" s="32"/>
      <c r="AA62" s="7">
        <f t="shared" si="7"/>
        <v>0</v>
      </c>
      <c r="AB62" s="21">
        <f t="shared" si="0"/>
        <v>0</v>
      </c>
      <c r="AC62" s="9">
        <f t="shared" si="1"/>
        <v>0</v>
      </c>
    </row>
    <row r="63" spans="2:29" ht="23.25" customHeight="1" x14ac:dyDescent="0.15">
      <c r="B63" s="7">
        <v>58</v>
      </c>
      <c r="C63" s="30"/>
      <c r="D63" s="30"/>
      <c r="E63" s="30"/>
      <c r="F63" s="47"/>
      <c r="G63" s="47"/>
      <c r="H63" s="21"/>
      <c r="I63" s="21"/>
      <c r="J63" s="9">
        <f>申込団体!$C$6</f>
        <v>0</v>
      </c>
      <c r="K63" s="134">
        <v>0</v>
      </c>
      <c r="L63" s="47"/>
      <c r="M63" s="13">
        <v>0</v>
      </c>
      <c r="N63" s="7">
        <v>0</v>
      </c>
      <c r="O63" s="46"/>
      <c r="P63" s="134">
        <v>0</v>
      </c>
      <c r="Q63" s="47"/>
      <c r="R63" s="7">
        <v>0</v>
      </c>
      <c r="S63" s="46"/>
      <c r="T63" s="134">
        <v>0</v>
      </c>
      <c r="U63" s="114"/>
      <c r="V63" s="7">
        <v>0</v>
      </c>
      <c r="W63" s="32"/>
      <c r="X63" s="7">
        <v>0</v>
      </c>
      <c r="Y63" s="32"/>
      <c r="AA63" s="7">
        <f>K63+N63+P63+R63+T63+X63+V63</f>
        <v>0</v>
      </c>
      <c r="AB63" s="21">
        <f t="shared" si="0"/>
        <v>0</v>
      </c>
      <c r="AC63" s="9">
        <f t="shared" si="1"/>
        <v>0</v>
      </c>
    </row>
    <row r="64" spans="2:29" ht="23.25" customHeight="1" x14ac:dyDescent="0.15">
      <c r="B64" s="7">
        <v>59</v>
      </c>
      <c r="C64" s="30"/>
      <c r="D64" s="30"/>
      <c r="E64" s="30"/>
      <c r="F64" s="47"/>
      <c r="G64" s="47"/>
      <c r="H64" s="21"/>
      <c r="I64" s="21"/>
      <c r="J64" s="9">
        <f>申込団体!$C$6</f>
        <v>0</v>
      </c>
      <c r="K64" s="134">
        <v>0</v>
      </c>
      <c r="L64" s="47"/>
      <c r="M64" s="13">
        <v>0</v>
      </c>
      <c r="N64" s="7">
        <v>0</v>
      </c>
      <c r="O64" s="46"/>
      <c r="P64" s="134">
        <v>0</v>
      </c>
      <c r="Q64" s="47"/>
      <c r="R64" s="7">
        <v>0</v>
      </c>
      <c r="S64" s="46"/>
      <c r="T64" s="134">
        <v>0</v>
      </c>
      <c r="U64" s="114"/>
      <c r="V64" s="7">
        <v>0</v>
      </c>
      <c r="W64" s="32"/>
      <c r="X64" s="7">
        <v>0</v>
      </c>
      <c r="Y64" s="32"/>
      <c r="AA64" s="7">
        <f t="shared" si="7"/>
        <v>0</v>
      </c>
      <c r="AB64" s="21">
        <f t="shared" si="0"/>
        <v>0</v>
      </c>
      <c r="AC64" s="9">
        <f t="shared" si="1"/>
        <v>0</v>
      </c>
    </row>
    <row r="65" spans="2:29" ht="23.25" customHeight="1" thickBot="1" x14ac:dyDescent="0.2">
      <c r="B65" s="2">
        <v>60</v>
      </c>
      <c r="C65" s="23"/>
      <c r="D65" s="23"/>
      <c r="E65" s="23"/>
      <c r="F65" s="15"/>
      <c r="G65" s="15"/>
      <c r="H65" s="23"/>
      <c r="I65" s="23"/>
      <c r="J65" s="10">
        <f>申込団体!$C$6</f>
        <v>0</v>
      </c>
      <c r="K65" s="2">
        <v>0</v>
      </c>
      <c r="L65" s="15"/>
      <c r="M65" s="15">
        <v>0</v>
      </c>
      <c r="N65" s="2">
        <v>0</v>
      </c>
      <c r="O65" s="10"/>
      <c r="P65" s="109">
        <v>0</v>
      </c>
      <c r="Q65" s="15"/>
      <c r="R65" s="2">
        <v>0</v>
      </c>
      <c r="S65" s="10"/>
      <c r="T65" s="109">
        <v>0</v>
      </c>
      <c r="U65" s="115"/>
      <c r="V65" s="2">
        <v>0</v>
      </c>
      <c r="W65" s="24"/>
      <c r="X65" s="2">
        <v>0</v>
      </c>
      <c r="Y65" s="24"/>
      <c r="Z65" s="42"/>
      <c r="AA65" s="2">
        <f>K65+N65+P65+R65+T65+X65+V65</f>
        <v>0</v>
      </c>
      <c r="AB65" s="23">
        <f t="shared" si="0"/>
        <v>0</v>
      </c>
      <c r="AC65" s="10">
        <f t="shared" si="1"/>
        <v>0</v>
      </c>
    </row>
    <row r="66" spans="2:29" ht="28.5" x14ac:dyDescent="0.15">
      <c r="AA66" s="34">
        <f>SUM(AA6:AA65)</f>
        <v>0</v>
      </c>
      <c r="AB66" s="34">
        <f>SUM(AB6:AB65)</f>
        <v>0</v>
      </c>
      <c r="AC66" s="34">
        <f>SUM(AC6:AC65)</f>
        <v>0</v>
      </c>
    </row>
    <row r="67" spans="2:29" x14ac:dyDescent="0.15">
      <c r="AA67" s="3" t="s">
        <v>32</v>
      </c>
      <c r="AB67" s="3" t="s">
        <v>33</v>
      </c>
      <c r="AC67" s="3" t="s">
        <v>34</v>
      </c>
    </row>
  </sheetData>
  <dataConsolidate/>
  <mergeCells count="4">
    <mergeCell ref="K2:Y2"/>
    <mergeCell ref="AA2:AC3"/>
    <mergeCell ref="K3:Y3"/>
    <mergeCell ref="B2:J3"/>
  </mergeCells>
  <phoneticPr fontId="1"/>
  <conditionalFormatting sqref="K6:K65">
    <cfRule type="cellIs" dxfId="34" priority="9" operator="equal">
      <formula>1</formula>
    </cfRule>
  </conditionalFormatting>
  <conditionalFormatting sqref="N6:N65">
    <cfRule type="cellIs" dxfId="33" priority="8" operator="equal">
      <formula>1</formula>
    </cfRule>
  </conditionalFormatting>
  <conditionalFormatting sqref="P6:P65">
    <cfRule type="cellIs" dxfId="32" priority="7" operator="equal">
      <formula>1</formula>
    </cfRule>
  </conditionalFormatting>
  <conditionalFormatting sqref="R6:R65">
    <cfRule type="cellIs" dxfId="31" priority="6" operator="equal">
      <formula>1</formula>
    </cfRule>
  </conditionalFormatting>
  <conditionalFormatting sqref="T6:T65">
    <cfRule type="cellIs" dxfId="30" priority="5" operator="equal">
      <formula>1</formula>
    </cfRule>
  </conditionalFormatting>
  <conditionalFormatting sqref="X6:X65">
    <cfRule type="cellIs" dxfId="29" priority="3" operator="equal">
      <formula>1</formula>
    </cfRule>
  </conditionalFormatting>
  <conditionalFormatting sqref="V6:V65">
    <cfRule type="cellIs" dxfId="28" priority="1" operator="equal">
      <formula>1</formula>
    </cfRule>
  </conditionalFormatting>
  <dataValidations count="6">
    <dataValidation imeMode="halfAlpha" allowBlank="1" showInputMessage="1" showErrorMessage="1" sqref="C6:C65 O6:O29 Y6:Y29 G5:J65 Q6:Q29 S6:S29 L6:L29 U6:U29 W6:W29" xr:uid="{00000000-0002-0000-0600-000000000000}"/>
    <dataValidation imeMode="halfKatakana" allowBlank="1" showInputMessage="1" showErrorMessage="1" sqref="C4:C5 E4:E65 F4:F5 G4:J65" xr:uid="{00000000-0002-0000-0600-000001000000}"/>
    <dataValidation imeMode="off" allowBlank="1" showInputMessage="1" showErrorMessage="1" sqref="F6:F65" xr:uid="{AA71AB1B-9956-4720-803D-298BD4A384CB}"/>
    <dataValidation imeMode="hiragana" allowBlank="1" showInputMessage="1" showErrorMessage="1" sqref="D6:D65" xr:uid="{3D5800B5-179D-4BB7-9833-B6F1633DC166}"/>
    <dataValidation type="list" imeMode="halfAlpha" allowBlank="1" showInputMessage="1" showErrorMessage="1" sqref="X6:X65 K6:K65 N6:N65 P6:P65 R6:R65 T6:T65 V6:V65" xr:uid="{5EB3D93A-2952-43AF-A966-26AF74055A7B}">
      <formula1>"0,1"</formula1>
    </dataValidation>
    <dataValidation type="list" imeMode="halfAlpha" allowBlank="1" showInputMessage="1" showErrorMessage="1" sqref="M5:M65" xr:uid="{CC7CE2BB-5494-4B38-BAE6-13B5E2730996}">
      <formula1>"0,両方,1次のみ,2次のみ"</formula1>
    </dataValidation>
  </dataValidations>
  <pageMargins left="0.7" right="0.7" top="0.75" bottom="0.75" header="0.3" footer="0.3"/>
  <pageSetup paperSize="9" scale="44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FF"/>
  </sheetPr>
  <dimension ref="B1:U37"/>
  <sheetViews>
    <sheetView zoomScale="70" zoomScaleNormal="70" workbookViewId="0">
      <selection activeCell="D6" sqref="D6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5.5" style="3" customWidth="1"/>
    <col min="4" max="4" width="9" style="3"/>
    <col min="5" max="5" width="18.125" style="3" customWidth="1"/>
    <col min="6" max="6" width="6.875" style="3" customWidth="1"/>
    <col min="7" max="7" width="24.875" style="3" customWidth="1"/>
    <col min="8" max="8" width="32.75" style="3" customWidth="1"/>
    <col min="9" max="9" width="9" style="3"/>
    <col min="10" max="10" width="11.25" style="3" bestFit="1" customWidth="1"/>
    <col min="11" max="11" width="14.875" style="3" customWidth="1"/>
    <col min="12" max="12" width="11" style="3" customWidth="1"/>
    <col min="13" max="16384" width="9" style="3"/>
  </cols>
  <sheetData>
    <row r="1" spans="2:21" ht="16.5" thickBot="1" x14ac:dyDescent="0.2"/>
    <row r="2" spans="2:21" ht="16.5" customHeight="1" thickBot="1" x14ac:dyDescent="0.2">
      <c r="B2" s="201" t="s">
        <v>85</v>
      </c>
      <c r="C2" s="202"/>
      <c r="D2" s="202"/>
      <c r="E2" s="202"/>
      <c r="F2" s="203"/>
      <c r="G2" s="38" t="s">
        <v>24</v>
      </c>
      <c r="H2" s="39"/>
      <c r="J2" s="193" t="s">
        <v>22</v>
      </c>
      <c r="K2" s="194"/>
      <c r="L2" s="195"/>
    </row>
    <row r="3" spans="2:21" ht="16.5" customHeight="1" thickBot="1" x14ac:dyDescent="0.2">
      <c r="B3" s="220"/>
      <c r="C3" s="221"/>
      <c r="D3" s="221"/>
      <c r="E3" s="221"/>
      <c r="F3" s="222"/>
      <c r="G3" s="40" t="s">
        <v>20</v>
      </c>
      <c r="H3" s="41"/>
      <c r="J3" s="196"/>
      <c r="K3" s="197"/>
      <c r="L3" s="198"/>
    </row>
    <row r="4" spans="2:21" ht="23.25" customHeight="1" x14ac:dyDescent="0.15">
      <c r="B4" s="25" t="s">
        <v>5</v>
      </c>
      <c r="C4" s="43"/>
      <c r="D4" s="26" t="s">
        <v>9</v>
      </c>
      <c r="E4" s="26" t="s">
        <v>6</v>
      </c>
      <c r="F4" s="27" t="s">
        <v>7</v>
      </c>
      <c r="G4" s="25" t="s">
        <v>53</v>
      </c>
      <c r="H4" s="27" t="s">
        <v>15</v>
      </c>
      <c r="I4" s="28"/>
      <c r="J4" s="25" t="s">
        <v>18</v>
      </c>
      <c r="K4" s="26" t="s">
        <v>19</v>
      </c>
      <c r="L4" s="27" t="s">
        <v>52</v>
      </c>
      <c r="O4" s="142"/>
      <c r="P4" s="142"/>
      <c r="Q4" s="142"/>
      <c r="R4" s="142"/>
      <c r="S4" s="142"/>
      <c r="T4" s="142"/>
      <c r="U4" s="142"/>
    </row>
    <row r="5" spans="2:21" ht="23.25" customHeight="1" thickBot="1" x14ac:dyDescent="0.2">
      <c r="B5" s="2" t="s">
        <v>10</v>
      </c>
      <c r="C5" s="109"/>
      <c r="D5" s="23">
        <v>305</v>
      </c>
      <c r="E5" s="23" t="s">
        <v>96</v>
      </c>
      <c r="F5" s="10">
        <v>1</v>
      </c>
      <c r="G5" s="29">
        <v>1</v>
      </c>
      <c r="H5" s="32">
        <v>58.5</v>
      </c>
      <c r="J5" s="29">
        <f>G5</f>
        <v>1</v>
      </c>
      <c r="K5" s="47">
        <f>J5*1000</f>
        <v>1000</v>
      </c>
      <c r="L5" s="46">
        <f>IF(J5&gt;0,1,0)</f>
        <v>1</v>
      </c>
      <c r="N5" s="142"/>
      <c r="O5" s="142"/>
      <c r="P5" s="142"/>
      <c r="Q5" s="142"/>
      <c r="R5" s="142"/>
      <c r="S5" s="142"/>
      <c r="T5" s="142"/>
      <c r="U5" s="142"/>
    </row>
    <row r="6" spans="2:21" ht="23.25" customHeight="1" x14ac:dyDescent="0.15">
      <c r="B6" s="217" t="s">
        <v>47</v>
      </c>
      <c r="C6" s="44">
        <v>1</v>
      </c>
      <c r="D6" s="45"/>
      <c r="E6" s="17"/>
      <c r="F6" s="111"/>
      <c r="G6" s="210">
        <v>0</v>
      </c>
      <c r="H6" s="213"/>
      <c r="J6" s="210">
        <f>G6</f>
        <v>0</v>
      </c>
      <c r="K6" s="214">
        <f>J6*1000</f>
        <v>0</v>
      </c>
      <c r="L6" s="213">
        <f>IF(J6&gt;0,1,0)</f>
        <v>0</v>
      </c>
      <c r="N6" s="219" t="s">
        <v>98</v>
      </c>
      <c r="O6" s="219"/>
      <c r="P6" s="219"/>
      <c r="Q6" s="219"/>
      <c r="R6" s="219"/>
      <c r="S6" s="219"/>
      <c r="T6" s="219"/>
      <c r="U6" s="142"/>
    </row>
    <row r="7" spans="2:21" ht="23.25" customHeight="1" x14ac:dyDescent="0.15">
      <c r="B7" s="209"/>
      <c r="C7" s="20">
        <v>2</v>
      </c>
      <c r="D7" s="21"/>
      <c r="E7" s="21"/>
      <c r="F7" s="9"/>
      <c r="G7" s="211"/>
      <c r="H7" s="207"/>
      <c r="J7" s="211"/>
      <c r="K7" s="215"/>
      <c r="L7" s="207"/>
      <c r="N7" s="219"/>
      <c r="O7" s="219"/>
      <c r="P7" s="219"/>
      <c r="Q7" s="219"/>
      <c r="R7" s="219"/>
      <c r="S7" s="219"/>
      <c r="T7" s="219"/>
      <c r="U7" s="142"/>
    </row>
    <row r="8" spans="2:21" ht="23.25" customHeight="1" x14ac:dyDescent="0.15">
      <c r="B8" s="209"/>
      <c r="C8" s="20">
        <v>3</v>
      </c>
      <c r="D8" s="21"/>
      <c r="E8" s="21"/>
      <c r="F8" s="9"/>
      <c r="G8" s="211"/>
      <c r="H8" s="207"/>
      <c r="J8" s="211"/>
      <c r="K8" s="215"/>
      <c r="L8" s="207"/>
      <c r="N8" s="219"/>
      <c r="O8" s="219"/>
      <c r="P8" s="219"/>
      <c r="Q8" s="219"/>
      <c r="R8" s="219"/>
      <c r="S8" s="219"/>
      <c r="T8" s="219"/>
      <c r="U8" s="142"/>
    </row>
    <row r="9" spans="2:21" ht="23.25" customHeight="1" x14ac:dyDescent="0.15">
      <c r="B9" s="209"/>
      <c r="C9" s="20">
        <v>4</v>
      </c>
      <c r="D9" s="21"/>
      <c r="E9" s="21"/>
      <c r="F9" s="9"/>
      <c r="G9" s="211"/>
      <c r="H9" s="207"/>
      <c r="J9" s="211"/>
      <c r="K9" s="215"/>
      <c r="L9" s="207"/>
      <c r="N9" s="219"/>
      <c r="O9" s="219"/>
      <c r="P9" s="219"/>
      <c r="Q9" s="219"/>
      <c r="R9" s="219"/>
      <c r="S9" s="219"/>
      <c r="T9" s="219"/>
      <c r="U9" s="142"/>
    </row>
    <row r="10" spans="2:21" ht="23.25" customHeight="1" x14ac:dyDescent="0.15">
      <c r="B10" s="209"/>
      <c r="C10" s="20">
        <v>5</v>
      </c>
      <c r="D10" s="21"/>
      <c r="E10" s="21"/>
      <c r="F10" s="9"/>
      <c r="G10" s="211"/>
      <c r="H10" s="207"/>
      <c r="J10" s="211"/>
      <c r="K10" s="215"/>
      <c r="L10" s="207"/>
      <c r="N10" s="219"/>
      <c r="O10" s="219"/>
      <c r="P10" s="219"/>
      <c r="Q10" s="219"/>
      <c r="R10" s="219"/>
      <c r="S10" s="219"/>
      <c r="T10" s="219"/>
      <c r="U10" s="142"/>
    </row>
    <row r="11" spans="2:21" ht="23.25" customHeight="1" thickBot="1" x14ac:dyDescent="0.2">
      <c r="B11" s="218"/>
      <c r="C11" s="2">
        <v>6</v>
      </c>
      <c r="D11" s="23"/>
      <c r="E11" s="23"/>
      <c r="F11" s="10"/>
      <c r="G11" s="212"/>
      <c r="H11" s="208"/>
      <c r="J11" s="212"/>
      <c r="K11" s="216"/>
      <c r="L11" s="208"/>
      <c r="N11" s="219"/>
      <c r="O11" s="219"/>
      <c r="P11" s="219"/>
      <c r="Q11" s="219"/>
      <c r="R11" s="219"/>
      <c r="S11" s="219"/>
      <c r="T11" s="219"/>
      <c r="U11" s="142"/>
    </row>
    <row r="12" spans="2:21" ht="23.25" customHeight="1" x14ac:dyDescent="0.15">
      <c r="B12" s="209" t="s">
        <v>48</v>
      </c>
      <c r="C12" s="7">
        <v>1</v>
      </c>
      <c r="D12" s="17"/>
      <c r="E12" s="17"/>
      <c r="F12" s="17"/>
      <c r="G12" s="210">
        <v>0</v>
      </c>
      <c r="H12" s="213"/>
      <c r="J12" s="210">
        <f t="shared" ref="J12" si="0">G12</f>
        <v>0</v>
      </c>
      <c r="K12" s="214">
        <f t="shared" ref="K12" si="1">J12*1000</f>
        <v>0</v>
      </c>
      <c r="L12" s="213">
        <f t="shared" ref="L12" si="2">IF(J12&gt;0,1,0)</f>
        <v>0</v>
      </c>
      <c r="N12" s="142"/>
      <c r="O12" s="142"/>
      <c r="P12" s="142"/>
      <c r="Q12" s="142"/>
      <c r="R12" s="142"/>
      <c r="S12" s="142"/>
      <c r="T12" s="142"/>
      <c r="U12" s="142"/>
    </row>
    <row r="13" spans="2:21" ht="23.25" customHeight="1" x14ac:dyDescent="0.15">
      <c r="B13" s="209"/>
      <c r="C13" s="20">
        <v>2</v>
      </c>
      <c r="D13" s="21"/>
      <c r="E13" s="21"/>
      <c r="F13" s="21"/>
      <c r="G13" s="211"/>
      <c r="H13" s="207"/>
      <c r="J13" s="211"/>
      <c r="K13" s="215"/>
      <c r="L13" s="207"/>
      <c r="N13" s="142"/>
      <c r="O13" s="142"/>
      <c r="P13" s="142"/>
      <c r="Q13" s="142"/>
      <c r="R13" s="142"/>
      <c r="S13" s="142"/>
      <c r="T13" s="142"/>
      <c r="U13" s="142"/>
    </row>
    <row r="14" spans="2:21" ht="23.25" customHeight="1" x14ac:dyDescent="0.15">
      <c r="B14" s="209"/>
      <c r="C14" s="20">
        <v>3</v>
      </c>
      <c r="D14" s="21"/>
      <c r="E14" s="21"/>
      <c r="F14" s="21"/>
      <c r="G14" s="211"/>
      <c r="H14" s="207"/>
      <c r="J14" s="211"/>
      <c r="K14" s="215"/>
      <c r="L14" s="207"/>
      <c r="N14" s="142"/>
      <c r="O14" s="142"/>
      <c r="P14" s="142"/>
      <c r="Q14" s="142"/>
      <c r="R14" s="142"/>
      <c r="S14" s="142"/>
      <c r="T14" s="142"/>
      <c r="U14" s="142"/>
    </row>
    <row r="15" spans="2:21" ht="23.25" customHeight="1" x14ac:dyDescent="0.15">
      <c r="B15" s="209"/>
      <c r="C15" s="20">
        <v>4</v>
      </c>
      <c r="D15" s="21"/>
      <c r="E15" s="21"/>
      <c r="F15" s="21"/>
      <c r="G15" s="211"/>
      <c r="H15" s="207"/>
      <c r="J15" s="211"/>
      <c r="K15" s="215"/>
      <c r="L15" s="207"/>
      <c r="N15" s="142"/>
      <c r="O15" s="142"/>
      <c r="P15" s="142"/>
      <c r="Q15" s="142"/>
      <c r="R15" s="142"/>
      <c r="S15" s="142"/>
      <c r="T15" s="142"/>
      <c r="U15" s="142"/>
    </row>
    <row r="16" spans="2:21" ht="23.25" customHeight="1" x14ac:dyDescent="0.15">
      <c r="B16" s="209"/>
      <c r="C16" s="20">
        <v>5</v>
      </c>
      <c r="D16" s="21"/>
      <c r="E16" s="21"/>
      <c r="F16" s="21"/>
      <c r="G16" s="211"/>
      <c r="H16" s="207"/>
      <c r="J16" s="211"/>
      <c r="K16" s="215"/>
      <c r="L16" s="207"/>
      <c r="N16" s="142"/>
      <c r="O16" s="142"/>
      <c r="P16" s="142"/>
      <c r="Q16" s="142"/>
      <c r="R16" s="142"/>
      <c r="S16" s="142"/>
      <c r="T16" s="142"/>
      <c r="U16" s="142"/>
    </row>
    <row r="17" spans="2:21" ht="23.25" customHeight="1" thickBot="1" x14ac:dyDescent="0.2">
      <c r="B17" s="209"/>
      <c r="C17" s="29">
        <v>6</v>
      </c>
      <c r="D17" s="30"/>
      <c r="E17" s="30"/>
      <c r="F17" s="30"/>
      <c r="G17" s="212"/>
      <c r="H17" s="208"/>
      <c r="J17" s="212"/>
      <c r="K17" s="216"/>
      <c r="L17" s="208"/>
      <c r="N17" s="142"/>
      <c r="O17" s="142"/>
      <c r="P17" s="142"/>
      <c r="Q17" s="142"/>
      <c r="R17" s="142"/>
      <c r="S17" s="142"/>
      <c r="T17" s="142"/>
      <c r="U17" s="142"/>
    </row>
    <row r="18" spans="2:21" ht="23.25" customHeight="1" x14ac:dyDescent="0.15">
      <c r="B18" s="217" t="s">
        <v>49</v>
      </c>
      <c r="C18" s="44">
        <v>1</v>
      </c>
      <c r="D18" s="45"/>
      <c r="E18" s="45"/>
      <c r="F18" s="111"/>
      <c r="G18" s="210">
        <v>0</v>
      </c>
      <c r="H18" s="213"/>
      <c r="J18" s="211">
        <f t="shared" ref="J18" si="3">G18</f>
        <v>0</v>
      </c>
      <c r="K18" s="214">
        <f t="shared" ref="K18" si="4">J18*1000</f>
        <v>0</v>
      </c>
      <c r="L18" s="207">
        <f t="shared" ref="L18" si="5">IF(J18&gt;0,1,0)</f>
        <v>0</v>
      </c>
    </row>
    <row r="19" spans="2:21" ht="23.25" customHeight="1" x14ac:dyDescent="0.15">
      <c r="B19" s="209"/>
      <c r="C19" s="20">
        <v>2</v>
      </c>
      <c r="D19" s="21"/>
      <c r="E19" s="21"/>
      <c r="F19" s="9"/>
      <c r="G19" s="211"/>
      <c r="H19" s="207"/>
      <c r="J19" s="211"/>
      <c r="K19" s="215"/>
      <c r="L19" s="207"/>
    </row>
    <row r="20" spans="2:21" ht="23.25" customHeight="1" x14ac:dyDescent="0.15">
      <c r="B20" s="209"/>
      <c r="C20" s="20">
        <v>3</v>
      </c>
      <c r="D20" s="21"/>
      <c r="E20" s="21"/>
      <c r="F20" s="9"/>
      <c r="G20" s="211"/>
      <c r="H20" s="207"/>
      <c r="J20" s="211"/>
      <c r="K20" s="215"/>
      <c r="L20" s="207"/>
    </row>
    <row r="21" spans="2:21" ht="23.25" customHeight="1" x14ac:dyDescent="0.15">
      <c r="B21" s="209"/>
      <c r="C21" s="20">
        <v>4</v>
      </c>
      <c r="D21" s="21"/>
      <c r="E21" s="21"/>
      <c r="F21" s="9"/>
      <c r="G21" s="211"/>
      <c r="H21" s="207"/>
      <c r="J21" s="211"/>
      <c r="K21" s="215"/>
      <c r="L21" s="207"/>
    </row>
    <row r="22" spans="2:21" ht="23.25" customHeight="1" x14ac:dyDescent="0.15">
      <c r="B22" s="209"/>
      <c r="C22" s="20">
        <v>5</v>
      </c>
      <c r="D22" s="21"/>
      <c r="E22" s="21"/>
      <c r="F22" s="9"/>
      <c r="G22" s="211"/>
      <c r="H22" s="207"/>
      <c r="J22" s="211"/>
      <c r="K22" s="215"/>
      <c r="L22" s="207"/>
    </row>
    <row r="23" spans="2:21" ht="23.25" customHeight="1" thickBot="1" x14ac:dyDescent="0.2">
      <c r="B23" s="218"/>
      <c r="C23" s="2">
        <v>6</v>
      </c>
      <c r="D23" s="23"/>
      <c r="E23" s="23"/>
      <c r="F23" s="10"/>
      <c r="G23" s="212"/>
      <c r="H23" s="208"/>
      <c r="J23" s="211"/>
      <c r="K23" s="216"/>
      <c r="L23" s="207"/>
    </row>
    <row r="24" spans="2:21" ht="23.25" customHeight="1" x14ac:dyDescent="0.15">
      <c r="B24" s="209" t="s">
        <v>50</v>
      </c>
      <c r="C24" s="7">
        <v>1</v>
      </c>
      <c r="D24" s="17"/>
      <c r="E24" s="17"/>
      <c r="F24" s="17"/>
      <c r="G24" s="210">
        <v>0</v>
      </c>
      <c r="H24" s="213"/>
      <c r="J24" s="210">
        <f t="shared" ref="J24" si="6">G24</f>
        <v>0</v>
      </c>
      <c r="K24" s="214">
        <f t="shared" ref="K24" si="7">J24*1000</f>
        <v>0</v>
      </c>
      <c r="L24" s="213">
        <f t="shared" ref="L24" si="8">IF(J24&gt;0,1,0)</f>
        <v>0</v>
      </c>
    </row>
    <row r="25" spans="2:21" ht="23.25" customHeight="1" x14ac:dyDescent="0.15">
      <c r="B25" s="209"/>
      <c r="C25" s="20">
        <v>2</v>
      </c>
      <c r="D25" s="21"/>
      <c r="E25" s="21"/>
      <c r="F25" s="21"/>
      <c r="G25" s="211"/>
      <c r="H25" s="207"/>
      <c r="J25" s="211"/>
      <c r="K25" s="215"/>
      <c r="L25" s="207"/>
    </row>
    <row r="26" spans="2:21" ht="23.25" customHeight="1" x14ac:dyDescent="0.15">
      <c r="B26" s="209"/>
      <c r="C26" s="20">
        <v>3</v>
      </c>
      <c r="D26" s="21"/>
      <c r="E26" s="21"/>
      <c r="F26" s="21"/>
      <c r="G26" s="211"/>
      <c r="H26" s="207"/>
      <c r="J26" s="211"/>
      <c r="K26" s="215"/>
      <c r="L26" s="207"/>
    </row>
    <row r="27" spans="2:21" ht="23.25" customHeight="1" x14ac:dyDescent="0.15">
      <c r="B27" s="209"/>
      <c r="C27" s="20">
        <v>4</v>
      </c>
      <c r="D27" s="21"/>
      <c r="E27" s="21"/>
      <c r="F27" s="21"/>
      <c r="G27" s="211"/>
      <c r="H27" s="207"/>
      <c r="J27" s="211"/>
      <c r="K27" s="215"/>
      <c r="L27" s="207"/>
    </row>
    <row r="28" spans="2:21" ht="23.25" customHeight="1" x14ac:dyDescent="0.15">
      <c r="B28" s="209"/>
      <c r="C28" s="20">
        <v>5</v>
      </c>
      <c r="D28" s="21"/>
      <c r="E28" s="21"/>
      <c r="F28" s="21"/>
      <c r="G28" s="211"/>
      <c r="H28" s="207"/>
      <c r="J28" s="211"/>
      <c r="K28" s="215"/>
      <c r="L28" s="207"/>
    </row>
    <row r="29" spans="2:21" ht="23.25" customHeight="1" thickBot="1" x14ac:dyDescent="0.2">
      <c r="B29" s="209"/>
      <c r="C29" s="29">
        <v>6</v>
      </c>
      <c r="D29" s="30"/>
      <c r="E29" s="30"/>
      <c r="F29" s="30"/>
      <c r="G29" s="212"/>
      <c r="H29" s="208"/>
      <c r="J29" s="212"/>
      <c r="K29" s="216"/>
      <c r="L29" s="208"/>
    </row>
    <row r="30" spans="2:21" ht="23.25" customHeight="1" x14ac:dyDescent="0.15">
      <c r="B30" s="217" t="s">
        <v>51</v>
      </c>
      <c r="C30" s="44">
        <v>1</v>
      </c>
      <c r="D30" s="110"/>
      <c r="E30" s="110"/>
      <c r="F30" s="106"/>
      <c r="G30" s="210">
        <v>0</v>
      </c>
      <c r="H30" s="213"/>
      <c r="J30" s="211">
        <f t="shared" ref="J30" si="9">G30</f>
        <v>0</v>
      </c>
      <c r="K30" s="214">
        <f t="shared" ref="K30" si="10">J30*1000</f>
        <v>0</v>
      </c>
      <c r="L30" s="207">
        <f t="shared" ref="L30" si="11">IF(J30&gt;0,1,0)</f>
        <v>0</v>
      </c>
    </row>
    <row r="31" spans="2:21" ht="23.25" customHeight="1" x14ac:dyDescent="0.15">
      <c r="B31" s="209"/>
      <c r="C31" s="20">
        <v>2</v>
      </c>
      <c r="D31" s="21"/>
      <c r="E31" s="21"/>
      <c r="F31" s="9"/>
      <c r="G31" s="211"/>
      <c r="H31" s="207"/>
      <c r="J31" s="211"/>
      <c r="K31" s="215"/>
      <c r="L31" s="207"/>
    </row>
    <row r="32" spans="2:21" ht="23.25" customHeight="1" x14ac:dyDescent="0.15">
      <c r="B32" s="209"/>
      <c r="C32" s="20">
        <v>3</v>
      </c>
      <c r="D32" s="21"/>
      <c r="E32" s="21"/>
      <c r="F32" s="9"/>
      <c r="G32" s="211"/>
      <c r="H32" s="207"/>
      <c r="J32" s="211"/>
      <c r="K32" s="215"/>
      <c r="L32" s="207"/>
    </row>
    <row r="33" spans="2:12" ht="23.25" customHeight="1" x14ac:dyDescent="0.15">
      <c r="B33" s="209"/>
      <c r="C33" s="20">
        <v>4</v>
      </c>
      <c r="D33" s="21"/>
      <c r="E33" s="21"/>
      <c r="F33" s="9"/>
      <c r="G33" s="211"/>
      <c r="H33" s="207"/>
      <c r="J33" s="211"/>
      <c r="K33" s="215"/>
      <c r="L33" s="207"/>
    </row>
    <row r="34" spans="2:12" ht="23.25" customHeight="1" x14ac:dyDescent="0.15">
      <c r="B34" s="209"/>
      <c r="C34" s="20">
        <v>5</v>
      </c>
      <c r="D34" s="21"/>
      <c r="E34" s="21"/>
      <c r="F34" s="9"/>
      <c r="G34" s="211"/>
      <c r="H34" s="207"/>
      <c r="J34" s="211"/>
      <c r="K34" s="215"/>
      <c r="L34" s="207"/>
    </row>
    <row r="35" spans="2:12" ht="23.25" customHeight="1" thickBot="1" x14ac:dyDescent="0.2">
      <c r="B35" s="218"/>
      <c r="C35" s="2">
        <v>6</v>
      </c>
      <c r="D35" s="23"/>
      <c r="E35" s="23"/>
      <c r="F35" s="10"/>
      <c r="G35" s="212"/>
      <c r="H35" s="208"/>
      <c r="J35" s="212"/>
      <c r="K35" s="216"/>
      <c r="L35" s="208"/>
    </row>
    <row r="36" spans="2:12" ht="28.5" x14ac:dyDescent="0.15">
      <c r="J36" s="34">
        <f>SUM(J6:J35)</f>
        <v>0</v>
      </c>
      <c r="K36" s="34">
        <f>SUM(K6:K35)</f>
        <v>0</v>
      </c>
      <c r="L36" s="34">
        <f>SUM(L6:L35)</f>
        <v>0</v>
      </c>
    </row>
    <row r="37" spans="2:12" x14ac:dyDescent="0.15">
      <c r="J37" s="3" t="s">
        <v>32</v>
      </c>
      <c r="K37" s="3" t="s">
        <v>33</v>
      </c>
      <c r="L37" s="3" t="s">
        <v>34</v>
      </c>
    </row>
  </sheetData>
  <dataConsolidate/>
  <mergeCells count="33">
    <mergeCell ref="N6:T11"/>
    <mergeCell ref="J2:L3"/>
    <mergeCell ref="B6:B11"/>
    <mergeCell ref="G6:G11"/>
    <mergeCell ref="H6:H11"/>
    <mergeCell ref="J6:J11"/>
    <mergeCell ref="K6:K11"/>
    <mergeCell ref="L6:L11"/>
    <mergeCell ref="B2:F3"/>
    <mergeCell ref="L18:L23"/>
    <mergeCell ref="B12:B17"/>
    <mergeCell ref="G12:G17"/>
    <mergeCell ref="H12:H17"/>
    <mergeCell ref="J12:J17"/>
    <mergeCell ref="K12:K17"/>
    <mergeCell ref="L12:L17"/>
    <mergeCell ref="B18:B23"/>
    <mergeCell ref="G18:G23"/>
    <mergeCell ref="H18:H23"/>
    <mergeCell ref="J18:J23"/>
    <mergeCell ref="K18:K23"/>
    <mergeCell ref="L30:L35"/>
    <mergeCell ref="B24:B29"/>
    <mergeCell ref="G24:G29"/>
    <mergeCell ref="H24:H29"/>
    <mergeCell ref="J24:J29"/>
    <mergeCell ref="K24:K29"/>
    <mergeCell ref="L24:L29"/>
    <mergeCell ref="B30:B35"/>
    <mergeCell ref="G30:G35"/>
    <mergeCell ref="H30:H35"/>
    <mergeCell ref="J30:J35"/>
    <mergeCell ref="K30:K35"/>
  </mergeCells>
  <phoneticPr fontId="1"/>
  <conditionalFormatting sqref="G6:G35">
    <cfRule type="cellIs" dxfId="27" priority="1" operator="equal">
      <formula>1</formula>
    </cfRule>
  </conditionalFormatting>
  <dataValidations count="3">
    <dataValidation imeMode="halfKatakana" allowBlank="1" showInputMessage="1" showErrorMessage="1" sqref="D4:D5" xr:uid="{00000000-0002-0000-0700-000000000000}"/>
    <dataValidation imeMode="halfAlpha" allowBlank="1" showInputMessage="1" showErrorMessage="1" sqref="D6:D35 H12 H18 F5:F35 H24 H6 H30" xr:uid="{00000000-0002-0000-0700-000001000000}"/>
    <dataValidation type="list" imeMode="halfAlpha" allowBlank="1" showInputMessage="1" showErrorMessage="1" sqref="G6:G35" xr:uid="{53F23DC4-C803-4CBE-8C07-414AC254B7C3}">
      <formula1>"0,1"</formula1>
    </dataValidation>
  </dataValidations>
  <pageMargins left="0.7" right="0.7" top="0.75" bottom="0.75" header="0.3" footer="0.3"/>
  <pageSetup paperSize="9" scale="44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A9F45-7C80-4559-A414-A0DE56D672F9}">
  <sheetPr>
    <tabColor rgb="FF00B0F0"/>
  </sheetPr>
  <dimension ref="B1:AE67"/>
  <sheetViews>
    <sheetView zoomScale="70" zoomScaleNormal="70" workbookViewId="0">
      <selection activeCell="C6" sqref="C6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6" width="17.875" style="3" customWidth="1"/>
    <col min="7" max="9" width="6.875" style="3" customWidth="1"/>
    <col min="10" max="10" width="21.75" style="3" bestFit="1" customWidth="1"/>
    <col min="11" max="11" width="11.25" style="3" bestFit="1" customWidth="1"/>
    <col min="12" max="13" width="9" style="3"/>
    <col min="14" max="14" width="11.25" style="3" bestFit="1" customWidth="1"/>
    <col min="15" max="15" width="9" style="3"/>
    <col min="16" max="16" width="11.25" style="3" bestFit="1" customWidth="1"/>
    <col min="17" max="17" width="9" style="3"/>
    <col min="18" max="18" width="11.25" style="3" bestFit="1" customWidth="1"/>
    <col min="19" max="19" width="9" style="3"/>
    <col min="20" max="20" width="11.25" style="3" bestFit="1" customWidth="1"/>
    <col min="21" max="28" width="9" style="3"/>
    <col min="29" max="29" width="11.25" style="3" bestFit="1" customWidth="1"/>
    <col min="30" max="30" width="14.875" style="3" customWidth="1"/>
    <col min="31" max="31" width="11" style="3" customWidth="1"/>
    <col min="32" max="16384" width="9" style="3"/>
  </cols>
  <sheetData>
    <row r="1" spans="2:31" ht="16.5" thickBot="1" x14ac:dyDescent="0.2"/>
    <row r="2" spans="2:31" ht="16.5" customHeight="1" thickBot="1" x14ac:dyDescent="0.2">
      <c r="B2" s="201" t="s">
        <v>79</v>
      </c>
      <c r="C2" s="202"/>
      <c r="D2" s="202"/>
      <c r="E2" s="202"/>
      <c r="F2" s="202"/>
      <c r="G2" s="202"/>
      <c r="H2" s="202"/>
      <c r="I2" s="202"/>
      <c r="J2" s="203"/>
      <c r="K2" s="191" t="s">
        <v>24</v>
      </c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46"/>
      <c r="AC2" s="193" t="s">
        <v>22</v>
      </c>
      <c r="AD2" s="194"/>
      <c r="AE2" s="195"/>
    </row>
    <row r="3" spans="2:31" ht="16.5" customHeight="1" thickBot="1" x14ac:dyDescent="0.2">
      <c r="B3" s="204"/>
      <c r="C3" s="205"/>
      <c r="D3" s="205"/>
      <c r="E3" s="205"/>
      <c r="F3" s="205"/>
      <c r="G3" s="205"/>
      <c r="H3" s="205"/>
      <c r="I3" s="205"/>
      <c r="J3" s="206"/>
      <c r="K3" s="199" t="s">
        <v>92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50"/>
      <c r="AC3" s="196"/>
      <c r="AD3" s="197"/>
      <c r="AE3" s="198"/>
    </row>
    <row r="4" spans="2:31" ht="23.25" customHeight="1" thickBot="1" x14ac:dyDescent="0.2">
      <c r="B4" s="25" t="s">
        <v>5</v>
      </c>
      <c r="C4" s="26" t="s">
        <v>9</v>
      </c>
      <c r="D4" s="26" t="s">
        <v>6</v>
      </c>
      <c r="E4" s="26" t="s">
        <v>2</v>
      </c>
      <c r="F4" s="33" t="s">
        <v>87</v>
      </c>
      <c r="G4" s="100" t="s">
        <v>7</v>
      </c>
      <c r="H4" s="100" t="s">
        <v>89</v>
      </c>
      <c r="I4" s="100" t="s">
        <v>90</v>
      </c>
      <c r="J4" s="27" t="s">
        <v>93</v>
      </c>
      <c r="K4" s="43" t="s">
        <v>68</v>
      </c>
      <c r="L4" s="26" t="s">
        <v>15</v>
      </c>
      <c r="M4" s="100" t="s">
        <v>99</v>
      </c>
      <c r="N4" s="25" t="s">
        <v>69</v>
      </c>
      <c r="O4" s="27" t="s">
        <v>15</v>
      </c>
      <c r="P4" s="43" t="s">
        <v>80</v>
      </c>
      <c r="Q4" s="100" t="s">
        <v>15</v>
      </c>
      <c r="R4" s="25" t="s">
        <v>108</v>
      </c>
      <c r="S4" s="27" t="s">
        <v>15</v>
      </c>
      <c r="T4" s="43" t="s">
        <v>72</v>
      </c>
      <c r="U4" s="100" t="s">
        <v>15</v>
      </c>
      <c r="V4" s="25" t="s">
        <v>66</v>
      </c>
      <c r="W4" s="27" t="s">
        <v>15</v>
      </c>
      <c r="X4" s="25" t="s">
        <v>17</v>
      </c>
      <c r="Y4" s="27" t="s">
        <v>15</v>
      </c>
      <c r="Z4" s="25" t="s">
        <v>111</v>
      </c>
      <c r="AA4" s="27" t="s">
        <v>15</v>
      </c>
      <c r="AB4" s="28"/>
      <c r="AC4" s="143" t="s">
        <v>18</v>
      </c>
      <c r="AD4" s="144" t="s">
        <v>19</v>
      </c>
      <c r="AE4" s="145" t="s">
        <v>8</v>
      </c>
    </row>
    <row r="5" spans="2:31" ht="23.25" customHeight="1" thickBot="1" x14ac:dyDescent="0.2">
      <c r="B5" s="4" t="s">
        <v>10</v>
      </c>
      <c r="C5" s="5">
        <v>305</v>
      </c>
      <c r="D5" s="5" t="s">
        <v>11</v>
      </c>
      <c r="E5" s="5" t="s">
        <v>13</v>
      </c>
      <c r="F5" s="16" t="s">
        <v>88</v>
      </c>
      <c r="G5" s="12">
        <v>2</v>
      </c>
      <c r="H5" s="5">
        <v>2012</v>
      </c>
      <c r="I5" s="5">
        <v>419</v>
      </c>
      <c r="J5" s="6" t="s">
        <v>109</v>
      </c>
      <c r="K5" s="133">
        <v>1</v>
      </c>
      <c r="L5" s="131">
        <v>11.2</v>
      </c>
      <c r="M5" s="12" t="s">
        <v>100</v>
      </c>
      <c r="N5" s="4">
        <v>1</v>
      </c>
      <c r="O5" s="11">
        <v>22.75</v>
      </c>
      <c r="P5" s="133">
        <v>1</v>
      </c>
      <c r="Q5" s="101">
        <v>51.6</v>
      </c>
      <c r="R5" s="4">
        <v>1</v>
      </c>
      <c r="S5" s="11">
        <v>15</v>
      </c>
      <c r="T5" s="133">
        <v>0</v>
      </c>
      <c r="U5" s="12" t="s">
        <v>83</v>
      </c>
      <c r="V5" s="4">
        <v>0</v>
      </c>
      <c r="W5" s="11" t="s">
        <v>84</v>
      </c>
      <c r="X5" s="4">
        <v>0</v>
      </c>
      <c r="Y5" s="11">
        <v>6.55</v>
      </c>
      <c r="Z5" s="4">
        <v>0</v>
      </c>
      <c r="AA5" s="11">
        <v>1.75</v>
      </c>
      <c r="AC5" s="139">
        <f>K5+P5+R5+T5+V5+Z5+N5</f>
        <v>4</v>
      </c>
      <c r="AD5" s="140">
        <f>AC5*500</f>
        <v>2000</v>
      </c>
      <c r="AE5" s="141">
        <f>IF(AC5&gt;0,1,0)</f>
        <v>1</v>
      </c>
    </row>
    <row r="6" spans="2:31" ht="23.25" customHeight="1" thickTop="1" x14ac:dyDescent="0.15">
      <c r="B6" s="7">
        <v>1</v>
      </c>
      <c r="C6" s="17"/>
      <c r="D6" s="17"/>
      <c r="E6" s="17"/>
      <c r="F6" s="18"/>
      <c r="G6" s="13"/>
      <c r="H6" s="17"/>
      <c r="I6" s="17"/>
      <c r="J6" s="8">
        <f>申込団体!$C$6</f>
        <v>0</v>
      </c>
      <c r="K6" s="134">
        <v>0</v>
      </c>
      <c r="L6" s="13"/>
      <c r="M6" s="13">
        <v>0</v>
      </c>
      <c r="N6" s="118">
        <v>0</v>
      </c>
      <c r="O6" s="8"/>
      <c r="P6" s="135">
        <v>0</v>
      </c>
      <c r="Q6" s="13"/>
      <c r="R6" s="118">
        <v>0</v>
      </c>
      <c r="S6" s="8"/>
      <c r="T6" s="135">
        <v>0</v>
      </c>
      <c r="U6" s="13"/>
      <c r="V6" s="118">
        <v>0</v>
      </c>
      <c r="W6" s="19"/>
      <c r="X6" s="118">
        <v>0</v>
      </c>
      <c r="Y6" s="19"/>
      <c r="Z6" s="118">
        <v>0</v>
      </c>
      <c r="AA6" s="19"/>
      <c r="AC6" s="29">
        <f t="shared" ref="AC6:AC64" si="0">K6+N6+P6+R6+T6+X6+V6+Z6</f>
        <v>0</v>
      </c>
      <c r="AD6" s="17">
        <f t="shared" ref="AD6:AD65" si="1">AC6*500</f>
        <v>0</v>
      </c>
      <c r="AE6" s="8">
        <f t="shared" ref="AE6:AE65" si="2">IF(AC6&gt;0,1,0)</f>
        <v>0</v>
      </c>
    </row>
    <row r="7" spans="2:31" ht="23.25" customHeight="1" x14ac:dyDescent="0.15">
      <c r="B7" s="20">
        <v>2</v>
      </c>
      <c r="C7" s="21"/>
      <c r="D7" s="21"/>
      <c r="E7" s="21"/>
      <c r="F7" s="18"/>
      <c r="G7" s="14"/>
      <c r="H7" s="21"/>
      <c r="I7" s="21"/>
      <c r="J7" s="9">
        <f>申込団体!$C$6</f>
        <v>0</v>
      </c>
      <c r="K7" s="134">
        <v>0</v>
      </c>
      <c r="L7" s="14"/>
      <c r="M7" s="13">
        <v>0</v>
      </c>
      <c r="N7" s="7">
        <v>0</v>
      </c>
      <c r="O7" s="9"/>
      <c r="P7" s="134">
        <v>0</v>
      </c>
      <c r="Q7" s="14"/>
      <c r="R7" s="7">
        <v>0</v>
      </c>
      <c r="S7" s="9"/>
      <c r="T7" s="134">
        <v>0</v>
      </c>
      <c r="U7" s="14"/>
      <c r="V7" s="7">
        <v>0</v>
      </c>
      <c r="W7" s="22"/>
      <c r="X7" s="7">
        <v>0</v>
      </c>
      <c r="Y7" s="22"/>
      <c r="Z7" s="7">
        <v>0</v>
      </c>
      <c r="AA7" s="22"/>
      <c r="AC7" s="20">
        <f t="shared" si="0"/>
        <v>0</v>
      </c>
      <c r="AD7" s="21">
        <f t="shared" si="1"/>
        <v>0</v>
      </c>
      <c r="AE7" s="9">
        <f t="shared" si="2"/>
        <v>0</v>
      </c>
    </row>
    <row r="8" spans="2:31" ht="23.25" customHeight="1" x14ac:dyDescent="0.15">
      <c r="B8" s="20">
        <v>3</v>
      </c>
      <c r="C8" s="21"/>
      <c r="D8" s="21"/>
      <c r="E8" s="21"/>
      <c r="F8" s="18"/>
      <c r="G8" s="14"/>
      <c r="H8" s="21"/>
      <c r="I8" s="21"/>
      <c r="J8" s="9">
        <f>申込団体!$C$6</f>
        <v>0</v>
      </c>
      <c r="K8" s="134">
        <v>0</v>
      </c>
      <c r="L8" s="14"/>
      <c r="M8" s="13">
        <v>0</v>
      </c>
      <c r="N8" s="7">
        <v>0</v>
      </c>
      <c r="O8" s="9"/>
      <c r="P8" s="134">
        <v>0</v>
      </c>
      <c r="Q8" s="14"/>
      <c r="R8" s="7">
        <v>0</v>
      </c>
      <c r="S8" s="9"/>
      <c r="T8" s="134">
        <v>0</v>
      </c>
      <c r="U8" s="14"/>
      <c r="V8" s="7">
        <v>0</v>
      </c>
      <c r="W8" s="22"/>
      <c r="X8" s="7">
        <v>0</v>
      </c>
      <c r="Y8" s="22"/>
      <c r="Z8" s="7">
        <v>0</v>
      </c>
      <c r="AA8" s="22"/>
      <c r="AC8" s="20">
        <f t="shared" si="0"/>
        <v>0</v>
      </c>
      <c r="AD8" s="21">
        <f t="shared" si="1"/>
        <v>0</v>
      </c>
      <c r="AE8" s="9">
        <f t="shared" si="2"/>
        <v>0</v>
      </c>
    </row>
    <row r="9" spans="2:31" ht="23.25" customHeight="1" x14ac:dyDescent="0.15">
      <c r="B9" s="20">
        <v>4</v>
      </c>
      <c r="C9" s="21"/>
      <c r="D9" s="21"/>
      <c r="E9" s="21"/>
      <c r="F9" s="18"/>
      <c r="G9" s="14"/>
      <c r="H9" s="21"/>
      <c r="I9" s="21"/>
      <c r="J9" s="9">
        <f>申込団体!$C$6</f>
        <v>0</v>
      </c>
      <c r="K9" s="134">
        <v>0</v>
      </c>
      <c r="L9" s="14"/>
      <c r="M9" s="13">
        <v>0</v>
      </c>
      <c r="N9" s="7">
        <v>0</v>
      </c>
      <c r="O9" s="9"/>
      <c r="P9" s="134">
        <v>0</v>
      </c>
      <c r="Q9" s="14"/>
      <c r="R9" s="7">
        <v>0</v>
      </c>
      <c r="S9" s="9"/>
      <c r="T9" s="134">
        <v>0</v>
      </c>
      <c r="U9" s="14"/>
      <c r="V9" s="7">
        <v>0</v>
      </c>
      <c r="W9" s="22"/>
      <c r="X9" s="7">
        <v>0</v>
      </c>
      <c r="Y9" s="22"/>
      <c r="Z9" s="7">
        <v>0</v>
      </c>
      <c r="AA9" s="22"/>
      <c r="AC9" s="20">
        <f t="shared" si="0"/>
        <v>0</v>
      </c>
      <c r="AD9" s="21">
        <f t="shared" si="1"/>
        <v>0</v>
      </c>
      <c r="AE9" s="9">
        <f t="shared" si="2"/>
        <v>0</v>
      </c>
    </row>
    <row r="10" spans="2:31" ht="23.25" customHeight="1" x14ac:dyDescent="0.15">
      <c r="B10" s="7">
        <v>5</v>
      </c>
      <c r="C10" s="21"/>
      <c r="D10" s="21"/>
      <c r="E10" s="21"/>
      <c r="F10" s="18"/>
      <c r="G10" s="14"/>
      <c r="H10" s="21"/>
      <c r="I10" s="21"/>
      <c r="J10" s="9">
        <f>申込団体!$C$6</f>
        <v>0</v>
      </c>
      <c r="K10" s="134">
        <v>0</v>
      </c>
      <c r="L10" s="14"/>
      <c r="M10" s="13">
        <v>0</v>
      </c>
      <c r="N10" s="7">
        <v>0</v>
      </c>
      <c r="O10" s="9"/>
      <c r="P10" s="134">
        <v>0</v>
      </c>
      <c r="Q10" s="14"/>
      <c r="R10" s="7">
        <v>0</v>
      </c>
      <c r="S10" s="9"/>
      <c r="T10" s="134">
        <v>0</v>
      </c>
      <c r="U10" s="14"/>
      <c r="V10" s="7">
        <v>0</v>
      </c>
      <c r="W10" s="22"/>
      <c r="X10" s="7">
        <v>0</v>
      </c>
      <c r="Y10" s="22"/>
      <c r="Z10" s="7">
        <v>0</v>
      </c>
      <c r="AA10" s="22"/>
      <c r="AC10" s="20">
        <f t="shared" si="0"/>
        <v>0</v>
      </c>
      <c r="AD10" s="21">
        <f t="shared" si="1"/>
        <v>0</v>
      </c>
      <c r="AE10" s="9">
        <f t="shared" si="2"/>
        <v>0</v>
      </c>
    </row>
    <row r="11" spans="2:31" ht="23.25" customHeight="1" x14ac:dyDescent="0.15">
      <c r="B11" s="20">
        <v>6</v>
      </c>
      <c r="C11" s="21"/>
      <c r="D11" s="21"/>
      <c r="E11" s="21"/>
      <c r="F11" s="18"/>
      <c r="G11" s="14"/>
      <c r="H11" s="21"/>
      <c r="I11" s="21"/>
      <c r="J11" s="9">
        <f>申込団体!$C$6</f>
        <v>0</v>
      </c>
      <c r="K11" s="134">
        <v>0</v>
      </c>
      <c r="L11" s="14"/>
      <c r="M11" s="13">
        <v>0</v>
      </c>
      <c r="N11" s="7">
        <v>0</v>
      </c>
      <c r="O11" s="9"/>
      <c r="P11" s="134">
        <v>0</v>
      </c>
      <c r="Q11" s="14"/>
      <c r="R11" s="7">
        <v>0</v>
      </c>
      <c r="S11" s="9"/>
      <c r="T11" s="134">
        <v>0</v>
      </c>
      <c r="U11" s="14"/>
      <c r="V11" s="7">
        <v>0</v>
      </c>
      <c r="W11" s="22"/>
      <c r="X11" s="7">
        <v>0</v>
      </c>
      <c r="Y11" s="22"/>
      <c r="Z11" s="7">
        <v>0</v>
      </c>
      <c r="AA11" s="22"/>
      <c r="AC11" s="20">
        <f t="shared" si="0"/>
        <v>0</v>
      </c>
      <c r="AD11" s="21">
        <f t="shared" si="1"/>
        <v>0</v>
      </c>
      <c r="AE11" s="9">
        <f t="shared" si="2"/>
        <v>0</v>
      </c>
    </row>
    <row r="12" spans="2:31" ht="23.25" customHeight="1" x14ac:dyDescent="0.15">
      <c r="B12" s="20">
        <v>7</v>
      </c>
      <c r="C12" s="21"/>
      <c r="D12" s="21"/>
      <c r="E12" s="21"/>
      <c r="F12" s="18"/>
      <c r="G12" s="14"/>
      <c r="H12" s="21"/>
      <c r="I12" s="21"/>
      <c r="J12" s="9">
        <f>申込団体!$C$6</f>
        <v>0</v>
      </c>
      <c r="K12" s="134">
        <v>0</v>
      </c>
      <c r="L12" s="14"/>
      <c r="M12" s="13">
        <v>0</v>
      </c>
      <c r="N12" s="7">
        <v>0</v>
      </c>
      <c r="O12" s="9"/>
      <c r="P12" s="134">
        <v>0</v>
      </c>
      <c r="Q12" s="14"/>
      <c r="R12" s="7">
        <v>0</v>
      </c>
      <c r="S12" s="9"/>
      <c r="T12" s="134">
        <v>0</v>
      </c>
      <c r="U12" s="14"/>
      <c r="V12" s="7">
        <v>0</v>
      </c>
      <c r="W12" s="22"/>
      <c r="X12" s="7">
        <v>0</v>
      </c>
      <c r="Y12" s="22"/>
      <c r="Z12" s="7">
        <v>0</v>
      </c>
      <c r="AA12" s="22"/>
      <c r="AC12" s="20">
        <f t="shared" si="0"/>
        <v>0</v>
      </c>
      <c r="AD12" s="21">
        <f t="shared" si="1"/>
        <v>0</v>
      </c>
      <c r="AE12" s="9">
        <f t="shared" si="2"/>
        <v>0</v>
      </c>
    </row>
    <row r="13" spans="2:31" ht="23.25" customHeight="1" x14ac:dyDescent="0.15">
      <c r="B13" s="20">
        <v>8</v>
      </c>
      <c r="C13" s="21"/>
      <c r="D13" s="21"/>
      <c r="E13" s="21"/>
      <c r="F13" s="18"/>
      <c r="G13" s="14"/>
      <c r="H13" s="21"/>
      <c r="I13" s="21"/>
      <c r="J13" s="9">
        <f>申込団体!$C$6</f>
        <v>0</v>
      </c>
      <c r="K13" s="134">
        <v>0</v>
      </c>
      <c r="L13" s="14"/>
      <c r="M13" s="13">
        <v>0</v>
      </c>
      <c r="N13" s="7">
        <v>0</v>
      </c>
      <c r="O13" s="9"/>
      <c r="P13" s="134">
        <v>0</v>
      </c>
      <c r="Q13" s="14"/>
      <c r="R13" s="7">
        <v>0</v>
      </c>
      <c r="S13" s="9"/>
      <c r="T13" s="134">
        <v>0</v>
      </c>
      <c r="U13" s="14"/>
      <c r="V13" s="7">
        <v>0</v>
      </c>
      <c r="W13" s="22"/>
      <c r="X13" s="7">
        <v>0</v>
      </c>
      <c r="Y13" s="22"/>
      <c r="Z13" s="7">
        <v>0</v>
      </c>
      <c r="AA13" s="22"/>
      <c r="AC13" s="20">
        <f t="shared" si="0"/>
        <v>0</v>
      </c>
      <c r="AD13" s="21">
        <f t="shared" si="1"/>
        <v>0</v>
      </c>
      <c r="AE13" s="9">
        <f t="shared" si="2"/>
        <v>0</v>
      </c>
    </row>
    <row r="14" spans="2:31" ht="23.25" customHeight="1" x14ac:dyDescent="0.15">
      <c r="B14" s="7">
        <v>9</v>
      </c>
      <c r="C14" s="21"/>
      <c r="D14" s="21"/>
      <c r="E14" s="21"/>
      <c r="F14" s="18"/>
      <c r="G14" s="14"/>
      <c r="H14" s="21"/>
      <c r="I14" s="21"/>
      <c r="J14" s="9">
        <f>申込団体!$C$6</f>
        <v>0</v>
      </c>
      <c r="K14" s="134">
        <v>0</v>
      </c>
      <c r="L14" s="14"/>
      <c r="M14" s="13">
        <v>0</v>
      </c>
      <c r="N14" s="7">
        <v>0</v>
      </c>
      <c r="O14" s="9"/>
      <c r="P14" s="134">
        <v>0</v>
      </c>
      <c r="Q14" s="14"/>
      <c r="R14" s="7">
        <v>0</v>
      </c>
      <c r="S14" s="9"/>
      <c r="T14" s="134">
        <v>0</v>
      </c>
      <c r="U14" s="14"/>
      <c r="V14" s="7">
        <v>0</v>
      </c>
      <c r="W14" s="22"/>
      <c r="X14" s="7">
        <v>0</v>
      </c>
      <c r="Y14" s="22"/>
      <c r="Z14" s="7">
        <v>0</v>
      </c>
      <c r="AA14" s="22"/>
      <c r="AC14" s="20">
        <f t="shared" si="0"/>
        <v>0</v>
      </c>
      <c r="AD14" s="21">
        <f t="shared" si="1"/>
        <v>0</v>
      </c>
      <c r="AE14" s="9">
        <f t="shared" si="2"/>
        <v>0</v>
      </c>
    </row>
    <row r="15" spans="2:31" ht="23.25" customHeight="1" thickBot="1" x14ac:dyDescent="0.2">
      <c r="B15" s="4">
        <v>10</v>
      </c>
      <c r="C15" s="5"/>
      <c r="D15" s="5"/>
      <c r="E15" s="5"/>
      <c r="F15" s="108"/>
      <c r="G15" s="12"/>
      <c r="H15" s="5"/>
      <c r="I15" s="5"/>
      <c r="J15" s="6">
        <f>申込団体!$C$6</f>
        <v>0</v>
      </c>
      <c r="K15" s="4">
        <v>0</v>
      </c>
      <c r="L15" s="12"/>
      <c r="M15" s="12">
        <v>0</v>
      </c>
      <c r="N15" s="4">
        <v>0</v>
      </c>
      <c r="O15" s="6"/>
      <c r="P15" s="133">
        <v>0</v>
      </c>
      <c r="Q15" s="12"/>
      <c r="R15" s="4">
        <v>0</v>
      </c>
      <c r="S15" s="6"/>
      <c r="T15" s="133">
        <v>0</v>
      </c>
      <c r="U15" s="12"/>
      <c r="V15" s="4">
        <v>0</v>
      </c>
      <c r="W15" s="11"/>
      <c r="X15" s="4">
        <v>0</v>
      </c>
      <c r="Y15" s="11"/>
      <c r="Z15" s="4">
        <v>0</v>
      </c>
      <c r="AA15" s="11"/>
      <c r="AB15" s="108"/>
      <c r="AC15" s="117">
        <f>K15+N15+P15+R15+T15+X15+V15+Z15</f>
        <v>0</v>
      </c>
      <c r="AD15" s="5">
        <f t="shared" si="1"/>
        <v>0</v>
      </c>
      <c r="AE15" s="6">
        <f t="shared" si="2"/>
        <v>0</v>
      </c>
    </row>
    <row r="16" spans="2:31" ht="23.25" customHeight="1" thickTop="1" x14ac:dyDescent="0.15">
      <c r="B16" s="118">
        <v>11</v>
      </c>
      <c r="C16" s="119"/>
      <c r="D16" s="119"/>
      <c r="E16" s="119"/>
      <c r="F16" s="120"/>
      <c r="G16" s="123"/>
      <c r="H16" s="17"/>
      <c r="I16" s="17"/>
      <c r="J16" s="8">
        <f>申込団体!$C$6</f>
        <v>0</v>
      </c>
      <c r="K16" s="134">
        <v>0</v>
      </c>
      <c r="L16" s="123"/>
      <c r="M16" s="13">
        <v>0</v>
      </c>
      <c r="N16" s="7">
        <v>0</v>
      </c>
      <c r="O16" s="121"/>
      <c r="P16" s="134">
        <v>0</v>
      </c>
      <c r="Q16" s="123"/>
      <c r="R16" s="7">
        <v>0</v>
      </c>
      <c r="S16" s="121"/>
      <c r="T16" s="134">
        <v>0</v>
      </c>
      <c r="U16" s="123"/>
      <c r="V16" s="7">
        <v>0</v>
      </c>
      <c r="W16" s="125"/>
      <c r="X16" s="7">
        <v>0</v>
      </c>
      <c r="Y16" s="125"/>
      <c r="Z16" s="7">
        <v>0</v>
      </c>
      <c r="AA16" s="125"/>
      <c r="AB16" s="122"/>
      <c r="AC16" s="29">
        <f t="shared" si="0"/>
        <v>0</v>
      </c>
      <c r="AD16" s="17">
        <f t="shared" si="1"/>
        <v>0</v>
      </c>
      <c r="AE16" s="8">
        <f t="shared" si="2"/>
        <v>0</v>
      </c>
    </row>
    <row r="17" spans="2:31" ht="23.25" customHeight="1" x14ac:dyDescent="0.15">
      <c r="B17" s="20">
        <v>12</v>
      </c>
      <c r="C17" s="21"/>
      <c r="D17" s="21"/>
      <c r="E17" s="21"/>
      <c r="F17" s="18"/>
      <c r="G17" s="14"/>
      <c r="H17" s="21"/>
      <c r="I17" s="21"/>
      <c r="J17" s="9">
        <f>申込団体!$C$6</f>
        <v>0</v>
      </c>
      <c r="K17" s="134">
        <v>0</v>
      </c>
      <c r="L17" s="14"/>
      <c r="M17" s="13">
        <v>0</v>
      </c>
      <c r="N17" s="7">
        <v>0</v>
      </c>
      <c r="O17" s="9"/>
      <c r="P17" s="134">
        <v>0</v>
      </c>
      <c r="Q17" s="14"/>
      <c r="R17" s="7">
        <v>0</v>
      </c>
      <c r="S17" s="9"/>
      <c r="T17" s="134">
        <v>0</v>
      </c>
      <c r="U17" s="14"/>
      <c r="V17" s="7">
        <v>0</v>
      </c>
      <c r="W17" s="22"/>
      <c r="X17" s="7">
        <v>0</v>
      </c>
      <c r="Y17" s="22"/>
      <c r="Z17" s="7">
        <v>0</v>
      </c>
      <c r="AA17" s="22"/>
      <c r="AC17" s="20">
        <f t="shared" si="0"/>
        <v>0</v>
      </c>
      <c r="AD17" s="21">
        <f t="shared" si="1"/>
        <v>0</v>
      </c>
      <c r="AE17" s="9">
        <f t="shared" si="2"/>
        <v>0</v>
      </c>
    </row>
    <row r="18" spans="2:31" ht="23.25" customHeight="1" x14ac:dyDescent="0.15">
      <c r="B18" s="7">
        <v>13</v>
      </c>
      <c r="C18" s="21"/>
      <c r="D18" s="21"/>
      <c r="E18" s="21"/>
      <c r="F18" s="18"/>
      <c r="G18" s="14"/>
      <c r="H18" s="21"/>
      <c r="I18" s="21"/>
      <c r="J18" s="9">
        <f>申込団体!$C$6</f>
        <v>0</v>
      </c>
      <c r="K18" s="134">
        <v>0</v>
      </c>
      <c r="L18" s="14"/>
      <c r="M18" s="13">
        <v>0</v>
      </c>
      <c r="N18" s="7">
        <v>0</v>
      </c>
      <c r="O18" s="9"/>
      <c r="P18" s="134">
        <v>0</v>
      </c>
      <c r="Q18" s="14"/>
      <c r="R18" s="7">
        <v>0</v>
      </c>
      <c r="S18" s="9"/>
      <c r="T18" s="134">
        <v>0</v>
      </c>
      <c r="U18" s="14"/>
      <c r="V18" s="7">
        <v>0</v>
      </c>
      <c r="W18" s="22"/>
      <c r="X18" s="7">
        <v>0</v>
      </c>
      <c r="Y18" s="22"/>
      <c r="Z18" s="7">
        <v>0</v>
      </c>
      <c r="AA18" s="22"/>
      <c r="AC18" s="20">
        <f t="shared" si="0"/>
        <v>0</v>
      </c>
      <c r="AD18" s="21">
        <f t="shared" si="1"/>
        <v>0</v>
      </c>
      <c r="AE18" s="9">
        <f t="shared" si="2"/>
        <v>0</v>
      </c>
    </row>
    <row r="19" spans="2:31" ht="23.25" customHeight="1" x14ac:dyDescent="0.15">
      <c r="B19" s="20">
        <v>14</v>
      </c>
      <c r="C19" s="21"/>
      <c r="D19" s="21"/>
      <c r="E19" s="21"/>
      <c r="F19" s="18"/>
      <c r="G19" s="14"/>
      <c r="H19" s="21"/>
      <c r="I19" s="21"/>
      <c r="J19" s="9">
        <f>申込団体!$C$6</f>
        <v>0</v>
      </c>
      <c r="K19" s="134">
        <v>0</v>
      </c>
      <c r="L19" s="14"/>
      <c r="M19" s="13">
        <v>0</v>
      </c>
      <c r="N19" s="7">
        <v>0</v>
      </c>
      <c r="O19" s="9"/>
      <c r="P19" s="134">
        <v>0</v>
      </c>
      <c r="Q19" s="14"/>
      <c r="R19" s="7">
        <v>0</v>
      </c>
      <c r="S19" s="9"/>
      <c r="T19" s="134">
        <v>0</v>
      </c>
      <c r="U19" s="14"/>
      <c r="V19" s="7">
        <v>0</v>
      </c>
      <c r="W19" s="22"/>
      <c r="X19" s="7">
        <v>0</v>
      </c>
      <c r="Y19" s="22"/>
      <c r="Z19" s="7">
        <v>0</v>
      </c>
      <c r="AA19" s="22"/>
      <c r="AC19" s="20">
        <f t="shared" si="0"/>
        <v>0</v>
      </c>
      <c r="AD19" s="21">
        <f t="shared" si="1"/>
        <v>0</v>
      </c>
      <c r="AE19" s="9">
        <f t="shared" si="2"/>
        <v>0</v>
      </c>
    </row>
    <row r="20" spans="2:31" ht="23.25" customHeight="1" x14ac:dyDescent="0.15">
      <c r="B20" s="20">
        <v>15</v>
      </c>
      <c r="C20" s="21"/>
      <c r="D20" s="21"/>
      <c r="E20" s="21"/>
      <c r="F20" s="18"/>
      <c r="G20" s="14"/>
      <c r="H20" s="21"/>
      <c r="I20" s="21"/>
      <c r="J20" s="9">
        <f>申込団体!$C$6</f>
        <v>0</v>
      </c>
      <c r="K20" s="134">
        <v>0</v>
      </c>
      <c r="L20" s="14"/>
      <c r="M20" s="13">
        <v>0</v>
      </c>
      <c r="N20" s="7">
        <v>0</v>
      </c>
      <c r="O20" s="9"/>
      <c r="P20" s="134">
        <v>0</v>
      </c>
      <c r="Q20" s="14"/>
      <c r="R20" s="7">
        <v>0</v>
      </c>
      <c r="S20" s="9"/>
      <c r="T20" s="134">
        <v>0</v>
      </c>
      <c r="U20" s="14"/>
      <c r="V20" s="7">
        <v>0</v>
      </c>
      <c r="W20" s="22"/>
      <c r="X20" s="7">
        <v>0</v>
      </c>
      <c r="Y20" s="22"/>
      <c r="Z20" s="7">
        <v>0</v>
      </c>
      <c r="AA20" s="22"/>
      <c r="AC20" s="20">
        <f t="shared" si="0"/>
        <v>0</v>
      </c>
      <c r="AD20" s="21">
        <f t="shared" si="1"/>
        <v>0</v>
      </c>
      <c r="AE20" s="9">
        <f t="shared" si="2"/>
        <v>0</v>
      </c>
    </row>
    <row r="21" spans="2:31" ht="23.25" customHeight="1" x14ac:dyDescent="0.15">
      <c r="B21" s="20">
        <v>16</v>
      </c>
      <c r="C21" s="21"/>
      <c r="D21" s="21"/>
      <c r="E21" s="21"/>
      <c r="F21" s="18"/>
      <c r="G21" s="14"/>
      <c r="H21" s="21"/>
      <c r="I21" s="21"/>
      <c r="J21" s="9">
        <f>申込団体!$C$6</f>
        <v>0</v>
      </c>
      <c r="K21" s="134">
        <v>0</v>
      </c>
      <c r="L21" s="14"/>
      <c r="M21" s="13">
        <v>0</v>
      </c>
      <c r="N21" s="7">
        <v>0</v>
      </c>
      <c r="O21" s="9"/>
      <c r="P21" s="134">
        <v>0</v>
      </c>
      <c r="Q21" s="14"/>
      <c r="R21" s="7">
        <v>0</v>
      </c>
      <c r="S21" s="9"/>
      <c r="T21" s="134">
        <v>0</v>
      </c>
      <c r="U21" s="14"/>
      <c r="V21" s="7">
        <v>0</v>
      </c>
      <c r="W21" s="22"/>
      <c r="X21" s="7">
        <v>0</v>
      </c>
      <c r="Y21" s="22"/>
      <c r="Z21" s="7">
        <v>0</v>
      </c>
      <c r="AA21" s="22"/>
      <c r="AC21" s="20">
        <f t="shared" si="0"/>
        <v>0</v>
      </c>
      <c r="AD21" s="21">
        <f t="shared" si="1"/>
        <v>0</v>
      </c>
      <c r="AE21" s="9">
        <f t="shared" si="2"/>
        <v>0</v>
      </c>
    </row>
    <row r="22" spans="2:31" ht="23.25" customHeight="1" x14ac:dyDescent="0.15">
      <c r="B22" s="7">
        <v>17</v>
      </c>
      <c r="C22" s="21"/>
      <c r="D22" s="21"/>
      <c r="E22" s="21"/>
      <c r="F22" s="18"/>
      <c r="G22" s="14"/>
      <c r="H22" s="21"/>
      <c r="I22" s="21"/>
      <c r="J22" s="9">
        <f>申込団体!$C$6</f>
        <v>0</v>
      </c>
      <c r="K22" s="134">
        <v>0</v>
      </c>
      <c r="L22" s="14"/>
      <c r="M22" s="13">
        <v>0</v>
      </c>
      <c r="N22" s="7">
        <v>0</v>
      </c>
      <c r="O22" s="9"/>
      <c r="P22" s="134">
        <v>0</v>
      </c>
      <c r="Q22" s="14"/>
      <c r="R22" s="7">
        <v>0</v>
      </c>
      <c r="S22" s="9"/>
      <c r="T22" s="134">
        <v>0</v>
      </c>
      <c r="U22" s="14"/>
      <c r="V22" s="7">
        <v>0</v>
      </c>
      <c r="W22" s="22"/>
      <c r="X22" s="7">
        <v>0</v>
      </c>
      <c r="Y22" s="22"/>
      <c r="Z22" s="7">
        <v>0</v>
      </c>
      <c r="AA22" s="22"/>
      <c r="AC22" s="20">
        <f t="shared" si="0"/>
        <v>0</v>
      </c>
      <c r="AD22" s="21">
        <f t="shared" si="1"/>
        <v>0</v>
      </c>
      <c r="AE22" s="9">
        <f t="shared" si="2"/>
        <v>0</v>
      </c>
    </row>
    <row r="23" spans="2:31" ht="23.25" customHeight="1" x14ac:dyDescent="0.15">
      <c r="B23" s="20">
        <v>18</v>
      </c>
      <c r="C23" s="21"/>
      <c r="D23" s="21"/>
      <c r="E23" s="21"/>
      <c r="F23" s="18"/>
      <c r="G23" s="14"/>
      <c r="H23" s="21"/>
      <c r="I23" s="21"/>
      <c r="J23" s="9">
        <f>申込団体!$C$6</f>
        <v>0</v>
      </c>
      <c r="K23" s="134">
        <v>0</v>
      </c>
      <c r="L23" s="14"/>
      <c r="M23" s="13">
        <v>0</v>
      </c>
      <c r="N23" s="7">
        <v>0</v>
      </c>
      <c r="O23" s="9"/>
      <c r="P23" s="134">
        <v>0</v>
      </c>
      <c r="Q23" s="14"/>
      <c r="R23" s="7">
        <v>0</v>
      </c>
      <c r="S23" s="9"/>
      <c r="T23" s="134">
        <v>0</v>
      </c>
      <c r="U23" s="14"/>
      <c r="V23" s="7">
        <v>0</v>
      </c>
      <c r="W23" s="22"/>
      <c r="X23" s="7">
        <v>0</v>
      </c>
      <c r="Y23" s="22"/>
      <c r="Z23" s="7">
        <v>0</v>
      </c>
      <c r="AA23" s="22"/>
      <c r="AC23" s="20">
        <f t="shared" si="0"/>
        <v>0</v>
      </c>
      <c r="AD23" s="21">
        <f t="shared" si="1"/>
        <v>0</v>
      </c>
      <c r="AE23" s="9">
        <f t="shared" si="2"/>
        <v>0</v>
      </c>
    </row>
    <row r="24" spans="2:31" ht="23.25" customHeight="1" x14ac:dyDescent="0.15">
      <c r="B24" s="20">
        <v>19</v>
      </c>
      <c r="C24" s="21"/>
      <c r="D24" s="21"/>
      <c r="E24" s="21"/>
      <c r="F24" s="18"/>
      <c r="G24" s="14"/>
      <c r="H24" s="21"/>
      <c r="I24" s="21"/>
      <c r="J24" s="9">
        <f>申込団体!$C$6</f>
        <v>0</v>
      </c>
      <c r="K24" s="134">
        <v>0</v>
      </c>
      <c r="L24" s="14"/>
      <c r="M24" s="13">
        <v>0</v>
      </c>
      <c r="N24" s="7">
        <v>0</v>
      </c>
      <c r="O24" s="9"/>
      <c r="P24" s="134">
        <v>0</v>
      </c>
      <c r="Q24" s="14"/>
      <c r="R24" s="7">
        <v>0</v>
      </c>
      <c r="S24" s="9"/>
      <c r="T24" s="134">
        <v>0</v>
      </c>
      <c r="U24" s="14"/>
      <c r="V24" s="7">
        <v>0</v>
      </c>
      <c r="W24" s="22"/>
      <c r="X24" s="7">
        <v>0</v>
      </c>
      <c r="Y24" s="22"/>
      <c r="Z24" s="7">
        <v>0</v>
      </c>
      <c r="AA24" s="22"/>
      <c r="AC24" s="20">
        <f t="shared" si="0"/>
        <v>0</v>
      </c>
      <c r="AD24" s="21">
        <f t="shared" si="1"/>
        <v>0</v>
      </c>
      <c r="AE24" s="9">
        <f t="shared" si="2"/>
        <v>0</v>
      </c>
    </row>
    <row r="25" spans="2:31" ht="23.25" customHeight="1" thickBot="1" x14ac:dyDescent="0.2">
      <c r="B25" s="4">
        <v>20</v>
      </c>
      <c r="C25" s="5"/>
      <c r="D25" s="5"/>
      <c r="E25" s="5"/>
      <c r="F25" s="108"/>
      <c r="G25" s="12"/>
      <c r="H25" s="5"/>
      <c r="I25" s="5"/>
      <c r="J25" s="6">
        <f>申込団体!$C$6</f>
        <v>0</v>
      </c>
      <c r="K25" s="4">
        <v>0</v>
      </c>
      <c r="L25" s="12"/>
      <c r="M25" s="12">
        <v>0</v>
      </c>
      <c r="N25" s="4">
        <v>0</v>
      </c>
      <c r="O25" s="6"/>
      <c r="P25" s="133">
        <v>0</v>
      </c>
      <c r="Q25" s="12"/>
      <c r="R25" s="4">
        <v>0</v>
      </c>
      <c r="S25" s="6"/>
      <c r="T25" s="133">
        <v>0</v>
      </c>
      <c r="U25" s="12"/>
      <c r="V25" s="4">
        <v>0</v>
      </c>
      <c r="W25" s="11"/>
      <c r="X25" s="4">
        <v>0</v>
      </c>
      <c r="Y25" s="11"/>
      <c r="Z25" s="4">
        <v>0</v>
      </c>
      <c r="AA25" s="11"/>
      <c r="AB25" s="108"/>
      <c r="AC25" s="117">
        <f>K25+N25+P25+R25+T25+X25+V25+Z25</f>
        <v>0</v>
      </c>
      <c r="AD25" s="5">
        <f t="shared" si="1"/>
        <v>0</v>
      </c>
      <c r="AE25" s="6">
        <f t="shared" si="2"/>
        <v>0</v>
      </c>
    </row>
    <row r="26" spans="2:31" ht="23.25" customHeight="1" thickTop="1" x14ac:dyDescent="0.15">
      <c r="B26" s="118">
        <v>21</v>
      </c>
      <c r="C26" s="119"/>
      <c r="D26" s="119"/>
      <c r="E26" s="119"/>
      <c r="F26" s="120"/>
      <c r="G26" s="123"/>
      <c r="H26" s="17"/>
      <c r="I26" s="17"/>
      <c r="J26" s="8">
        <f>申込団体!$C$6</f>
        <v>0</v>
      </c>
      <c r="K26" s="134">
        <v>0</v>
      </c>
      <c r="L26" s="123"/>
      <c r="M26" s="13">
        <v>0</v>
      </c>
      <c r="N26" s="7">
        <v>0</v>
      </c>
      <c r="O26" s="121"/>
      <c r="P26" s="134">
        <v>0</v>
      </c>
      <c r="Q26" s="123"/>
      <c r="R26" s="7">
        <v>0</v>
      </c>
      <c r="S26" s="121"/>
      <c r="T26" s="134">
        <v>0</v>
      </c>
      <c r="U26" s="123"/>
      <c r="V26" s="7">
        <v>0</v>
      </c>
      <c r="W26" s="125"/>
      <c r="X26" s="7">
        <v>0</v>
      </c>
      <c r="Y26" s="125"/>
      <c r="Z26" s="7">
        <v>0</v>
      </c>
      <c r="AA26" s="125"/>
      <c r="AB26" s="122"/>
      <c r="AC26" s="29">
        <f t="shared" si="0"/>
        <v>0</v>
      </c>
      <c r="AD26" s="17">
        <f t="shared" si="1"/>
        <v>0</v>
      </c>
      <c r="AE26" s="8">
        <f t="shared" si="2"/>
        <v>0</v>
      </c>
    </row>
    <row r="27" spans="2:31" ht="23.25" customHeight="1" x14ac:dyDescent="0.15">
      <c r="B27" s="20">
        <v>22</v>
      </c>
      <c r="C27" s="21"/>
      <c r="D27" s="21"/>
      <c r="E27" s="21"/>
      <c r="F27" s="18"/>
      <c r="G27" s="14"/>
      <c r="H27" s="21"/>
      <c r="I27" s="21"/>
      <c r="J27" s="9">
        <f>申込団体!$C$6</f>
        <v>0</v>
      </c>
      <c r="K27" s="134">
        <v>0</v>
      </c>
      <c r="L27" s="14"/>
      <c r="M27" s="13">
        <v>0</v>
      </c>
      <c r="N27" s="7">
        <v>0</v>
      </c>
      <c r="O27" s="9"/>
      <c r="P27" s="134">
        <v>0</v>
      </c>
      <c r="Q27" s="14"/>
      <c r="R27" s="7">
        <v>0</v>
      </c>
      <c r="S27" s="9"/>
      <c r="T27" s="134">
        <v>0</v>
      </c>
      <c r="U27" s="14"/>
      <c r="V27" s="7">
        <v>0</v>
      </c>
      <c r="W27" s="22"/>
      <c r="X27" s="7">
        <v>0</v>
      </c>
      <c r="Y27" s="22"/>
      <c r="Z27" s="7">
        <v>0</v>
      </c>
      <c r="AA27" s="22"/>
      <c r="AC27" s="20">
        <f t="shared" si="0"/>
        <v>0</v>
      </c>
      <c r="AD27" s="21">
        <f t="shared" si="1"/>
        <v>0</v>
      </c>
      <c r="AE27" s="9">
        <f t="shared" si="2"/>
        <v>0</v>
      </c>
    </row>
    <row r="28" spans="2:31" ht="23.25" customHeight="1" x14ac:dyDescent="0.15">
      <c r="B28" s="20">
        <v>23</v>
      </c>
      <c r="C28" s="21"/>
      <c r="D28" s="21"/>
      <c r="E28" s="21"/>
      <c r="F28" s="18"/>
      <c r="G28" s="14"/>
      <c r="H28" s="21"/>
      <c r="I28" s="21"/>
      <c r="J28" s="9">
        <f>申込団体!$C$6</f>
        <v>0</v>
      </c>
      <c r="K28" s="134">
        <v>0</v>
      </c>
      <c r="L28" s="14"/>
      <c r="M28" s="13">
        <v>0</v>
      </c>
      <c r="N28" s="7">
        <v>0</v>
      </c>
      <c r="O28" s="9"/>
      <c r="P28" s="134">
        <v>0</v>
      </c>
      <c r="Q28" s="14"/>
      <c r="R28" s="7">
        <v>0</v>
      </c>
      <c r="S28" s="9"/>
      <c r="T28" s="134">
        <v>0</v>
      </c>
      <c r="U28" s="14"/>
      <c r="V28" s="7">
        <v>0</v>
      </c>
      <c r="W28" s="22"/>
      <c r="X28" s="7">
        <v>0</v>
      </c>
      <c r="Y28" s="22"/>
      <c r="Z28" s="7">
        <v>0</v>
      </c>
      <c r="AA28" s="22"/>
      <c r="AC28" s="20">
        <f t="shared" si="0"/>
        <v>0</v>
      </c>
      <c r="AD28" s="21">
        <f t="shared" si="1"/>
        <v>0</v>
      </c>
      <c r="AE28" s="9">
        <f t="shared" si="2"/>
        <v>0</v>
      </c>
    </row>
    <row r="29" spans="2:31" ht="23.25" customHeight="1" x14ac:dyDescent="0.15">
      <c r="B29" s="20">
        <v>24</v>
      </c>
      <c r="C29" s="21"/>
      <c r="D29" s="21"/>
      <c r="E29" s="21"/>
      <c r="F29" s="18"/>
      <c r="G29" s="14"/>
      <c r="H29" s="21"/>
      <c r="I29" s="21"/>
      <c r="J29" s="9">
        <f>申込団体!$C$6</f>
        <v>0</v>
      </c>
      <c r="K29" s="134">
        <v>0</v>
      </c>
      <c r="L29" s="14"/>
      <c r="M29" s="13">
        <v>0</v>
      </c>
      <c r="N29" s="7">
        <v>0</v>
      </c>
      <c r="O29" s="9"/>
      <c r="P29" s="134">
        <v>0</v>
      </c>
      <c r="Q29" s="14"/>
      <c r="R29" s="7">
        <v>0</v>
      </c>
      <c r="S29" s="9"/>
      <c r="T29" s="134">
        <v>0</v>
      </c>
      <c r="U29" s="14"/>
      <c r="V29" s="7">
        <v>0</v>
      </c>
      <c r="W29" s="22"/>
      <c r="X29" s="7">
        <v>0</v>
      </c>
      <c r="Y29" s="22"/>
      <c r="Z29" s="7">
        <v>0</v>
      </c>
      <c r="AA29" s="22"/>
      <c r="AC29" s="20">
        <f t="shared" si="0"/>
        <v>0</v>
      </c>
      <c r="AD29" s="21">
        <f t="shared" si="1"/>
        <v>0</v>
      </c>
      <c r="AE29" s="9">
        <f t="shared" si="2"/>
        <v>0</v>
      </c>
    </row>
    <row r="30" spans="2:31" ht="23.25" customHeight="1" x14ac:dyDescent="0.15">
      <c r="B30" s="7">
        <v>25</v>
      </c>
      <c r="C30" s="30"/>
      <c r="D30" s="30"/>
      <c r="E30" s="30"/>
      <c r="G30" s="47"/>
      <c r="H30" s="21"/>
      <c r="I30" s="21"/>
      <c r="J30" s="9">
        <f>申込団体!$C$6</f>
        <v>0</v>
      </c>
      <c r="K30" s="134">
        <v>0</v>
      </c>
      <c r="L30" s="47"/>
      <c r="M30" s="13">
        <v>0</v>
      </c>
      <c r="N30" s="7">
        <v>0</v>
      </c>
      <c r="O30" s="46"/>
      <c r="P30" s="134">
        <v>0</v>
      </c>
      <c r="Q30" s="47"/>
      <c r="R30" s="7">
        <v>0</v>
      </c>
      <c r="S30" s="46"/>
      <c r="T30" s="134">
        <v>0</v>
      </c>
      <c r="U30" s="47"/>
      <c r="V30" s="7">
        <v>0</v>
      </c>
      <c r="W30" s="32"/>
      <c r="X30" s="7">
        <v>0</v>
      </c>
      <c r="Y30" s="32"/>
      <c r="Z30" s="7">
        <v>0</v>
      </c>
      <c r="AA30" s="32"/>
      <c r="AC30" s="20">
        <f t="shared" si="0"/>
        <v>0</v>
      </c>
      <c r="AD30" s="21">
        <f t="shared" si="1"/>
        <v>0</v>
      </c>
      <c r="AE30" s="9">
        <f t="shared" si="2"/>
        <v>0</v>
      </c>
    </row>
    <row r="31" spans="2:31" ht="23.25" customHeight="1" x14ac:dyDescent="0.15">
      <c r="B31" s="20">
        <v>26</v>
      </c>
      <c r="C31" s="21"/>
      <c r="D31" s="21"/>
      <c r="E31" s="21"/>
      <c r="F31" s="14"/>
      <c r="G31" s="14"/>
      <c r="H31" s="21"/>
      <c r="I31" s="21"/>
      <c r="J31" s="9">
        <f>申込団体!$C$6</f>
        <v>0</v>
      </c>
      <c r="K31" s="134">
        <v>0</v>
      </c>
      <c r="L31" s="14"/>
      <c r="M31" s="13">
        <v>0</v>
      </c>
      <c r="N31" s="7">
        <v>0</v>
      </c>
      <c r="O31" s="9"/>
      <c r="P31" s="134">
        <v>0</v>
      </c>
      <c r="Q31" s="14"/>
      <c r="R31" s="7">
        <v>0</v>
      </c>
      <c r="S31" s="9"/>
      <c r="T31" s="134">
        <v>0</v>
      </c>
      <c r="U31" s="14"/>
      <c r="V31" s="7">
        <v>0</v>
      </c>
      <c r="W31" s="22"/>
      <c r="X31" s="7">
        <v>0</v>
      </c>
      <c r="Y31" s="22"/>
      <c r="Z31" s="7">
        <v>0</v>
      </c>
      <c r="AA31" s="22"/>
      <c r="AC31" s="20">
        <f t="shared" si="0"/>
        <v>0</v>
      </c>
      <c r="AD31" s="21">
        <f t="shared" si="1"/>
        <v>0</v>
      </c>
      <c r="AE31" s="9">
        <f t="shared" si="2"/>
        <v>0</v>
      </c>
    </row>
    <row r="32" spans="2:31" ht="23.25" customHeight="1" x14ac:dyDescent="0.15">
      <c r="B32" s="20">
        <v>27</v>
      </c>
      <c r="C32" s="21"/>
      <c r="D32" s="21"/>
      <c r="E32" s="21"/>
      <c r="F32" s="14"/>
      <c r="G32" s="14"/>
      <c r="H32" s="21"/>
      <c r="I32" s="21"/>
      <c r="J32" s="9">
        <f>申込団体!$C$6</f>
        <v>0</v>
      </c>
      <c r="K32" s="134">
        <v>0</v>
      </c>
      <c r="L32" s="14"/>
      <c r="M32" s="13">
        <v>0</v>
      </c>
      <c r="N32" s="7">
        <v>0</v>
      </c>
      <c r="O32" s="9"/>
      <c r="P32" s="134">
        <v>0</v>
      </c>
      <c r="Q32" s="14"/>
      <c r="R32" s="7">
        <v>0</v>
      </c>
      <c r="S32" s="9"/>
      <c r="T32" s="134">
        <v>0</v>
      </c>
      <c r="U32" s="14"/>
      <c r="V32" s="7">
        <v>0</v>
      </c>
      <c r="W32" s="22"/>
      <c r="X32" s="7">
        <v>0</v>
      </c>
      <c r="Y32" s="22"/>
      <c r="Z32" s="7">
        <v>0</v>
      </c>
      <c r="AA32" s="22"/>
      <c r="AC32" s="20">
        <f t="shared" si="0"/>
        <v>0</v>
      </c>
      <c r="AD32" s="21">
        <f t="shared" si="1"/>
        <v>0</v>
      </c>
      <c r="AE32" s="9">
        <f t="shared" si="2"/>
        <v>0</v>
      </c>
    </row>
    <row r="33" spans="2:31" ht="23.25" customHeight="1" x14ac:dyDescent="0.15">
      <c r="B33" s="20">
        <v>28</v>
      </c>
      <c r="C33" s="21"/>
      <c r="D33" s="21"/>
      <c r="E33" s="21"/>
      <c r="F33" s="14"/>
      <c r="G33" s="14"/>
      <c r="H33" s="21"/>
      <c r="I33" s="21"/>
      <c r="J33" s="9">
        <f>申込団体!$C$6</f>
        <v>0</v>
      </c>
      <c r="K33" s="134">
        <v>0</v>
      </c>
      <c r="L33" s="14"/>
      <c r="M33" s="13">
        <v>0</v>
      </c>
      <c r="N33" s="7">
        <v>0</v>
      </c>
      <c r="O33" s="9"/>
      <c r="P33" s="134">
        <v>0</v>
      </c>
      <c r="Q33" s="14"/>
      <c r="R33" s="7">
        <v>0</v>
      </c>
      <c r="S33" s="9"/>
      <c r="T33" s="134">
        <v>0</v>
      </c>
      <c r="U33" s="14"/>
      <c r="V33" s="7">
        <v>0</v>
      </c>
      <c r="W33" s="22"/>
      <c r="X33" s="7">
        <v>0</v>
      </c>
      <c r="Y33" s="22"/>
      <c r="Z33" s="7">
        <v>0</v>
      </c>
      <c r="AA33" s="22"/>
      <c r="AC33" s="20">
        <f t="shared" si="0"/>
        <v>0</v>
      </c>
      <c r="AD33" s="21">
        <f t="shared" si="1"/>
        <v>0</v>
      </c>
      <c r="AE33" s="9">
        <f t="shared" si="2"/>
        <v>0</v>
      </c>
    </row>
    <row r="34" spans="2:31" ht="23.25" customHeight="1" x14ac:dyDescent="0.15">
      <c r="B34" s="7">
        <v>29</v>
      </c>
      <c r="C34" s="21"/>
      <c r="D34" s="21"/>
      <c r="E34" s="21"/>
      <c r="F34" s="14"/>
      <c r="G34" s="14"/>
      <c r="H34" s="21"/>
      <c r="I34" s="21"/>
      <c r="J34" s="9">
        <f>申込団体!$C$6</f>
        <v>0</v>
      </c>
      <c r="K34" s="134">
        <v>0</v>
      </c>
      <c r="L34" s="14"/>
      <c r="M34" s="13">
        <v>0</v>
      </c>
      <c r="N34" s="7">
        <v>0</v>
      </c>
      <c r="O34" s="9"/>
      <c r="P34" s="134">
        <v>0</v>
      </c>
      <c r="Q34" s="14"/>
      <c r="R34" s="7">
        <v>0</v>
      </c>
      <c r="S34" s="9"/>
      <c r="T34" s="134">
        <v>0</v>
      </c>
      <c r="U34" s="14"/>
      <c r="V34" s="7">
        <v>0</v>
      </c>
      <c r="W34" s="22"/>
      <c r="X34" s="7">
        <v>0</v>
      </c>
      <c r="Y34" s="22"/>
      <c r="Z34" s="7">
        <v>0</v>
      </c>
      <c r="AA34" s="22"/>
      <c r="AC34" s="20">
        <f t="shared" si="0"/>
        <v>0</v>
      </c>
      <c r="AD34" s="21">
        <f t="shared" si="1"/>
        <v>0</v>
      </c>
      <c r="AE34" s="9">
        <f t="shared" si="2"/>
        <v>0</v>
      </c>
    </row>
    <row r="35" spans="2:31" ht="23.25" customHeight="1" thickBot="1" x14ac:dyDescent="0.2">
      <c r="B35" s="117">
        <v>30</v>
      </c>
      <c r="C35" s="5"/>
      <c r="D35" s="5"/>
      <c r="E35" s="5"/>
      <c r="F35" s="12"/>
      <c r="G35" s="12"/>
      <c r="H35" s="5"/>
      <c r="I35" s="5"/>
      <c r="J35" s="6">
        <f>申込団体!$C$6</f>
        <v>0</v>
      </c>
      <c r="K35" s="4">
        <v>0</v>
      </c>
      <c r="L35" s="12"/>
      <c r="M35" s="12">
        <v>0</v>
      </c>
      <c r="N35" s="4">
        <v>0</v>
      </c>
      <c r="O35" s="6"/>
      <c r="P35" s="133">
        <v>0</v>
      </c>
      <c r="Q35" s="12"/>
      <c r="R35" s="4">
        <v>0</v>
      </c>
      <c r="S35" s="6"/>
      <c r="T35" s="133">
        <v>0</v>
      </c>
      <c r="U35" s="12"/>
      <c r="V35" s="4">
        <v>0</v>
      </c>
      <c r="W35" s="11"/>
      <c r="X35" s="4">
        <v>0</v>
      </c>
      <c r="Y35" s="11"/>
      <c r="Z35" s="4">
        <v>0</v>
      </c>
      <c r="AA35" s="11"/>
      <c r="AB35" s="108"/>
      <c r="AC35" s="117">
        <f>K35+N35+P35+R35+T35+X35+V35+Z35</f>
        <v>0</v>
      </c>
      <c r="AD35" s="5">
        <f t="shared" si="1"/>
        <v>0</v>
      </c>
      <c r="AE35" s="6">
        <f t="shared" si="2"/>
        <v>0</v>
      </c>
    </row>
    <row r="36" spans="2:31" ht="23.25" customHeight="1" thickTop="1" x14ac:dyDescent="0.15">
      <c r="B36" s="118">
        <v>31</v>
      </c>
      <c r="C36" s="127"/>
      <c r="D36" s="127"/>
      <c r="E36" s="127"/>
      <c r="F36" s="132"/>
      <c r="G36" s="132"/>
      <c r="H36" s="17"/>
      <c r="I36" s="17"/>
      <c r="J36" s="8">
        <f>申込団体!$C$6</f>
        <v>0</v>
      </c>
      <c r="K36" s="134">
        <v>0</v>
      </c>
      <c r="L36" s="132"/>
      <c r="M36" s="13">
        <v>0</v>
      </c>
      <c r="N36" s="7">
        <v>0</v>
      </c>
      <c r="O36" s="128"/>
      <c r="P36" s="134">
        <v>0</v>
      </c>
      <c r="Q36" s="132"/>
      <c r="R36" s="7">
        <v>0</v>
      </c>
      <c r="S36" s="128"/>
      <c r="T36" s="134">
        <v>0</v>
      </c>
      <c r="U36" s="132"/>
      <c r="V36" s="7">
        <v>0</v>
      </c>
      <c r="W36" s="130"/>
      <c r="X36" s="7">
        <v>0</v>
      </c>
      <c r="Y36" s="130"/>
      <c r="Z36" s="7">
        <v>0</v>
      </c>
      <c r="AA36" s="130"/>
      <c r="AB36" s="122"/>
      <c r="AC36" s="29">
        <f t="shared" si="0"/>
        <v>0</v>
      </c>
      <c r="AD36" s="17">
        <f t="shared" si="1"/>
        <v>0</v>
      </c>
      <c r="AE36" s="8">
        <f t="shared" si="2"/>
        <v>0</v>
      </c>
    </row>
    <row r="37" spans="2:31" ht="23.25" customHeight="1" x14ac:dyDescent="0.15">
      <c r="B37" s="20">
        <v>32</v>
      </c>
      <c r="C37" s="30"/>
      <c r="D37" s="30"/>
      <c r="E37" s="30"/>
      <c r="F37" s="47"/>
      <c r="G37" s="47"/>
      <c r="H37" s="21"/>
      <c r="I37" s="21"/>
      <c r="J37" s="9">
        <f>申込団体!$C$6</f>
        <v>0</v>
      </c>
      <c r="K37" s="134">
        <v>0</v>
      </c>
      <c r="L37" s="47"/>
      <c r="M37" s="13">
        <v>0</v>
      </c>
      <c r="N37" s="7">
        <v>0</v>
      </c>
      <c r="O37" s="46"/>
      <c r="P37" s="134">
        <v>0</v>
      </c>
      <c r="Q37" s="47"/>
      <c r="R37" s="7">
        <v>0</v>
      </c>
      <c r="S37" s="46"/>
      <c r="T37" s="134">
        <v>0</v>
      </c>
      <c r="U37" s="47"/>
      <c r="V37" s="7">
        <v>0</v>
      </c>
      <c r="W37" s="32"/>
      <c r="X37" s="7">
        <v>0</v>
      </c>
      <c r="Y37" s="32"/>
      <c r="Z37" s="7">
        <v>0</v>
      </c>
      <c r="AA37" s="32"/>
      <c r="AC37" s="20">
        <f t="shared" si="0"/>
        <v>0</v>
      </c>
      <c r="AD37" s="21">
        <f t="shared" si="1"/>
        <v>0</v>
      </c>
      <c r="AE37" s="9">
        <f t="shared" si="2"/>
        <v>0</v>
      </c>
    </row>
    <row r="38" spans="2:31" ht="23.25" customHeight="1" x14ac:dyDescent="0.15">
      <c r="B38" s="20">
        <v>33</v>
      </c>
      <c r="C38" s="30"/>
      <c r="D38" s="30"/>
      <c r="E38" s="30"/>
      <c r="F38" s="47"/>
      <c r="G38" s="47"/>
      <c r="H38" s="21"/>
      <c r="I38" s="21"/>
      <c r="J38" s="9">
        <f>申込団体!$C$6</f>
        <v>0</v>
      </c>
      <c r="K38" s="134">
        <v>0</v>
      </c>
      <c r="L38" s="47"/>
      <c r="M38" s="13">
        <v>0</v>
      </c>
      <c r="N38" s="7">
        <v>0</v>
      </c>
      <c r="O38" s="46"/>
      <c r="P38" s="134">
        <v>0</v>
      </c>
      <c r="Q38" s="47"/>
      <c r="R38" s="7">
        <v>0</v>
      </c>
      <c r="S38" s="46"/>
      <c r="T38" s="134">
        <v>0</v>
      </c>
      <c r="U38" s="47"/>
      <c r="V38" s="7">
        <v>0</v>
      </c>
      <c r="W38" s="32"/>
      <c r="X38" s="7">
        <v>0</v>
      </c>
      <c r="Y38" s="32"/>
      <c r="Z38" s="7">
        <v>0</v>
      </c>
      <c r="AA38" s="32"/>
      <c r="AC38" s="20">
        <f t="shared" si="0"/>
        <v>0</v>
      </c>
      <c r="AD38" s="21">
        <f t="shared" si="1"/>
        <v>0</v>
      </c>
      <c r="AE38" s="9">
        <f t="shared" si="2"/>
        <v>0</v>
      </c>
    </row>
    <row r="39" spans="2:31" ht="23.25" customHeight="1" x14ac:dyDescent="0.15">
      <c r="B39" s="7">
        <v>34</v>
      </c>
      <c r="C39" s="30"/>
      <c r="D39" s="30"/>
      <c r="E39" s="30"/>
      <c r="F39" s="47"/>
      <c r="G39" s="47"/>
      <c r="H39" s="21"/>
      <c r="I39" s="21"/>
      <c r="J39" s="9">
        <f>申込団体!$C$6</f>
        <v>0</v>
      </c>
      <c r="K39" s="134">
        <v>0</v>
      </c>
      <c r="L39" s="47"/>
      <c r="M39" s="13">
        <v>0</v>
      </c>
      <c r="N39" s="7">
        <v>0</v>
      </c>
      <c r="O39" s="46"/>
      <c r="P39" s="134">
        <v>0</v>
      </c>
      <c r="Q39" s="47"/>
      <c r="R39" s="7">
        <v>0</v>
      </c>
      <c r="S39" s="46"/>
      <c r="T39" s="134">
        <v>0</v>
      </c>
      <c r="U39" s="47"/>
      <c r="V39" s="7">
        <v>0</v>
      </c>
      <c r="W39" s="32"/>
      <c r="X39" s="7">
        <v>0</v>
      </c>
      <c r="Y39" s="32"/>
      <c r="Z39" s="7">
        <v>0</v>
      </c>
      <c r="AA39" s="32"/>
      <c r="AC39" s="20">
        <f t="shared" si="0"/>
        <v>0</v>
      </c>
      <c r="AD39" s="21">
        <f t="shared" si="1"/>
        <v>0</v>
      </c>
      <c r="AE39" s="9">
        <f t="shared" si="2"/>
        <v>0</v>
      </c>
    </row>
    <row r="40" spans="2:31" ht="23.25" customHeight="1" x14ac:dyDescent="0.15">
      <c r="B40" s="20">
        <v>35</v>
      </c>
      <c r="C40" s="30"/>
      <c r="D40" s="30"/>
      <c r="E40" s="30"/>
      <c r="F40" s="47"/>
      <c r="G40" s="47"/>
      <c r="H40" s="21"/>
      <c r="I40" s="21"/>
      <c r="J40" s="9">
        <f>申込団体!$C$6</f>
        <v>0</v>
      </c>
      <c r="K40" s="134">
        <v>0</v>
      </c>
      <c r="L40" s="47"/>
      <c r="M40" s="13">
        <v>0</v>
      </c>
      <c r="N40" s="7">
        <v>0</v>
      </c>
      <c r="O40" s="46"/>
      <c r="P40" s="134">
        <v>0</v>
      </c>
      <c r="Q40" s="47"/>
      <c r="R40" s="7">
        <v>0</v>
      </c>
      <c r="S40" s="46"/>
      <c r="T40" s="134">
        <v>0</v>
      </c>
      <c r="U40" s="47"/>
      <c r="V40" s="7">
        <v>0</v>
      </c>
      <c r="W40" s="32"/>
      <c r="X40" s="7">
        <v>0</v>
      </c>
      <c r="Y40" s="32"/>
      <c r="Z40" s="7">
        <v>0</v>
      </c>
      <c r="AA40" s="32"/>
      <c r="AC40" s="20">
        <f t="shared" si="0"/>
        <v>0</v>
      </c>
      <c r="AD40" s="21">
        <f t="shared" si="1"/>
        <v>0</v>
      </c>
      <c r="AE40" s="9">
        <f t="shared" si="2"/>
        <v>0</v>
      </c>
    </row>
    <row r="41" spans="2:31" ht="23.25" customHeight="1" x14ac:dyDescent="0.15">
      <c r="B41" s="20">
        <v>36</v>
      </c>
      <c r="C41" s="30"/>
      <c r="D41" s="30"/>
      <c r="E41" s="30"/>
      <c r="F41" s="47"/>
      <c r="G41" s="47"/>
      <c r="H41" s="21"/>
      <c r="I41" s="21"/>
      <c r="J41" s="9">
        <f>申込団体!$C$6</f>
        <v>0</v>
      </c>
      <c r="K41" s="134">
        <v>0</v>
      </c>
      <c r="L41" s="47"/>
      <c r="M41" s="13">
        <v>0</v>
      </c>
      <c r="N41" s="7">
        <v>0</v>
      </c>
      <c r="O41" s="46"/>
      <c r="P41" s="134">
        <v>0</v>
      </c>
      <c r="Q41" s="47"/>
      <c r="R41" s="7">
        <v>0</v>
      </c>
      <c r="S41" s="46"/>
      <c r="T41" s="134">
        <v>0</v>
      </c>
      <c r="U41" s="47"/>
      <c r="V41" s="7">
        <v>0</v>
      </c>
      <c r="W41" s="32"/>
      <c r="X41" s="7">
        <v>0</v>
      </c>
      <c r="Y41" s="32"/>
      <c r="Z41" s="7">
        <v>0</v>
      </c>
      <c r="AA41" s="32"/>
      <c r="AC41" s="20">
        <f t="shared" si="0"/>
        <v>0</v>
      </c>
      <c r="AD41" s="21">
        <f t="shared" si="1"/>
        <v>0</v>
      </c>
      <c r="AE41" s="9">
        <f t="shared" si="2"/>
        <v>0</v>
      </c>
    </row>
    <row r="42" spans="2:31" ht="23.25" customHeight="1" x14ac:dyDescent="0.15">
      <c r="B42" s="20">
        <v>37</v>
      </c>
      <c r="C42" s="30"/>
      <c r="D42" s="30"/>
      <c r="E42" s="30"/>
      <c r="F42" s="47"/>
      <c r="G42" s="47"/>
      <c r="H42" s="21"/>
      <c r="I42" s="21"/>
      <c r="J42" s="9">
        <f>申込団体!$C$6</f>
        <v>0</v>
      </c>
      <c r="K42" s="134">
        <v>0</v>
      </c>
      <c r="L42" s="47"/>
      <c r="M42" s="13">
        <v>0</v>
      </c>
      <c r="N42" s="7">
        <v>0</v>
      </c>
      <c r="O42" s="46"/>
      <c r="P42" s="134">
        <v>0</v>
      </c>
      <c r="Q42" s="47"/>
      <c r="R42" s="7">
        <v>0</v>
      </c>
      <c r="S42" s="46"/>
      <c r="T42" s="134">
        <v>0</v>
      </c>
      <c r="U42" s="47"/>
      <c r="V42" s="7">
        <v>0</v>
      </c>
      <c r="W42" s="32"/>
      <c r="X42" s="7">
        <v>0</v>
      </c>
      <c r="Y42" s="32"/>
      <c r="Z42" s="7">
        <v>0</v>
      </c>
      <c r="AA42" s="32"/>
      <c r="AC42" s="20">
        <f t="shared" si="0"/>
        <v>0</v>
      </c>
      <c r="AD42" s="21">
        <f t="shared" si="1"/>
        <v>0</v>
      </c>
      <c r="AE42" s="9">
        <f t="shared" si="2"/>
        <v>0</v>
      </c>
    </row>
    <row r="43" spans="2:31" ht="23.25" customHeight="1" x14ac:dyDescent="0.15">
      <c r="B43" s="7">
        <v>38</v>
      </c>
      <c r="C43" s="30"/>
      <c r="D43" s="30"/>
      <c r="E43" s="30"/>
      <c r="F43" s="47"/>
      <c r="G43" s="47"/>
      <c r="H43" s="21"/>
      <c r="I43" s="21"/>
      <c r="J43" s="9">
        <f>申込団体!$C$6</f>
        <v>0</v>
      </c>
      <c r="K43" s="134">
        <v>0</v>
      </c>
      <c r="L43" s="47"/>
      <c r="M43" s="13">
        <v>0</v>
      </c>
      <c r="N43" s="7">
        <v>0</v>
      </c>
      <c r="O43" s="46"/>
      <c r="P43" s="134">
        <v>0</v>
      </c>
      <c r="Q43" s="47"/>
      <c r="R43" s="7">
        <v>0</v>
      </c>
      <c r="S43" s="46"/>
      <c r="T43" s="134">
        <v>0</v>
      </c>
      <c r="U43" s="47"/>
      <c r="V43" s="7">
        <v>0</v>
      </c>
      <c r="W43" s="32"/>
      <c r="X43" s="7">
        <v>0</v>
      </c>
      <c r="Y43" s="32"/>
      <c r="Z43" s="7">
        <v>0</v>
      </c>
      <c r="AA43" s="32"/>
      <c r="AC43" s="20">
        <f t="shared" si="0"/>
        <v>0</v>
      </c>
      <c r="AD43" s="21">
        <f t="shared" si="1"/>
        <v>0</v>
      </c>
      <c r="AE43" s="9">
        <f t="shared" si="2"/>
        <v>0</v>
      </c>
    </row>
    <row r="44" spans="2:31" ht="23.25" customHeight="1" x14ac:dyDescent="0.15">
      <c r="B44" s="20">
        <v>39</v>
      </c>
      <c r="C44" s="30"/>
      <c r="D44" s="30"/>
      <c r="E44" s="30"/>
      <c r="F44" s="47"/>
      <c r="G44" s="47"/>
      <c r="H44" s="21"/>
      <c r="I44" s="21"/>
      <c r="J44" s="9">
        <f>申込団体!$C$6</f>
        <v>0</v>
      </c>
      <c r="K44" s="134">
        <v>0</v>
      </c>
      <c r="L44" s="47"/>
      <c r="M44" s="13">
        <v>0</v>
      </c>
      <c r="N44" s="7">
        <v>0</v>
      </c>
      <c r="O44" s="46"/>
      <c r="P44" s="134">
        <v>0</v>
      </c>
      <c r="Q44" s="47"/>
      <c r="R44" s="7">
        <v>0</v>
      </c>
      <c r="S44" s="46"/>
      <c r="T44" s="134">
        <v>0</v>
      </c>
      <c r="U44" s="47"/>
      <c r="V44" s="7">
        <v>0</v>
      </c>
      <c r="W44" s="32"/>
      <c r="X44" s="7">
        <v>0</v>
      </c>
      <c r="Y44" s="32"/>
      <c r="Z44" s="7">
        <v>0</v>
      </c>
      <c r="AA44" s="32"/>
      <c r="AC44" s="20">
        <f t="shared" si="0"/>
        <v>0</v>
      </c>
      <c r="AD44" s="21">
        <f t="shared" si="1"/>
        <v>0</v>
      </c>
      <c r="AE44" s="9">
        <f t="shared" si="2"/>
        <v>0</v>
      </c>
    </row>
    <row r="45" spans="2:31" ht="23.25" customHeight="1" thickBot="1" x14ac:dyDescent="0.2">
      <c r="B45" s="4">
        <v>40</v>
      </c>
      <c r="C45" s="5"/>
      <c r="D45" s="5"/>
      <c r="E45" s="5"/>
      <c r="F45" s="12"/>
      <c r="G45" s="12"/>
      <c r="H45" s="5"/>
      <c r="I45" s="5"/>
      <c r="J45" s="6">
        <f>申込団体!$C$6</f>
        <v>0</v>
      </c>
      <c r="K45" s="4">
        <v>0</v>
      </c>
      <c r="L45" s="12"/>
      <c r="M45" s="12">
        <v>0</v>
      </c>
      <c r="N45" s="4">
        <v>0</v>
      </c>
      <c r="O45" s="6"/>
      <c r="P45" s="133">
        <v>0</v>
      </c>
      <c r="Q45" s="12"/>
      <c r="R45" s="4">
        <v>0</v>
      </c>
      <c r="S45" s="6"/>
      <c r="T45" s="133">
        <v>0</v>
      </c>
      <c r="U45" s="12"/>
      <c r="V45" s="4">
        <v>0</v>
      </c>
      <c r="W45" s="11"/>
      <c r="X45" s="4">
        <v>0</v>
      </c>
      <c r="Y45" s="11"/>
      <c r="Z45" s="4">
        <v>0</v>
      </c>
      <c r="AA45" s="11"/>
      <c r="AB45" s="108"/>
      <c r="AC45" s="117">
        <f>K45+N45+P45+R45+T45+X45+V45+Z45</f>
        <v>0</v>
      </c>
      <c r="AD45" s="5">
        <f t="shared" si="1"/>
        <v>0</v>
      </c>
      <c r="AE45" s="6">
        <f t="shared" si="2"/>
        <v>0</v>
      </c>
    </row>
    <row r="46" spans="2:31" ht="23.25" customHeight="1" thickTop="1" x14ac:dyDescent="0.15">
      <c r="B46" s="118">
        <v>41</v>
      </c>
      <c r="C46" s="127"/>
      <c r="D46" s="127"/>
      <c r="E46" s="127"/>
      <c r="F46" s="132"/>
      <c r="G46" s="132"/>
      <c r="H46" s="17"/>
      <c r="I46" s="17"/>
      <c r="J46" s="8">
        <f>申込団体!$C$6</f>
        <v>0</v>
      </c>
      <c r="K46" s="134">
        <v>0</v>
      </c>
      <c r="L46" s="132"/>
      <c r="M46" s="13">
        <v>0</v>
      </c>
      <c r="N46" s="7">
        <v>0</v>
      </c>
      <c r="O46" s="128"/>
      <c r="P46" s="134">
        <v>0</v>
      </c>
      <c r="Q46" s="132"/>
      <c r="R46" s="7">
        <v>0</v>
      </c>
      <c r="S46" s="128"/>
      <c r="T46" s="134">
        <v>0</v>
      </c>
      <c r="U46" s="132"/>
      <c r="V46" s="7">
        <v>0</v>
      </c>
      <c r="W46" s="130"/>
      <c r="X46" s="7">
        <v>0</v>
      </c>
      <c r="Y46" s="130"/>
      <c r="Z46" s="7">
        <v>0</v>
      </c>
      <c r="AA46" s="130"/>
      <c r="AB46" s="122"/>
      <c r="AC46" s="29">
        <f t="shared" si="0"/>
        <v>0</v>
      </c>
      <c r="AD46" s="17">
        <f t="shared" si="1"/>
        <v>0</v>
      </c>
      <c r="AE46" s="8">
        <f t="shared" si="2"/>
        <v>0</v>
      </c>
    </row>
    <row r="47" spans="2:31" ht="23.25" customHeight="1" x14ac:dyDescent="0.15">
      <c r="B47" s="7">
        <v>42</v>
      </c>
      <c r="C47" s="30"/>
      <c r="D47" s="30"/>
      <c r="E47" s="30"/>
      <c r="F47" s="47"/>
      <c r="G47" s="47"/>
      <c r="H47" s="21"/>
      <c r="I47" s="21"/>
      <c r="J47" s="9">
        <f>申込団体!$C$6</f>
        <v>0</v>
      </c>
      <c r="K47" s="134">
        <v>0</v>
      </c>
      <c r="L47" s="47"/>
      <c r="M47" s="13">
        <v>0</v>
      </c>
      <c r="N47" s="7">
        <v>0</v>
      </c>
      <c r="O47" s="46"/>
      <c r="P47" s="134">
        <v>0</v>
      </c>
      <c r="Q47" s="47"/>
      <c r="R47" s="7">
        <v>0</v>
      </c>
      <c r="S47" s="46"/>
      <c r="T47" s="134">
        <v>0</v>
      </c>
      <c r="U47" s="47"/>
      <c r="V47" s="7">
        <v>0</v>
      </c>
      <c r="W47" s="32"/>
      <c r="X47" s="7">
        <v>0</v>
      </c>
      <c r="Y47" s="32"/>
      <c r="Z47" s="7">
        <v>0</v>
      </c>
      <c r="AA47" s="32"/>
      <c r="AC47" s="20">
        <f t="shared" si="0"/>
        <v>0</v>
      </c>
      <c r="AD47" s="21">
        <f t="shared" si="1"/>
        <v>0</v>
      </c>
      <c r="AE47" s="9">
        <f t="shared" si="2"/>
        <v>0</v>
      </c>
    </row>
    <row r="48" spans="2:31" ht="23.25" customHeight="1" x14ac:dyDescent="0.15">
      <c r="B48" s="20">
        <v>43</v>
      </c>
      <c r="C48" s="30"/>
      <c r="D48" s="30"/>
      <c r="E48" s="30"/>
      <c r="F48" s="47"/>
      <c r="G48" s="47"/>
      <c r="H48" s="21"/>
      <c r="I48" s="21"/>
      <c r="J48" s="9">
        <f>申込団体!$C$6</f>
        <v>0</v>
      </c>
      <c r="K48" s="134">
        <v>0</v>
      </c>
      <c r="L48" s="47"/>
      <c r="M48" s="13">
        <v>0</v>
      </c>
      <c r="N48" s="7">
        <v>0</v>
      </c>
      <c r="O48" s="46"/>
      <c r="P48" s="134">
        <v>0</v>
      </c>
      <c r="Q48" s="47"/>
      <c r="R48" s="7">
        <v>0</v>
      </c>
      <c r="S48" s="46"/>
      <c r="T48" s="134">
        <v>0</v>
      </c>
      <c r="U48" s="47"/>
      <c r="V48" s="7">
        <v>0</v>
      </c>
      <c r="W48" s="32"/>
      <c r="X48" s="7">
        <v>0</v>
      </c>
      <c r="Y48" s="32"/>
      <c r="Z48" s="7">
        <v>0</v>
      </c>
      <c r="AA48" s="32"/>
      <c r="AC48" s="20">
        <f t="shared" si="0"/>
        <v>0</v>
      </c>
      <c r="AD48" s="21">
        <f t="shared" si="1"/>
        <v>0</v>
      </c>
      <c r="AE48" s="9">
        <f t="shared" si="2"/>
        <v>0</v>
      </c>
    </row>
    <row r="49" spans="2:31" ht="23.25" customHeight="1" x14ac:dyDescent="0.15">
      <c r="B49" s="20">
        <v>44</v>
      </c>
      <c r="C49" s="30"/>
      <c r="D49" s="30"/>
      <c r="E49" s="30"/>
      <c r="F49" s="47"/>
      <c r="G49" s="47"/>
      <c r="H49" s="21"/>
      <c r="I49" s="21"/>
      <c r="J49" s="9">
        <f>申込団体!$C$6</f>
        <v>0</v>
      </c>
      <c r="K49" s="134">
        <v>0</v>
      </c>
      <c r="L49" s="47"/>
      <c r="M49" s="13">
        <v>0</v>
      </c>
      <c r="N49" s="7">
        <v>0</v>
      </c>
      <c r="O49" s="46"/>
      <c r="P49" s="134">
        <v>0</v>
      </c>
      <c r="Q49" s="47"/>
      <c r="R49" s="7">
        <v>0</v>
      </c>
      <c r="S49" s="46"/>
      <c r="T49" s="134">
        <v>0</v>
      </c>
      <c r="U49" s="47"/>
      <c r="V49" s="7">
        <v>0</v>
      </c>
      <c r="W49" s="32"/>
      <c r="X49" s="7">
        <v>0</v>
      </c>
      <c r="Y49" s="32"/>
      <c r="Z49" s="7">
        <v>0</v>
      </c>
      <c r="AA49" s="32"/>
      <c r="AC49" s="20">
        <f t="shared" si="0"/>
        <v>0</v>
      </c>
      <c r="AD49" s="21">
        <f t="shared" si="1"/>
        <v>0</v>
      </c>
      <c r="AE49" s="9">
        <f t="shared" si="2"/>
        <v>0</v>
      </c>
    </row>
    <row r="50" spans="2:31" ht="23.25" customHeight="1" x14ac:dyDescent="0.15">
      <c r="B50" s="20">
        <v>45</v>
      </c>
      <c r="C50" s="30"/>
      <c r="D50" s="30"/>
      <c r="E50" s="30"/>
      <c r="F50" s="47"/>
      <c r="G50" s="47"/>
      <c r="H50" s="21"/>
      <c r="I50" s="21"/>
      <c r="J50" s="9">
        <f>申込団体!$C$6</f>
        <v>0</v>
      </c>
      <c r="K50" s="134">
        <v>0</v>
      </c>
      <c r="L50" s="47"/>
      <c r="M50" s="13">
        <v>0</v>
      </c>
      <c r="N50" s="7">
        <v>0</v>
      </c>
      <c r="O50" s="46"/>
      <c r="P50" s="134">
        <v>0</v>
      </c>
      <c r="Q50" s="47"/>
      <c r="R50" s="7">
        <v>0</v>
      </c>
      <c r="S50" s="46"/>
      <c r="T50" s="134">
        <v>0</v>
      </c>
      <c r="U50" s="47"/>
      <c r="V50" s="7">
        <v>0</v>
      </c>
      <c r="W50" s="32"/>
      <c r="X50" s="7">
        <v>0</v>
      </c>
      <c r="Y50" s="32"/>
      <c r="Z50" s="7">
        <v>0</v>
      </c>
      <c r="AA50" s="32"/>
      <c r="AC50" s="20">
        <f t="shared" si="0"/>
        <v>0</v>
      </c>
      <c r="AD50" s="21">
        <f t="shared" si="1"/>
        <v>0</v>
      </c>
      <c r="AE50" s="9">
        <f t="shared" si="2"/>
        <v>0</v>
      </c>
    </row>
    <row r="51" spans="2:31" ht="23.25" customHeight="1" x14ac:dyDescent="0.15">
      <c r="B51" s="7">
        <v>46</v>
      </c>
      <c r="C51" s="30"/>
      <c r="D51" s="30"/>
      <c r="E51" s="30"/>
      <c r="F51" s="47"/>
      <c r="G51" s="47"/>
      <c r="H51" s="21"/>
      <c r="I51" s="21"/>
      <c r="J51" s="9">
        <f>申込団体!$C$6</f>
        <v>0</v>
      </c>
      <c r="K51" s="134">
        <v>0</v>
      </c>
      <c r="L51" s="47"/>
      <c r="M51" s="13">
        <v>0</v>
      </c>
      <c r="N51" s="7">
        <v>0</v>
      </c>
      <c r="O51" s="46"/>
      <c r="P51" s="134">
        <v>0</v>
      </c>
      <c r="Q51" s="47"/>
      <c r="R51" s="7">
        <v>0</v>
      </c>
      <c r="S51" s="46"/>
      <c r="T51" s="134">
        <v>0</v>
      </c>
      <c r="U51" s="47"/>
      <c r="V51" s="7">
        <v>0</v>
      </c>
      <c r="W51" s="32"/>
      <c r="X51" s="7">
        <v>0</v>
      </c>
      <c r="Y51" s="32"/>
      <c r="Z51" s="7">
        <v>0</v>
      </c>
      <c r="AA51" s="32"/>
      <c r="AC51" s="20">
        <f t="shared" si="0"/>
        <v>0</v>
      </c>
      <c r="AD51" s="21">
        <f t="shared" si="1"/>
        <v>0</v>
      </c>
      <c r="AE51" s="9">
        <f t="shared" si="2"/>
        <v>0</v>
      </c>
    </row>
    <row r="52" spans="2:31" ht="23.25" customHeight="1" x14ac:dyDescent="0.15">
      <c r="B52" s="20">
        <v>47</v>
      </c>
      <c r="C52" s="30"/>
      <c r="D52" s="30"/>
      <c r="E52" s="30"/>
      <c r="F52" s="47"/>
      <c r="G52" s="47"/>
      <c r="H52" s="21"/>
      <c r="I52" s="21"/>
      <c r="J52" s="9">
        <f>申込団体!$C$6</f>
        <v>0</v>
      </c>
      <c r="K52" s="134">
        <v>0</v>
      </c>
      <c r="L52" s="47"/>
      <c r="M52" s="13">
        <v>0</v>
      </c>
      <c r="N52" s="7">
        <v>0</v>
      </c>
      <c r="O52" s="46"/>
      <c r="P52" s="134">
        <v>0</v>
      </c>
      <c r="Q52" s="47"/>
      <c r="R52" s="7">
        <v>0</v>
      </c>
      <c r="S52" s="46"/>
      <c r="T52" s="134">
        <v>0</v>
      </c>
      <c r="U52" s="47"/>
      <c r="V52" s="7">
        <v>0</v>
      </c>
      <c r="W52" s="32"/>
      <c r="X52" s="7">
        <v>0</v>
      </c>
      <c r="Y52" s="32"/>
      <c r="Z52" s="7">
        <v>0</v>
      </c>
      <c r="AA52" s="32"/>
      <c r="AC52" s="20">
        <f t="shared" si="0"/>
        <v>0</v>
      </c>
      <c r="AD52" s="21">
        <f t="shared" si="1"/>
        <v>0</v>
      </c>
      <c r="AE52" s="9">
        <f t="shared" si="2"/>
        <v>0</v>
      </c>
    </row>
    <row r="53" spans="2:31" ht="23.25" customHeight="1" x14ac:dyDescent="0.15">
      <c r="B53" s="20">
        <v>48</v>
      </c>
      <c r="C53" s="30"/>
      <c r="D53" s="30"/>
      <c r="E53" s="30"/>
      <c r="F53" s="47"/>
      <c r="G53" s="47"/>
      <c r="H53" s="21"/>
      <c r="I53" s="21"/>
      <c r="J53" s="9">
        <f>申込団体!$C$6</f>
        <v>0</v>
      </c>
      <c r="K53" s="134">
        <v>0</v>
      </c>
      <c r="L53" s="47"/>
      <c r="M53" s="13">
        <v>0</v>
      </c>
      <c r="N53" s="7">
        <v>0</v>
      </c>
      <c r="O53" s="46"/>
      <c r="P53" s="134">
        <v>0</v>
      </c>
      <c r="Q53" s="47"/>
      <c r="R53" s="7">
        <v>0</v>
      </c>
      <c r="S53" s="46"/>
      <c r="T53" s="134">
        <v>0</v>
      </c>
      <c r="U53" s="47"/>
      <c r="V53" s="7">
        <v>0</v>
      </c>
      <c r="W53" s="32"/>
      <c r="X53" s="7">
        <v>0</v>
      </c>
      <c r="Y53" s="32"/>
      <c r="Z53" s="7">
        <v>0</v>
      </c>
      <c r="AA53" s="32"/>
      <c r="AC53" s="20">
        <f t="shared" si="0"/>
        <v>0</v>
      </c>
      <c r="AD53" s="21">
        <f t="shared" si="1"/>
        <v>0</v>
      </c>
      <c r="AE53" s="9">
        <f t="shared" si="2"/>
        <v>0</v>
      </c>
    </row>
    <row r="54" spans="2:31" ht="23.25" customHeight="1" x14ac:dyDescent="0.15">
      <c r="B54" s="20">
        <v>49</v>
      </c>
      <c r="C54" s="30"/>
      <c r="D54" s="30"/>
      <c r="E54" s="30"/>
      <c r="F54" s="47"/>
      <c r="G54" s="47"/>
      <c r="H54" s="21"/>
      <c r="I54" s="21"/>
      <c r="J54" s="9">
        <f>申込団体!$C$6</f>
        <v>0</v>
      </c>
      <c r="K54" s="134">
        <v>0</v>
      </c>
      <c r="L54" s="47"/>
      <c r="M54" s="13">
        <v>0</v>
      </c>
      <c r="N54" s="7">
        <v>0</v>
      </c>
      <c r="O54" s="46"/>
      <c r="P54" s="134">
        <v>0</v>
      </c>
      <c r="Q54" s="47"/>
      <c r="R54" s="7">
        <v>0</v>
      </c>
      <c r="S54" s="46"/>
      <c r="T54" s="134">
        <v>0</v>
      </c>
      <c r="U54" s="47"/>
      <c r="V54" s="7">
        <v>0</v>
      </c>
      <c r="W54" s="32"/>
      <c r="X54" s="7">
        <v>0</v>
      </c>
      <c r="Y54" s="32"/>
      <c r="Z54" s="7">
        <v>0</v>
      </c>
      <c r="AA54" s="32"/>
      <c r="AC54" s="20">
        <f t="shared" si="0"/>
        <v>0</v>
      </c>
      <c r="AD54" s="21">
        <f t="shared" si="1"/>
        <v>0</v>
      </c>
      <c r="AE54" s="9">
        <f t="shared" si="2"/>
        <v>0</v>
      </c>
    </row>
    <row r="55" spans="2:31" ht="23.25" customHeight="1" thickBot="1" x14ac:dyDescent="0.2">
      <c r="B55" s="117">
        <v>50</v>
      </c>
      <c r="C55" s="5"/>
      <c r="D55" s="5"/>
      <c r="E55" s="5"/>
      <c r="F55" s="12"/>
      <c r="G55" s="12"/>
      <c r="H55" s="5"/>
      <c r="I55" s="5"/>
      <c r="J55" s="6">
        <f>申込団体!$C$6</f>
        <v>0</v>
      </c>
      <c r="K55" s="4">
        <v>0</v>
      </c>
      <c r="L55" s="12"/>
      <c r="M55" s="12">
        <v>0</v>
      </c>
      <c r="N55" s="4">
        <v>0</v>
      </c>
      <c r="O55" s="6"/>
      <c r="P55" s="133">
        <v>0</v>
      </c>
      <c r="Q55" s="12"/>
      <c r="R55" s="4">
        <v>0</v>
      </c>
      <c r="S55" s="6"/>
      <c r="T55" s="133">
        <v>0</v>
      </c>
      <c r="U55" s="12"/>
      <c r="V55" s="4">
        <v>0</v>
      </c>
      <c r="W55" s="11"/>
      <c r="X55" s="4">
        <v>0</v>
      </c>
      <c r="Y55" s="11"/>
      <c r="Z55" s="4">
        <v>0</v>
      </c>
      <c r="AA55" s="11"/>
      <c r="AB55" s="108"/>
      <c r="AC55" s="117">
        <f>K55+N55+P55+R55+T55+X55+V55+Z55</f>
        <v>0</v>
      </c>
      <c r="AD55" s="5">
        <f t="shared" si="1"/>
        <v>0</v>
      </c>
      <c r="AE55" s="6">
        <f t="shared" si="2"/>
        <v>0</v>
      </c>
    </row>
    <row r="56" spans="2:31" ht="23.25" customHeight="1" thickTop="1" x14ac:dyDescent="0.15">
      <c r="B56" s="7">
        <v>51</v>
      </c>
      <c r="C56" s="31"/>
      <c r="D56" s="31"/>
      <c r="E56" s="31"/>
      <c r="F56" s="102"/>
      <c r="G56" s="102"/>
      <c r="H56" s="17"/>
      <c r="I56" s="17"/>
      <c r="J56" s="8">
        <f>申込団体!$C$6</f>
        <v>0</v>
      </c>
      <c r="K56" s="134">
        <v>0</v>
      </c>
      <c r="L56" s="102"/>
      <c r="M56" s="13">
        <v>0</v>
      </c>
      <c r="N56" s="7">
        <v>0</v>
      </c>
      <c r="O56" s="107"/>
      <c r="P56" s="134">
        <v>0</v>
      </c>
      <c r="Q56" s="102"/>
      <c r="R56" s="7">
        <v>0</v>
      </c>
      <c r="S56" s="107"/>
      <c r="T56" s="134">
        <v>0</v>
      </c>
      <c r="U56" s="102"/>
      <c r="V56" s="7">
        <v>0</v>
      </c>
      <c r="W56" s="126"/>
      <c r="X56" s="7">
        <v>0</v>
      </c>
      <c r="Y56" s="126"/>
      <c r="Z56" s="7">
        <v>0</v>
      </c>
      <c r="AA56" s="126"/>
      <c r="AC56" s="29">
        <f t="shared" si="0"/>
        <v>0</v>
      </c>
      <c r="AD56" s="17">
        <f t="shared" si="1"/>
        <v>0</v>
      </c>
      <c r="AE56" s="8">
        <f t="shared" si="2"/>
        <v>0</v>
      </c>
    </row>
    <row r="57" spans="2:31" ht="23.25" customHeight="1" x14ac:dyDescent="0.15">
      <c r="B57" s="20">
        <v>52</v>
      </c>
      <c r="C57" s="30"/>
      <c r="D57" s="30"/>
      <c r="E57" s="30"/>
      <c r="F57" s="47"/>
      <c r="G57" s="47"/>
      <c r="H57" s="21"/>
      <c r="I57" s="21"/>
      <c r="J57" s="9">
        <f>申込団体!$C$6</f>
        <v>0</v>
      </c>
      <c r="K57" s="134">
        <v>0</v>
      </c>
      <c r="L57" s="47"/>
      <c r="M57" s="13">
        <v>0</v>
      </c>
      <c r="N57" s="7">
        <v>0</v>
      </c>
      <c r="O57" s="46"/>
      <c r="P57" s="134">
        <v>0</v>
      </c>
      <c r="Q57" s="47"/>
      <c r="R57" s="7">
        <v>0</v>
      </c>
      <c r="S57" s="46"/>
      <c r="T57" s="134">
        <v>0</v>
      </c>
      <c r="U57" s="47"/>
      <c r="V57" s="7">
        <v>0</v>
      </c>
      <c r="W57" s="32"/>
      <c r="X57" s="7">
        <v>0</v>
      </c>
      <c r="Y57" s="32"/>
      <c r="Z57" s="7">
        <v>0</v>
      </c>
      <c r="AA57" s="32"/>
      <c r="AC57" s="20">
        <f t="shared" si="0"/>
        <v>0</v>
      </c>
      <c r="AD57" s="21">
        <f t="shared" si="1"/>
        <v>0</v>
      </c>
      <c r="AE57" s="9">
        <f t="shared" si="2"/>
        <v>0</v>
      </c>
    </row>
    <row r="58" spans="2:31" ht="23.25" customHeight="1" x14ac:dyDescent="0.15">
      <c r="B58" s="20">
        <v>53</v>
      </c>
      <c r="C58" s="30"/>
      <c r="D58" s="30"/>
      <c r="E58" s="30"/>
      <c r="F58" s="47"/>
      <c r="G58" s="47"/>
      <c r="H58" s="21"/>
      <c r="I58" s="21"/>
      <c r="J58" s="9">
        <f>申込団体!$C$6</f>
        <v>0</v>
      </c>
      <c r="K58" s="134">
        <v>0</v>
      </c>
      <c r="L58" s="47"/>
      <c r="M58" s="13">
        <v>0</v>
      </c>
      <c r="N58" s="7">
        <v>0</v>
      </c>
      <c r="O58" s="46"/>
      <c r="P58" s="134">
        <v>0</v>
      </c>
      <c r="Q58" s="47"/>
      <c r="R58" s="7">
        <v>0</v>
      </c>
      <c r="S58" s="46"/>
      <c r="T58" s="134">
        <v>0</v>
      </c>
      <c r="U58" s="47"/>
      <c r="V58" s="7">
        <v>0</v>
      </c>
      <c r="W58" s="32"/>
      <c r="X58" s="7">
        <v>0</v>
      </c>
      <c r="Y58" s="32"/>
      <c r="Z58" s="7">
        <v>0</v>
      </c>
      <c r="AA58" s="32"/>
      <c r="AC58" s="20">
        <f t="shared" si="0"/>
        <v>0</v>
      </c>
      <c r="AD58" s="21">
        <f t="shared" si="1"/>
        <v>0</v>
      </c>
      <c r="AE58" s="9">
        <f t="shared" si="2"/>
        <v>0</v>
      </c>
    </row>
    <row r="59" spans="2:31" ht="23.25" customHeight="1" x14ac:dyDescent="0.15">
      <c r="B59" s="7">
        <v>54</v>
      </c>
      <c r="C59" s="30"/>
      <c r="D59" s="30"/>
      <c r="E59" s="30"/>
      <c r="F59" s="47"/>
      <c r="G59" s="47"/>
      <c r="H59" s="21"/>
      <c r="I59" s="21"/>
      <c r="J59" s="9">
        <f>申込団体!$C$6</f>
        <v>0</v>
      </c>
      <c r="K59" s="134">
        <v>0</v>
      </c>
      <c r="L59" s="47"/>
      <c r="M59" s="13">
        <v>0</v>
      </c>
      <c r="N59" s="7">
        <v>0</v>
      </c>
      <c r="O59" s="46"/>
      <c r="P59" s="134">
        <v>0</v>
      </c>
      <c r="Q59" s="47"/>
      <c r="R59" s="7">
        <v>0</v>
      </c>
      <c r="S59" s="46"/>
      <c r="T59" s="134">
        <v>0</v>
      </c>
      <c r="U59" s="47"/>
      <c r="V59" s="7">
        <v>0</v>
      </c>
      <c r="W59" s="32"/>
      <c r="X59" s="7">
        <v>0</v>
      </c>
      <c r="Y59" s="32"/>
      <c r="Z59" s="7">
        <v>0</v>
      </c>
      <c r="AA59" s="32"/>
      <c r="AC59" s="20">
        <f t="shared" si="0"/>
        <v>0</v>
      </c>
      <c r="AD59" s="21">
        <f t="shared" si="1"/>
        <v>0</v>
      </c>
      <c r="AE59" s="9">
        <f t="shared" si="2"/>
        <v>0</v>
      </c>
    </row>
    <row r="60" spans="2:31" ht="23.25" customHeight="1" x14ac:dyDescent="0.15">
      <c r="B60" s="20">
        <v>55</v>
      </c>
      <c r="C60" s="30"/>
      <c r="D60" s="30"/>
      <c r="E60" s="30"/>
      <c r="F60" s="47"/>
      <c r="G60" s="47"/>
      <c r="H60" s="21"/>
      <c r="I60" s="21"/>
      <c r="J60" s="9">
        <f>申込団体!$C$6</f>
        <v>0</v>
      </c>
      <c r="K60" s="134">
        <v>0</v>
      </c>
      <c r="L60" s="47"/>
      <c r="M60" s="13">
        <v>0</v>
      </c>
      <c r="N60" s="7">
        <v>0</v>
      </c>
      <c r="O60" s="46"/>
      <c r="P60" s="134">
        <v>0</v>
      </c>
      <c r="Q60" s="47"/>
      <c r="R60" s="7">
        <v>0</v>
      </c>
      <c r="S60" s="46"/>
      <c r="T60" s="134">
        <v>0</v>
      </c>
      <c r="U60" s="47"/>
      <c r="V60" s="7">
        <v>0</v>
      </c>
      <c r="W60" s="32"/>
      <c r="X60" s="7">
        <v>0</v>
      </c>
      <c r="Y60" s="32"/>
      <c r="Z60" s="7">
        <v>0</v>
      </c>
      <c r="AA60" s="32"/>
      <c r="AC60" s="20">
        <f t="shared" si="0"/>
        <v>0</v>
      </c>
      <c r="AD60" s="21">
        <f t="shared" si="1"/>
        <v>0</v>
      </c>
      <c r="AE60" s="9">
        <f t="shared" si="2"/>
        <v>0</v>
      </c>
    </row>
    <row r="61" spans="2:31" ht="23.25" customHeight="1" x14ac:dyDescent="0.15">
      <c r="B61" s="20">
        <v>56</v>
      </c>
      <c r="C61" s="30"/>
      <c r="D61" s="30"/>
      <c r="E61" s="30"/>
      <c r="F61" s="47"/>
      <c r="G61" s="47"/>
      <c r="H61" s="21"/>
      <c r="I61" s="21"/>
      <c r="J61" s="9">
        <f>申込団体!$C$6</f>
        <v>0</v>
      </c>
      <c r="K61" s="134">
        <v>0</v>
      </c>
      <c r="L61" s="47"/>
      <c r="M61" s="13">
        <v>0</v>
      </c>
      <c r="N61" s="7">
        <v>0</v>
      </c>
      <c r="O61" s="46"/>
      <c r="P61" s="134">
        <v>0</v>
      </c>
      <c r="Q61" s="47"/>
      <c r="R61" s="7">
        <v>0</v>
      </c>
      <c r="S61" s="46"/>
      <c r="T61" s="134">
        <v>0</v>
      </c>
      <c r="U61" s="47"/>
      <c r="V61" s="7">
        <v>0</v>
      </c>
      <c r="W61" s="32"/>
      <c r="X61" s="7">
        <v>0</v>
      </c>
      <c r="Y61" s="32"/>
      <c r="Z61" s="7">
        <v>0</v>
      </c>
      <c r="AA61" s="32"/>
      <c r="AC61" s="20">
        <f t="shared" si="0"/>
        <v>0</v>
      </c>
      <c r="AD61" s="21">
        <f t="shared" si="1"/>
        <v>0</v>
      </c>
      <c r="AE61" s="9">
        <f t="shared" si="2"/>
        <v>0</v>
      </c>
    </row>
    <row r="62" spans="2:31" ht="23.25" customHeight="1" x14ac:dyDescent="0.15">
      <c r="B62" s="20">
        <v>57</v>
      </c>
      <c r="C62" s="30"/>
      <c r="D62" s="30"/>
      <c r="E62" s="30"/>
      <c r="F62" s="47"/>
      <c r="G62" s="47"/>
      <c r="H62" s="21"/>
      <c r="I62" s="21"/>
      <c r="J62" s="9">
        <f>申込団体!$C$6</f>
        <v>0</v>
      </c>
      <c r="K62" s="134">
        <v>0</v>
      </c>
      <c r="L62" s="47"/>
      <c r="M62" s="13">
        <v>0</v>
      </c>
      <c r="N62" s="7">
        <v>0</v>
      </c>
      <c r="O62" s="46"/>
      <c r="P62" s="134">
        <v>0</v>
      </c>
      <c r="Q62" s="47"/>
      <c r="R62" s="7">
        <v>0</v>
      </c>
      <c r="S62" s="46"/>
      <c r="T62" s="134">
        <v>0</v>
      </c>
      <c r="U62" s="47"/>
      <c r="V62" s="7">
        <v>0</v>
      </c>
      <c r="W62" s="32"/>
      <c r="X62" s="7">
        <v>0</v>
      </c>
      <c r="Y62" s="32"/>
      <c r="Z62" s="7">
        <v>0</v>
      </c>
      <c r="AA62" s="32"/>
      <c r="AC62" s="20">
        <f>K62+N62+P62+R62+T62+X62+V62+Z62</f>
        <v>0</v>
      </c>
      <c r="AD62" s="21">
        <f t="shared" si="1"/>
        <v>0</v>
      </c>
      <c r="AE62" s="9">
        <f t="shared" si="2"/>
        <v>0</v>
      </c>
    </row>
    <row r="63" spans="2:31" ht="23.25" customHeight="1" x14ac:dyDescent="0.15">
      <c r="B63" s="7">
        <v>58</v>
      </c>
      <c r="C63" s="30"/>
      <c r="D63" s="30"/>
      <c r="E63" s="30"/>
      <c r="F63" s="47"/>
      <c r="G63" s="47"/>
      <c r="H63" s="21"/>
      <c r="I63" s="21"/>
      <c r="J63" s="9">
        <f>申込団体!$C$6</f>
        <v>0</v>
      </c>
      <c r="K63" s="134">
        <v>0</v>
      </c>
      <c r="L63" s="47"/>
      <c r="M63" s="13">
        <v>0</v>
      </c>
      <c r="N63" s="7">
        <v>0</v>
      </c>
      <c r="O63" s="46"/>
      <c r="P63" s="134">
        <v>0</v>
      </c>
      <c r="Q63" s="47"/>
      <c r="R63" s="7">
        <v>0</v>
      </c>
      <c r="S63" s="46"/>
      <c r="T63" s="134">
        <v>0</v>
      </c>
      <c r="U63" s="47"/>
      <c r="V63" s="7">
        <v>0</v>
      </c>
      <c r="W63" s="32"/>
      <c r="X63" s="7">
        <v>0</v>
      </c>
      <c r="Y63" s="32"/>
      <c r="Z63" s="7">
        <v>0</v>
      </c>
      <c r="AA63" s="32"/>
      <c r="AC63" s="20">
        <f t="shared" si="0"/>
        <v>0</v>
      </c>
      <c r="AD63" s="21">
        <f t="shared" si="1"/>
        <v>0</v>
      </c>
      <c r="AE63" s="9">
        <f t="shared" si="2"/>
        <v>0</v>
      </c>
    </row>
    <row r="64" spans="2:31" ht="23.25" customHeight="1" x14ac:dyDescent="0.15">
      <c r="B64" s="7">
        <v>59</v>
      </c>
      <c r="C64" s="30"/>
      <c r="D64" s="30"/>
      <c r="E64" s="30"/>
      <c r="F64" s="47"/>
      <c r="G64" s="47"/>
      <c r="H64" s="21"/>
      <c r="I64" s="21"/>
      <c r="J64" s="9">
        <f>申込団体!$C$6</f>
        <v>0</v>
      </c>
      <c r="K64" s="134">
        <v>0</v>
      </c>
      <c r="L64" s="47"/>
      <c r="M64" s="13">
        <v>0</v>
      </c>
      <c r="N64" s="7">
        <v>0</v>
      </c>
      <c r="O64" s="46"/>
      <c r="P64" s="134">
        <v>0</v>
      </c>
      <c r="Q64" s="47"/>
      <c r="R64" s="7">
        <v>0</v>
      </c>
      <c r="S64" s="46"/>
      <c r="T64" s="134">
        <v>0</v>
      </c>
      <c r="U64" s="47"/>
      <c r="V64" s="7">
        <v>0</v>
      </c>
      <c r="W64" s="32"/>
      <c r="X64" s="7">
        <v>0</v>
      </c>
      <c r="Y64" s="32"/>
      <c r="Z64" s="7">
        <v>0</v>
      </c>
      <c r="AA64" s="32"/>
      <c r="AC64" s="20">
        <f t="shared" si="0"/>
        <v>0</v>
      </c>
      <c r="AD64" s="21">
        <f t="shared" si="1"/>
        <v>0</v>
      </c>
      <c r="AE64" s="9">
        <f t="shared" si="2"/>
        <v>0</v>
      </c>
    </row>
    <row r="65" spans="2:31" ht="23.25" customHeight="1" thickBot="1" x14ac:dyDescent="0.2">
      <c r="B65" s="2">
        <v>60</v>
      </c>
      <c r="C65" s="23"/>
      <c r="D65" s="23"/>
      <c r="E65" s="23"/>
      <c r="F65" s="15"/>
      <c r="G65" s="15"/>
      <c r="H65" s="23"/>
      <c r="I65" s="23"/>
      <c r="J65" s="10">
        <f>申込団体!$C$6</f>
        <v>0</v>
      </c>
      <c r="K65" s="2">
        <v>0</v>
      </c>
      <c r="L65" s="15"/>
      <c r="M65" s="15">
        <v>0</v>
      </c>
      <c r="N65" s="2">
        <v>0</v>
      </c>
      <c r="O65" s="10"/>
      <c r="P65" s="109">
        <v>0</v>
      </c>
      <c r="Q65" s="15"/>
      <c r="R65" s="2">
        <v>0</v>
      </c>
      <c r="S65" s="10"/>
      <c r="T65" s="109">
        <v>0</v>
      </c>
      <c r="U65" s="15"/>
      <c r="V65" s="2">
        <v>0</v>
      </c>
      <c r="W65" s="24"/>
      <c r="X65" s="2">
        <v>0</v>
      </c>
      <c r="Y65" s="24"/>
      <c r="Z65" s="2">
        <v>0</v>
      </c>
      <c r="AA65" s="24"/>
      <c r="AB65" s="42"/>
      <c r="AC65" s="105">
        <f>K65+N65+P65+R65+T65+X65+V65+Z65</f>
        <v>0</v>
      </c>
      <c r="AD65" s="23">
        <f t="shared" si="1"/>
        <v>0</v>
      </c>
      <c r="AE65" s="10">
        <f t="shared" si="2"/>
        <v>0</v>
      </c>
    </row>
    <row r="66" spans="2:31" ht="28.5" x14ac:dyDescent="0.15">
      <c r="AC66" s="34">
        <f>SUM(AC6:AC65)</f>
        <v>0</v>
      </c>
      <c r="AD66" s="34">
        <f>SUM(AD6:AD65)</f>
        <v>0</v>
      </c>
      <c r="AE66" s="34">
        <f>SUM(AE6:AE65)</f>
        <v>0</v>
      </c>
    </row>
    <row r="67" spans="2:31" x14ac:dyDescent="0.15">
      <c r="AC67" s="3" t="s">
        <v>32</v>
      </c>
      <c r="AD67" s="3" t="s">
        <v>33</v>
      </c>
      <c r="AE67" s="3" t="s">
        <v>34</v>
      </c>
    </row>
  </sheetData>
  <dataConsolidate/>
  <mergeCells count="4">
    <mergeCell ref="B2:J3"/>
    <mergeCell ref="K2:AA2"/>
    <mergeCell ref="AC2:AE3"/>
    <mergeCell ref="K3:AA3"/>
  </mergeCells>
  <phoneticPr fontId="1"/>
  <conditionalFormatting sqref="K6:K65">
    <cfRule type="cellIs" dxfId="26" priority="10" operator="equal">
      <formula>1</formula>
    </cfRule>
  </conditionalFormatting>
  <conditionalFormatting sqref="N6:N65">
    <cfRule type="cellIs" dxfId="25" priority="9" operator="equal">
      <formula>1</formula>
    </cfRule>
  </conditionalFormatting>
  <conditionalFormatting sqref="P6:P65">
    <cfRule type="cellIs" dxfId="24" priority="2" operator="equal">
      <formula>1</formula>
    </cfRule>
  </conditionalFormatting>
  <conditionalFormatting sqref="R6:R65">
    <cfRule type="cellIs" dxfId="23" priority="8" operator="equal">
      <formula>1</formula>
    </cfRule>
  </conditionalFormatting>
  <conditionalFormatting sqref="T6:T65">
    <cfRule type="cellIs" dxfId="22" priority="7" operator="equal">
      <formula>1</formula>
    </cfRule>
  </conditionalFormatting>
  <conditionalFormatting sqref="V6:V65">
    <cfRule type="cellIs" dxfId="21" priority="6" operator="equal">
      <formula>1</formula>
    </cfRule>
  </conditionalFormatting>
  <conditionalFormatting sqref="Z6:Z65">
    <cfRule type="cellIs" dxfId="20" priority="4" operator="equal">
      <formula>1</formula>
    </cfRule>
  </conditionalFormatting>
  <conditionalFormatting sqref="X6:X65">
    <cfRule type="cellIs" dxfId="19" priority="1" operator="equal">
      <formula>1</formula>
    </cfRule>
  </conditionalFormatting>
  <dataValidations count="6">
    <dataValidation type="list" imeMode="halfAlpha" allowBlank="1" showInputMessage="1" showErrorMessage="1" sqref="Z6:Z65 K6:K65 N6:N65 R6:R65 T6:T65 V6:V65 P6:P65 X6:X65" xr:uid="{ECA8E67B-2600-4242-935C-CAC3F1B7B729}">
      <formula1>"0,1"</formula1>
    </dataValidation>
    <dataValidation imeMode="hiragana" allowBlank="1" showInputMessage="1" showErrorMessage="1" sqref="D6:D65" xr:uid="{0DDB7F59-ACC1-481A-AF50-797F75BF678F}"/>
    <dataValidation imeMode="off" allowBlank="1" showInputMessage="1" showErrorMessage="1" sqref="F6:F65" xr:uid="{6374C73D-2710-4E1D-A546-BC6764650EA1}"/>
    <dataValidation imeMode="halfKatakana" allowBlank="1" showInputMessage="1" showErrorMessage="1" sqref="C4:C5 E4:E65 F4:F5 G4:J65" xr:uid="{0BA29391-7669-4D4A-91FD-48141BADBBA3}"/>
    <dataValidation imeMode="halfAlpha" allowBlank="1" showInputMessage="1" showErrorMessage="1" sqref="C6:C65 Q6:Q29 AA6:AA29 G5:J65 S6:S29 U6:U29 O6:O29 L6:L29 W6:W29 Y6:Y29" xr:uid="{F7F2FC23-83FF-4C2C-BF6A-B130B78E0AC2}"/>
    <dataValidation type="list" imeMode="halfAlpha" allowBlank="1" showInputMessage="1" showErrorMessage="1" sqref="M5:M65" xr:uid="{914E36C9-F6CE-4957-8355-966C6FF3F25D}">
      <formula1>"0,両方,1次のみ,2次のみ"</formula1>
    </dataValidation>
  </dataValidations>
  <pageMargins left="0.7" right="0.7" top="0.75" bottom="0.75" header="0.3" footer="0.3"/>
  <pageSetup paperSize="9" scale="44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80F9D-A34E-4F79-A626-FBA4BF6EE876}">
  <sheetPr>
    <tabColor rgb="FF00B0F0"/>
  </sheetPr>
  <dimension ref="B1:U37"/>
  <sheetViews>
    <sheetView zoomScale="70" zoomScaleNormal="70" workbookViewId="0">
      <selection activeCell="D6" sqref="D6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5.5" style="3" customWidth="1"/>
    <col min="4" max="4" width="9" style="3"/>
    <col min="5" max="5" width="18.125" style="3" customWidth="1"/>
    <col min="6" max="6" width="6.875" style="3" customWidth="1"/>
    <col min="7" max="7" width="24.875" style="3" customWidth="1"/>
    <col min="8" max="8" width="32.75" style="3" customWidth="1"/>
    <col min="9" max="9" width="9" style="3"/>
    <col min="10" max="10" width="11.25" style="3" bestFit="1" customWidth="1"/>
    <col min="11" max="11" width="14.875" style="3" customWidth="1"/>
    <col min="12" max="12" width="11" style="3" customWidth="1"/>
    <col min="13" max="16384" width="9" style="3"/>
  </cols>
  <sheetData>
    <row r="1" spans="2:21" ht="16.5" thickBot="1" x14ac:dyDescent="0.2"/>
    <row r="2" spans="2:21" ht="16.5" customHeight="1" thickBot="1" x14ac:dyDescent="0.2">
      <c r="B2" s="201" t="s">
        <v>86</v>
      </c>
      <c r="C2" s="202"/>
      <c r="D2" s="202"/>
      <c r="E2" s="202"/>
      <c r="F2" s="203"/>
      <c r="G2" s="38" t="s">
        <v>24</v>
      </c>
      <c r="H2" s="39"/>
      <c r="J2" s="193" t="s">
        <v>22</v>
      </c>
      <c r="K2" s="194"/>
      <c r="L2" s="195"/>
    </row>
    <row r="3" spans="2:21" ht="16.5" customHeight="1" thickBot="1" x14ac:dyDescent="0.2">
      <c r="B3" s="220"/>
      <c r="C3" s="221"/>
      <c r="D3" s="221"/>
      <c r="E3" s="221"/>
      <c r="F3" s="222"/>
      <c r="G3" s="40" t="s">
        <v>20</v>
      </c>
      <c r="H3" s="41"/>
      <c r="J3" s="196"/>
      <c r="K3" s="197"/>
      <c r="L3" s="198"/>
    </row>
    <row r="4" spans="2:21" ht="23.25" customHeight="1" x14ac:dyDescent="0.15">
      <c r="B4" s="25" t="s">
        <v>5</v>
      </c>
      <c r="C4" s="43"/>
      <c r="D4" s="26" t="s">
        <v>9</v>
      </c>
      <c r="E4" s="26" t="s">
        <v>6</v>
      </c>
      <c r="F4" s="27" t="s">
        <v>7</v>
      </c>
      <c r="G4" s="25" t="s">
        <v>53</v>
      </c>
      <c r="H4" s="27" t="s">
        <v>15</v>
      </c>
      <c r="I4" s="28"/>
      <c r="J4" s="25" t="s">
        <v>18</v>
      </c>
      <c r="K4" s="26" t="s">
        <v>19</v>
      </c>
      <c r="L4" s="27" t="s">
        <v>52</v>
      </c>
      <c r="O4" s="142"/>
      <c r="P4" s="142"/>
      <c r="Q4" s="142"/>
      <c r="R4" s="142"/>
      <c r="S4" s="142"/>
      <c r="T4" s="142"/>
      <c r="U4" s="142"/>
    </row>
    <row r="5" spans="2:21" ht="23.25" customHeight="1" thickBot="1" x14ac:dyDescent="0.2">
      <c r="B5" s="2" t="s">
        <v>10</v>
      </c>
      <c r="C5" s="109"/>
      <c r="D5" s="23">
        <v>305</v>
      </c>
      <c r="E5" s="23" t="s">
        <v>11</v>
      </c>
      <c r="F5" s="10">
        <v>1</v>
      </c>
      <c r="G5" s="29">
        <v>1</v>
      </c>
      <c r="H5" s="32">
        <v>58.5</v>
      </c>
      <c r="J5" s="29">
        <f>G5</f>
        <v>1</v>
      </c>
      <c r="K5" s="47">
        <f>J5*1000</f>
        <v>1000</v>
      </c>
      <c r="L5" s="46">
        <f>IF(J5&gt;0,1,0)</f>
        <v>1</v>
      </c>
      <c r="N5" s="142"/>
      <c r="O5" s="142"/>
      <c r="P5" s="142"/>
      <c r="Q5" s="142"/>
      <c r="R5" s="142"/>
      <c r="S5" s="142"/>
      <c r="T5" s="142"/>
      <c r="U5" s="142"/>
    </row>
    <row r="6" spans="2:21" ht="23.25" customHeight="1" x14ac:dyDescent="0.15">
      <c r="B6" s="217" t="s">
        <v>47</v>
      </c>
      <c r="C6" s="44">
        <v>1</v>
      </c>
      <c r="D6" s="45"/>
      <c r="E6" s="45"/>
      <c r="F6" s="111"/>
      <c r="G6" s="210">
        <v>0</v>
      </c>
      <c r="H6" s="213"/>
      <c r="J6" s="210">
        <f>G6</f>
        <v>0</v>
      </c>
      <c r="K6" s="214">
        <f>J6*1000</f>
        <v>0</v>
      </c>
      <c r="L6" s="213">
        <f>IF(J6&gt;0,1,0)</f>
        <v>0</v>
      </c>
      <c r="N6" s="223" t="s">
        <v>97</v>
      </c>
      <c r="O6" s="223"/>
      <c r="P6" s="223"/>
      <c r="Q6" s="223"/>
      <c r="R6" s="223"/>
      <c r="S6" s="223"/>
      <c r="T6" s="223"/>
      <c r="U6" s="142"/>
    </row>
    <row r="7" spans="2:21" ht="23.25" customHeight="1" x14ac:dyDescent="0.15">
      <c r="B7" s="209"/>
      <c r="C7" s="20">
        <v>2</v>
      </c>
      <c r="D7" s="21"/>
      <c r="E7" s="21"/>
      <c r="F7" s="9"/>
      <c r="G7" s="211"/>
      <c r="H7" s="207"/>
      <c r="J7" s="211"/>
      <c r="K7" s="215"/>
      <c r="L7" s="207"/>
      <c r="N7" s="223"/>
      <c r="O7" s="223"/>
      <c r="P7" s="223"/>
      <c r="Q7" s="223"/>
      <c r="R7" s="223"/>
      <c r="S7" s="223"/>
      <c r="T7" s="223"/>
      <c r="U7" s="142"/>
    </row>
    <row r="8" spans="2:21" ht="23.25" customHeight="1" x14ac:dyDescent="0.15">
      <c r="B8" s="209"/>
      <c r="C8" s="20">
        <v>3</v>
      </c>
      <c r="D8" s="21"/>
      <c r="E8" s="21"/>
      <c r="F8" s="9"/>
      <c r="G8" s="211"/>
      <c r="H8" s="207"/>
      <c r="J8" s="211"/>
      <c r="K8" s="215"/>
      <c r="L8" s="207"/>
      <c r="N8" s="223"/>
      <c r="O8" s="223"/>
      <c r="P8" s="223"/>
      <c r="Q8" s="223"/>
      <c r="R8" s="223"/>
      <c r="S8" s="223"/>
      <c r="T8" s="223"/>
      <c r="U8" s="142"/>
    </row>
    <row r="9" spans="2:21" ht="23.25" customHeight="1" x14ac:dyDescent="0.15">
      <c r="B9" s="209"/>
      <c r="C9" s="20">
        <v>4</v>
      </c>
      <c r="D9" s="21"/>
      <c r="E9" s="21"/>
      <c r="F9" s="9"/>
      <c r="G9" s="211"/>
      <c r="H9" s="207"/>
      <c r="J9" s="211"/>
      <c r="K9" s="215"/>
      <c r="L9" s="207"/>
      <c r="N9" s="223"/>
      <c r="O9" s="223"/>
      <c r="P9" s="223"/>
      <c r="Q9" s="223"/>
      <c r="R9" s="223"/>
      <c r="S9" s="223"/>
      <c r="T9" s="223"/>
      <c r="U9" s="142"/>
    </row>
    <row r="10" spans="2:21" ht="23.25" customHeight="1" x14ac:dyDescent="0.15">
      <c r="B10" s="209"/>
      <c r="C10" s="20">
        <v>5</v>
      </c>
      <c r="D10" s="21"/>
      <c r="E10" s="21"/>
      <c r="F10" s="9"/>
      <c r="G10" s="211"/>
      <c r="H10" s="207"/>
      <c r="J10" s="211"/>
      <c r="K10" s="215"/>
      <c r="L10" s="207"/>
      <c r="N10" s="223"/>
      <c r="O10" s="223"/>
      <c r="P10" s="223"/>
      <c r="Q10" s="223"/>
      <c r="R10" s="223"/>
      <c r="S10" s="223"/>
      <c r="T10" s="223"/>
      <c r="U10" s="142"/>
    </row>
    <row r="11" spans="2:21" ht="23.25" customHeight="1" thickBot="1" x14ac:dyDescent="0.2">
      <c r="B11" s="218"/>
      <c r="C11" s="2">
        <v>6</v>
      </c>
      <c r="D11" s="23"/>
      <c r="E11" s="23"/>
      <c r="F11" s="10"/>
      <c r="G11" s="212"/>
      <c r="H11" s="208"/>
      <c r="J11" s="212"/>
      <c r="K11" s="216"/>
      <c r="L11" s="208"/>
      <c r="N11" s="223"/>
      <c r="O11" s="223"/>
      <c r="P11" s="223"/>
      <c r="Q11" s="223"/>
      <c r="R11" s="223"/>
      <c r="S11" s="223"/>
      <c r="T11" s="223"/>
      <c r="U11" s="142"/>
    </row>
    <row r="12" spans="2:21" ht="23.25" customHeight="1" x14ac:dyDescent="0.15">
      <c r="B12" s="209" t="s">
        <v>48</v>
      </c>
      <c r="C12" s="7">
        <v>1</v>
      </c>
      <c r="D12" s="17"/>
      <c r="E12" s="17"/>
      <c r="F12" s="17"/>
      <c r="G12" s="210">
        <v>0</v>
      </c>
      <c r="H12" s="213"/>
      <c r="J12" s="210">
        <f t="shared" ref="J12" si="0">G12</f>
        <v>0</v>
      </c>
      <c r="K12" s="214">
        <f t="shared" ref="K12" si="1">J12*1000</f>
        <v>0</v>
      </c>
      <c r="L12" s="213">
        <f t="shared" ref="L12" si="2">IF(J12&gt;0,1,0)</f>
        <v>0</v>
      </c>
      <c r="N12" s="142"/>
      <c r="O12" s="142"/>
      <c r="P12" s="142"/>
      <c r="Q12" s="142"/>
      <c r="R12" s="142"/>
      <c r="S12" s="142"/>
      <c r="T12" s="142"/>
      <c r="U12" s="142"/>
    </row>
    <row r="13" spans="2:21" ht="23.25" customHeight="1" x14ac:dyDescent="0.15">
      <c r="B13" s="209"/>
      <c r="C13" s="20">
        <v>2</v>
      </c>
      <c r="D13" s="21"/>
      <c r="E13" s="21"/>
      <c r="F13" s="21"/>
      <c r="G13" s="211"/>
      <c r="H13" s="207"/>
      <c r="J13" s="211"/>
      <c r="K13" s="215"/>
      <c r="L13" s="207"/>
      <c r="N13" s="142"/>
      <c r="O13" s="142"/>
      <c r="P13" s="142"/>
      <c r="Q13" s="142"/>
      <c r="R13" s="142"/>
      <c r="S13" s="142"/>
      <c r="T13" s="142"/>
      <c r="U13" s="142"/>
    </row>
    <row r="14" spans="2:21" ht="23.25" customHeight="1" x14ac:dyDescent="0.15">
      <c r="B14" s="209"/>
      <c r="C14" s="20">
        <v>3</v>
      </c>
      <c r="D14" s="21"/>
      <c r="E14" s="21"/>
      <c r="F14" s="21"/>
      <c r="G14" s="211"/>
      <c r="H14" s="207"/>
      <c r="J14" s="211"/>
      <c r="K14" s="215"/>
      <c r="L14" s="207"/>
      <c r="N14" s="142"/>
      <c r="O14" s="142"/>
      <c r="P14" s="142"/>
      <c r="Q14" s="142"/>
      <c r="R14" s="142"/>
      <c r="S14" s="142"/>
      <c r="T14" s="142"/>
      <c r="U14" s="142"/>
    </row>
    <row r="15" spans="2:21" ht="23.25" customHeight="1" x14ac:dyDescent="0.15">
      <c r="B15" s="209"/>
      <c r="C15" s="20">
        <v>4</v>
      </c>
      <c r="D15" s="21"/>
      <c r="E15" s="21"/>
      <c r="F15" s="21"/>
      <c r="G15" s="211"/>
      <c r="H15" s="207"/>
      <c r="J15" s="211"/>
      <c r="K15" s="215"/>
      <c r="L15" s="207"/>
      <c r="N15" s="142"/>
      <c r="O15" s="142"/>
      <c r="P15" s="142"/>
      <c r="Q15" s="142"/>
      <c r="R15" s="142"/>
      <c r="S15" s="142"/>
      <c r="T15" s="142"/>
      <c r="U15" s="142"/>
    </row>
    <row r="16" spans="2:21" ht="23.25" customHeight="1" x14ac:dyDescent="0.15">
      <c r="B16" s="209"/>
      <c r="C16" s="20">
        <v>5</v>
      </c>
      <c r="D16" s="21"/>
      <c r="E16" s="21"/>
      <c r="F16" s="21"/>
      <c r="G16" s="211"/>
      <c r="H16" s="207"/>
      <c r="J16" s="211"/>
      <c r="K16" s="215"/>
      <c r="L16" s="207"/>
      <c r="N16" s="142"/>
      <c r="O16" s="142"/>
      <c r="P16" s="142"/>
      <c r="Q16" s="142"/>
      <c r="R16" s="142"/>
      <c r="S16" s="142"/>
      <c r="T16" s="142"/>
      <c r="U16" s="142"/>
    </row>
    <row r="17" spans="2:21" ht="23.25" customHeight="1" thickBot="1" x14ac:dyDescent="0.2">
      <c r="B17" s="209"/>
      <c r="C17" s="29">
        <v>6</v>
      </c>
      <c r="D17" s="30"/>
      <c r="E17" s="30"/>
      <c r="F17" s="30"/>
      <c r="G17" s="212"/>
      <c r="H17" s="208"/>
      <c r="J17" s="212"/>
      <c r="K17" s="216"/>
      <c r="L17" s="208"/>
      <c r="N17" s="142"/>
      <c r="O17" s="142"/>
      <c r="P17" s="142"/>
      <c r="Q17" s="142"/>
      <c r="R17" s="142"/>
      <c r="S17" s="142"/>
      <c r="T17" s="142"/>
      <c r="U17" s="142"/>
    </row>
    <row r="18" spans="2:21" ht="23.25" customHeight="1" x14ac:dyDescent="0.15">
      <c r="B18" s="217" t="s">
        <v>49</v>
      </c>
      <c r="C18" s="44">
        <v>1</v>
      </c>
      <c r="D18" s="45"/>
      <c r="E18" s="45"/>
      <c r="F18" s="111"/>
      <c r="G18" s="210">
        <v>0</v>
      </c>
      <c r="H18" s="213"/>
      <c r="J18" s="211">
        <f t="shared" ref="J18" si="3">G18</f>
        <v>0</v>
      </c>
      <c r="K18" s="214">
        <f t="shared" ref="K18" si="4">J18*1000</f>
        <v>0</v>
      </c>
      <c r="L18" s="207">
        <f t="shared" ref="L18" si="5">IF(J18&gt;0,1,0)</f>
        <v>0</v>
      </c>
    </row>
    <row r="19" spans="2:21" ht="23.25" customHeight="1" x14ac:dyDescent="0.15">
      <c r="B19" s="209"/>
      <c r="C19" s="20">
        <v>2</v>
      </c>
      <c r="D19" s="21"/>
      <c r="E19" s="21"/>
      <c r="F19" s="9"/>
      <c r="G19" s="211"/>
      <c r="H19" s="207"/>
      <c r="J19" s="211"/>
      <c r="K19" s="215"/>
      <c r="L19" s="207"/>
    </row>
    <row r="20" spans="2:21" ht="23.25" customHeight="1" x14ac:dyDescent="0.15">
      <c r="B20" s="209"/>
      <c r="C20" s="20">
        <v>3</v>
      </c>
      <c r="D20" s="21"/>
      <c r="E20" s="21"/>
      <c r="F20" s="9"/>
      <c r="G20" s="211"/>
      <c r="H20" s="207"/>
      <c r="J20" s="211"/>
      <c r="K20" s="215"/>
      <c r="L20" s="207"/>
    </row>
    <row r="21" spans="2:21" ht="23.25" customHeight="1" x14ac:dyDescent="0.15">
      <c r="B21" s="209"/>
      <c r="C21" s="20">
        <v>4</v>
      </c>
      <c r="D21" s="21"/>
      <c r="E21" s="21"/>
      <c r="F21" s="9"/>
      <c r="G21" s="211"/>
      <c r="H21" s="207"/>
      <c r="J21" s="211"/>
      <c r="K21" s="215"/>
      <c r="L21" s="207"/>
    </row>
    <row r="22" spans="2:21" ht="23.25" customHeight="1" x14ac:dyDescent="0.15">
      <c r="B22" s="209"/>
      <c r="C22" s="20">
        <v>5</v>
      </c>
      <c r="D22" s="21"/>
      <c r="E22" s="21"/>
      <c r="F22" s="9"/>
      <c r="G22" s="211"/>
      <c r="H22" s="207"/>
      <c r="J22" s="211"/>
      <c r="K22" s="215"/>
      <c r="L22" s="207"/>
    </row>
    <row r="23" spans="2:21" ht="23.25" customHeight="1" thickBot="1" x14ac:dyDescent="0.2">
      <c r="B23" s="218"/>
      <c r="C23" s="2">
        <v>6</v>
      </c>
      <c r="D23" s="23"/>
      <c r="E23" s="23"/>
      <c r="F23" s="10"/>
      <c r="G23" s="212"/>
      <c r="H23" s="208"/>
      <c r="J23" s="211"/>
      <c r="K23" s="216"/>
      <c r="L23" s="207"/>
    </row>
    <row r="24" spans="2:21" ht="23.25" customHeight="1" x14ac:dyDescent="0.15">
      <c r="B24" s="209" t="s">
        <v>50</v>
      </c>
      <c r="C24" s="7">
        <v>1</v>
      </c>
      <c r="D24" s="17"/>
      <c r="E24" s="17"/>
      <c r="F24" s="17"/>
      <c r="G24" s="210">
        <v>0</v>
      </c>
      <c r="H24" s="213"/>
      <c r="J24" s="210">
        <f t="shared" ref="J24" si="6">G24</f>
        <v>0</v>
      </c>
      <c r="K24" s="214">
        <f t="shared" ref="K24" si="7">J24*1000</f>
        <v>0</v>
      </c>
      <c r="L24" s="213">
        <f t="shared" ref="L24" si="8">IF(J24&gt;0,1,0)</f>
        <v>0</v>
      </c>
    </row>
    <row r="25" spans="2:21" ht="23.25" customHeight="1" x14ac:dyDescent="0.15">
      <c r="B25" s="209"/>
      <c r="C25" s="20">
        <v>2</v>
      </c>
      <c r="D25" s="21"/>
      <c r="E25" s="21"/>
      <c r="F25" s="21"/>
      <c r="G25" s="211"/>
      <c r="H25" s="207"/>
      <c r="J25" s="211"/>
      <c r="K25" s="215"/>
      <c r="L25" s="207"/>
    </row>
    <row r="26" spans="2:21" ht="23.25" customHeight="1" x14ac:dyDescent="0.15">
      <c r="B26" s="209"/>
      <c r="C26" s="20">
        <v>3</v>
      </c>
      <c r="D26" s="21"/>
      <c r="E26" s="21"/>
      <c r="F26" s="21"/>
      <c r="G26" s="211"/>
      <c r="H26" s="207"/>
      <c r="J26" s="211"/>
      <c r="K26" s="215"/>
      <c r="L26" s="207"/>
    </row>
    <row r="27" spans="2:21" ht="23.25" customHeight="1" x14ac:dyDescent="0.15">
      <c r="B27" s="209"/>
      <c r="C27" s="20">
        <v>4</v>
      </c>
      <c r="D27" s="21"/>
      <c r="E27" s="21"/>
      <c r="F27" s="21"/>
      <c r="G27" s="211"/>
      <c r="H27" s="207"/>
      <c r="J27" s="211"/>
      <c r="K27" s="215"/>
      <c r="L27" s="207"/>
    </row>
    <row r="28" spans="2:21" ht="23.25" customHeight="1" x14ac:dyDescent="0.15">
      <c r="B28" s="209"/>
      <c r="C28" s="20">
        <v>5</v>
      </c>
      <c r="D28" s="21"/>
      <c r="E28" s="21"/>
      <c r="F28" s="21"/>
      <c r="G28" s="211"/>
      <c r="H28" s="207"/>
      <c r="J28" s="211"/>
      <c r="K28" s="215"/>
      <c r="L28" s="207"/>
    </row>
    <row r="29" spans="2:21" ht="23.25" customHeight="1" thickBot="1" x14ac:dyDescent="0.2">
      <c r="B29" s="209"/>
      <c r="C29" s="29">
        <v>6</v>
      </c>
      <c r="D29" s="30"/>
      <c r="E29" s="30"/>
      <c r="F29" s="30"/>
      <c r="G29" s="212"/>
      <c r="H29" s="208"/>
      <c r="J29" s="212"/>
      <c r="K29" s="216"/>
      <c r="L29" s="208"/>
    </row>
    <row r="30" spans="2:21" ht="23.25" customHeight="1" x14ac:dyDescent="0.15">
      <c r="B30" s="217" t="s">
        <v>51</v>
      </c>
      <c r="C30" s="44">
        <v>1</v>
      </c>
      <c r="D30" s="110"/>
      <c r="E30" s="110"/>
      <c r="F30" s="106"/>
      <c r="G30" s="210">
        <v>0</v>
      </c>
      <c r="H30" s="213"/>
      <c r="J30" s="211">
        <f t="shared" ref="J30" si="9">G30</f>
        <v>0</v>
      </c>
      <c r="K30" s="214">
        <f t="shared" ref="K30" si="10">J30*1000</f>
        <v>0</v>
      </c>
      <c r="L30" s="207">
        <f t="shared" ref="L30" si="11">IF(J30&gt;0,1,0)</f>
        <v>0</v>
      </c>
    </row>
    <row r="31" spans="2:21" ht="23.25" customHeight="1" x14ac:dyDescent="0.15">
      <c r="B31" s="209"/>
      <c r="C31" s="20">
        <v>2</v>
      </c>
      <c r="D31" s="21"/>
      <c r="E31" s="21"/>
      <c r="F31" s="9"/>
      <c r="G31" s="211"/>
      <c r="H31" s="207"/>
      <c r="J31" s="211"/>
      <c r="K31" s="215"/>
      <c r="L31" s="207"/>
    </row>
    <row r="32" spans="2:21" ht="23.25" customHeight="1" x14ac:dyDescent="0.15">
      <c r="B32" s="209"/>
      <c r="C32" s="20">
        <v>3</v>
      </c>
      <c r="D32" s="21"/>
      <c r="E32" s="21"/>
      <c r="F32" s="9"/>
      <c r="G32" s="211"/>
      <c r="H32" s="207"/>
      <c r="J32" s="211"/>
      <c r="K32" s="215"/>
      <c r="L32" s="207"/>
    </row>
    <row r="33" spans="2:12" ht="23.25" customHeight="1" x14ac:dyDescent="0.15">
      <c r="B33" s="209"/>
      <c r="C33" s="20">
        <v>4</v>
      </c>
      <c r="D33" s="21"/>
      <c r="E33" s="21"/>
      <c r="F33" s="9"/>
      <c r="G33" s="211"/>
      <c r="H33" s="207"/>
      <c r="J33" s="211"/>
      <c r="K33" s="215"/>
      <c r="L33" s="207"/>
    </row>
    <row r="34" spans="2:12" ht="23.25" customHeight="1" x14ac:dyDescent="0.15">
      <c r="B34" s="209"/>
      <c r="C34" s="20">
        <v>5</v>
      </c>
      <c r="D34" s="21"/>
      <c r="E34" s="21"/>
      <c r="F34" s="9"/>
      <c r="G34" s="211"/>
      <c r="H34" s="207"/>
      <c r="J34" s="211"/>
      <c r="K34" s="215"/>
      <c r="L34" s="207"/>
    </row>
    <row r="35" spans="2:12" ht="23.25" customHeight="1" thickBot="1" x14ac:dyDescent="0.2">
      <c r="B35" s="218"/>
      <c r="C35" s="2">
        <v>6</v>
      </c>
      <c r="D35" s="23"/>
      <c r="E35" s="23"/>
      <c r="F35" s="10"/>
      <c r="G35" s="212"/>
      <c r="H35" s="208"/>
      <c r="J35" s="212"/>
      <c r="K35" s="216"/>
      <c r="L35" s="208"/>
    </row>
    <row r="36" spans="2:12" ht="28.5" x14ac:dyDescent="0.15">
      <c r="J36" s="34">
        <f>SUM(J6:J35)</f>
        <v>0</v>
      </c>
      <c r="K36" s="34">
        <f>SUM(K6:K35)</f>
        <v>0</v>
      </c>
      <c r="L36" s="34">
        <f>SUM(L6:L35)</f>
        <v>0</v>
      </c>
    </row>
    <row r="37" spans="2:12" x14ac:dyDescent="0.15">
      <c r="J37" s="3" t="s">
        <v>32</v>
      </c>
      <c r="K37" s="3" t="s">
        <v>33</v>
      </c>
      <c r="L37" s="3" t="s">
        <v>34</v>
      </c>
    </row>
  </sheetData>
  <dataConsolidate/>
  <mergeCells count="33">
    <mergeCell ref="L30:L35"/>
    <mergeCell ref="B24:B29"/>
    <mergeCell ref="G24:G29"/>
    <mergeCell ref="H24:H29"/>
    <mergeCell ref="J24:J29"/>
    <mergeCell ref="K24:K29"/>
    <mergeCell ref="L24:L29"/>
    <mergeCell ref="B30:B35"/>
    <mergeCell ref="G30:G35"/>
    <mergeCell ref="H30:H35"/>
    <mergeCell ref="J30:J35"/>
    <mergeCell ref="K30:K35"/>
    <mergeCell ref="L18:L23"/>
    <mergeCell ref="N6:T11"/>
    <mergeCell ref="B12:B17"/>
    <mergeCell ref="G12:G17"/>
    <mergeCell ref="H12:H17"/>
    <mergeCell ref="J12:J17"/>
    <mergeCell ref="K12:K17"/>
    <mergeCell ref="L12:L17"/>
    <mergeCell ref="B18:B23"/>
    <mergeCell ref="G18:G23"/>
    <mergeCell ref="H18:H23"/>
    <mergeCell ref="J18:J23"/>
    <mergeCell ref="K18:K23"/>
    <mergeCell ref="B2:F3"/>
    <mergeCell ref="J2:L3"/>
    <mergeCell ref="B6:B11"/>
    <mergeCell ref="G6:G11"/>
    <mergeCell ref="H6:H11"/>
    <mergeCell ref="J6:J11"/>
    <mergeCell ref="K6:K11"/>
    <mergeCell ref="L6:L11"/>
  </mergeCells>
  <phoneticPr fontId="1"/>
  <conditionalFormatting sqref="G6:G35">
    <cfRule type="cellIs" dxfId="18" priority="1" operator="equal">
      <formula>1</formula>
    </cfRule>
  </conditionalFormatting>
  <dataValidations count="3">
    <dataValidation type="list" imeMode="halfAlpha" allowBlank="1" showInputMessage="1" showErrorMessage="1" sqref="G6:G35" xr:uid="{BE6197C3-D3AB-4375-97D7-D5D5DC6A05AB}">
      <formula1>"0,1"</formula1>
    </dataValidation>
    <dataValidation imeMode="halfAlpha" allowBlank="1" showInputMessage="1" showErrorMessage="1" sqref="D6:D35 H12 H18 F5:F35 H24 H6 H30" xr:uid="{1B6AE08F-2EC5-44E7-BCA2-007AFD96A7CF}"/>
    <dataValidation imeMode="halfKatakana" allowBlank="1" showInputMessage="1" showErrorMessage="1" sqref="D4:D5" xr:uid="{9620A2B1-6747-4A7C-ADBD-9D3E3035E050}"/>
  </dataValidations>
  <pageMargins left="0.7" right="0.7" top="0.75" bottom="0.75" header="0.3" footer="0.3"/>
  <pageSetup paperSize="9" scale="44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D385-1F68-489E-BC05-5C8C02891580}">
  <sheetPr>
    <tabColor rgb="FFFF99FF"/>
  </sheetPr>
  <dimension ref="B1:AE67"/>
  <sheetViews>
    <sheetView zoomScale="70" zoomScaleNormal="70" workbookViewId="0">
      <selection activeCell="C6" sqref="C6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5" width="17.875" style="3" customWidth="1"/>
    <col min="6" max="6" width="19.625" style="3" bestFit="1" customWidth="1"/>
    <col min="7" max="9" width="6.875" style="3" customWidth="1"/>
    <col min="10" max="10" width="21.75" style="3" bestFit="1" customWidth="1"/>
    <col min="11" max="11" width="11.25" style="3" bestFit="1" customWidth="1"/>
    <col min="12" max="13" width="9" style="3"/>
    <col min="14" max="14" width="11.25" style="3" bestFit="1" customWidth="1"/>
    <col min="15" max="15" width="9" style="3"/>
    <col min="16" max="16" width="11.25" style="3" bestFit="1" customWidth="1"/>
    <col min="17" max="17" width="9" style="3"/>
    <col min="18" max="18" width="11.25" style="3" bestFit="1" customWidth="1"/>
    <col min="19" max="28" width="9" style="3"/>
    <col min="29" max="29" width="11.25" style="3" bestFit="1" customWidth="1"/>
    <col min="30" max="30" width="14.875" style="3" customWidth="1"/>
    <col min="31" max="31" width="11" style="3" customWidth="1"/>
    <col min="32" max="16384" width="9" style="3"/>
  </cols>
  <sheetData>
    <row r="1" spans="2:31" ht="16.5" thickBot="1" x14ac:dyDescent="0.2"/>
    <row r="2" spans="2:31" ht="16.5" customHeight="1" thickBot="1" x14ac:dyDescent="0.2">
      <c r="B2" s="201" t="s">
        <v>101</v>
      </c>
      <c r="C2" s="202"/>
      <c r="D2" s="202"/>
      <c r="E2" s="202"/>
      <c r="F2" s="202"/>
      <c r="G2" s="202"/>
      <c r="H2" s="202"/>
      <c r="I2" s="202"/>
      <c r="J2" s="203"/>
      <c r="K2" s="191" t="s">
        <v>24</v>
      </c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46"/>
      <c r="AC2" s="193" t="s">
        <v>22</v>
      </c>
      <c r="AD2" s="194"/>
      <c r="AE2" s="195"/>
    </row>
    <row r="3" spans="2:31" ht="16.5" customHeight="1" thickBot="1" x14ac:dyDescent="0.2">
      <c r="B3" s="204"/>
      <c r="C3" s="205"/>
      <c r="D3" s="205"/>
      <c r="E3" s="205"/>
      <c r="F3" s="205"/>
      <c r="G3" s="205"/>
      <c r="H3" s="205"/>
      <c r="I3" s="205"/>
      <c r="J3" s="206"/>
      <c r="K3" s="199" t="s">
        <v>92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50"/>
      <c r="AC3" s="196"/>
      <c r="AD3" s="197"/>
      <c r="AE3" s="198"/>
    </row>
    <row r="4" spans="2:31" ht="23.25" customHeight="1" thickBot="1" x14ac:dyDescent="0.2">
      <c r="B4" s="25" t="s">
        <v>5</v>
      </c>
      <c r="C4" s="26" t="s">
        <v>9</v>
      </c>
      <c r="D4" s="26" t="s">
        <v>6</v>
      </c>
      <c r="E4" s="26" t="s">
        <v>2</v>
      </c>
      <c r="F4" s="33" t="s">
        <v>87</v>
      </c>
      <c r="G4" s="100" t="s">
        <v>7</v>
      </c>
      <c r="H4" s="100" t="s">
        <v>89</v>
      </c>
      <c r="I4" s="100" t="s">
        <v>90</v>
      </c>
      <c r="J4" s="27" t="s">
        <v>93</v>
      </c>
      <c r="K4" s="43" t="s">
        <v>68</v>
      </c>
      <c r="L4" s="26" t="s">
        <v>15</v>
      </c>
      <c r="M4" s="100" t="s">
        <v>99</v>
      </c>
      <c r="N4" s="25" t="s">
        <v>69</v>
      </c>
      <c r="O4" s="27" t="s">
        <v>15</v>
      </c>
      <c r="P4" s="43" t="s">
        <v>91</v>
      </c>
      <c r="Q4" s="100" t="s">
        <v>15</v>
      </c>
      <c r="R4" s="25" t="s">
        <v>72</v>
      </c>
      <c r="S4" s="27" t="s">
        <v>15</v>
      </c>
      <c r="T4" s="43" t="s">
        <v>66</v>
      </c>
      <c r="U4" s="100" t="s">
        <v>15</v>
      </c>
      <c r="V4" s="25" t="s">
        <v>17</v>
      </c>
      <c r="W4" s="27" t="s">
        <v>15</v>
      </c>
      <c r="X4" s="25" t="s">
        <v>111</v>
      </c>
      <c r="Y4" s="27" t="s">
        <v>15</v>
      </c>
      <c r="Z4" s="25" t="s">
        <v>112</v>
      </c>
      <c r="AA4" s="27" t="s">
        <v>15</v>
      </c>
      <c r="AB4" s="28"/>
      <c r="AC4" s="136" t="s">
        <v>18</v>
      </c>
      <c r="AD4" s="137" t="s">
        <v>19</v>
      </c>
      <c r="AE4" s="138" t="s">
        <v>8</v>
      </c>
    </row>
    <row r="5" spans="2:31" ht="23.25" customHeight="1" thickBot="1" x14ac:dyDescent="0.2">
      <c r="B5" s="4" t="s">
        <v>10</v>
      </c>
      <c r="C5" s="5">
        <v>305</v>
      </c>
      <c r="D5" s="5" t="s">
        <v>96</v>
      </c>
      <c r="E5" s="5" t="s">
        <v>95</v>
      </c>
      <c r="F5" s="16" t="s">
        <v>94</v>
      </c>
      <c r="G5" s="12">
        <v>2</v>
      </c>
      <c r="H5" s="5">
        <v>2012</v>
      </c>
      <c r="I5" s="5">
        <v>419</v>
      </c>
      <c r="J5" s="6" t="s">
        <v>109</v>
      </c>
      <c r="K5" s="133">
        <v>1</v>
      </c>
      <c r="L5" s="5">
        <v>12.53</v>
      </c>
      <c r="M5" s="12" t="s">
        <v>100</v>
      </c>
      <c r="N5" s="4">
        <v>1</v>
      </c>
      <c r="O5" s="11">
        <v>25.8</v>
      </c>
      <c r="P5" s="133">
        <v>1</v>
      </c>
      <c r="Q5" s="101">
        <v>14.8</v>
      </c>
      <c r="R5" s="4">
        <v>0</v>
      </c>
      <c r="S5" s="6" t="s">
        <v>81</v>
      </c>
      <c r="T5" s="133">
        <v>0</v>
      </c>
      <c r="U5" s="101" t="s">
        <v>82</v>
      </c>
      <c r="V5" s="4">
        <v>0</v>
      </c>
      <c r="W5" s="11">
        <v>5.45</v>
      </c>
      <c r="X5" s="4">
        <v>0</v>
      </c>
      <c r="Y5" s="11">
        <v>1.45</v>
      </c>
      <c r="Z5" s="4">
        <v>0</v>
      </c>
      <c r="AA5" s="11">
        <v>2.8</v>
      </c>
      <c r="AC5" s="139">
        <f>K5+N5+P5+R5+T5+Z5</f>
        <v>3</v>
      </c>
      <c r="AD5" s="140">
        <f>AC5*500</f>
        <v>1500</v>
      </c>
      <c r="AE5" s="141">
        <f>IF(AC5&gt;0,1,0)</f>
        <v>1</v>
      </c>
    </row>
    <row r="6" spans="2:31" ht="23.25" customHeight="1" thickTop="1" x14ac:dyDescent="0.15">
      <c r="B6" s="7">
        <v>1</v>
      </c>
      <c r="C6" s="17"/>
      <c r="D6" s="17"/>
      <c r="E6" s="17"/>
      <c r="F6" s="18"/>
      <c r="G6" s="13"/>
      <c r="H6" s="17"/>
      <c r="I6" s="17"/>
      <c r="J6" s="8">
        <f>申込団体!$C$6</f>
        <v>0</v>
      </c>
      <c r="K6" s="134">
        <v>0</v>
      </c>
      <c r="L6" s="13"/>
      <c r="M6" s="13">
        <v>0</v>
      </c>
      <c r="N6" s="118">
        <v>0</v>
      </c>
      <c r="O6" s="8"/>
      <c r="P6" s="135">
        <v>0</v>
      </c>
      <c r="Q6" s="13"/>
      <c r="R6" s="118">
        <v>0</v>
      </c>
      <c r="S6" s="8"/>
      <c r="T6" s="135">
        <v>0</v>
      </c>
      <c r="U6" s="112"/>
      <c r="V6" s="118">
        <v>0</v>
      </c>
      <c r="W6" s="19"/>
      <c r="X6" s="118">
        <v>0</v>
      </c>
      <c r="Y6" s="19"/>
      <c r="Z6" s="118">
        <v>0</v>
      </c>
      <c r="AA6" s="19"/>
      <c r="AC6" s="7">
        <f>K6+N6+P6+R6+T6+Z6+V6+X6</f>
        <v>0</v>
      </c>
      <c r="AD6" s="17">
        <f t="shared" ref="AD6:AD65" si="0">AC6*500</f>
        <v>0</v>
      </c>
      <c r="AE6" s="8">
        <f t="shared" ref="AE6:AE65" si="1">IF(AC6&gt;0,1,0)</f>
        <v>0</v>
      </c>
    </row>
    <row r="7" spans="2:31" ht="23.25" customHeight="1" x14ac:dyDescent="0.15">
      <c r="B7" s="20">
        <v>2</v>
      </c>
      <c r="C7" s="21"/>
      <c r="D7" s="21"/>
      <c r="E7" s="21"/>
      <c r="F7" s="18"/>
      <c r="G7" s="14"/>
      <c r="H7" s="21"/>
      <c r="I7" s="21"/>
      <c r="J7" s="9">
        <f>申込団体!$C$6</f>
        <v>0</v>
      </c>
      <c r="K7" s="134">
        <v>0</v>
      </c>
      <c r="L7" s="14"/>
      <c r="M7" s="13">
        <v>0</v>
      </c>
      <c r="N7" s="7">
        <v>0</v>
      </c>
      <c r="O7" s="9"/>
      <c r="P7" s="134">
        <v>0</v>
      </c>
      <c r="Q7" s="14"/>
      <c r="R7" s="7">
        <v>0</v>
      </c>
      <c r="S7" s="9"/>
      <c r="T7" s="134">
        <v>0</v>
      </c>
      <c r="U7" s="113"/>
      <c r="V7" s="7">
        <v>0</v>
      </c>
      <c r="W7" s="22"/>
      <c r="X7" s="7">
        <v>0</v>
      </c>
      <c r="Y7" s="22"/>
      <c r="Z7" s="7">
        <v>0</v>
      </c>
      <c r="AA7" s="22"/>
      <c r="AC7" s="7">
        <f t="shared" ref="AC7:AC14" si="2">K7+N7+P7+R7+T7+Z7+V7+X7</f>
        <v>0</v>
      </c>
      <c r="AD7" s="21">
        <f t="shared" si="0"/>
        <v>0</v>
      </c>
      <c r="AE7" s="9">
        <f t="shared" si="1"/>
        <v>0</v>
      </c>
    </row>
    <row r="8" spans="2:31" ht="23.25" customHeight="1" x14ac:dyDescent="0.15">
      <c r="B8" s="20">
        <v>3</v>
      </c>
      <c r="C8" s="21"/>
      <c r="D8" s="21"/>
      <c r="E8" s="21"/>
      <c r="F8" s="18"/>
      <c r="G8" s="14"/>
      <c r="H8" s="21"/>
      <c r="I8" s="21"/>
      <c r="J8" s="9">
        <f>申込団体!$C$6</f>
        <v>0</v>
      </c>
      <c r="K8" s="134">
        <v>0</v>
      </c>
      <c r="L8" s="14"/>
      <c r="M8" s="13">
        <v>0</v>
      </c>
      <c r="N8" s="7">
        <v>0</v>
      </c>
      <c r="O8" s="9"/>
      <c r="P8" s="134">
        <v>0</v>
      </c>
      <c r="Q8" s="14"/>
      <c r="R8" s="7">
        <v>0</v>
      </c>
      <c r="S8" s="9"/>
      <c r="T8" s="134">
        <v>0</v>
      </c>
      <c r="U8" s="113"/>
      <c r="V8" s="7">
        <v>0</v>
      </c>
      <c r="W8" s="22"/>
      <c r="X8" s="7">
        <v>0</v>
      </c>
      <c r="Y8" s="22"/>
      <c r="Z8" s="7">
        <v>0</v>
      </c>
      <c r="AA8" s="22"/>
      <c r="AC8" s="7">
        <f t="shared" si="2"/>
        <v>0</v>
      </c>
      <c r="AD8" s="21">
        <f t="shared" si="0"/>
        <v>0</v>
      </c>
      <c r="AE8" s="9">
        <f t="shared" si="1"/>
        <v>0</v>
      </c>
    </row>
    <row r="9" spans="2:31" ht="23.25" customHeight="1" x14ac:dyDescent="0.15">
      <c r="B9" s="20">
        <v>4</v>
      </c>
      <c r="C9" s="21"/>
      <c r="D9" s="21"/>
      <c r="E9" s="21"/>
      <c r="F9" s="18"/>
      <c r="G9" s="14"/>
      <c r="H9" s="21"/>
      <c r="I9" s="21"/>
      <c r="J9" s="9">
        <f>申込団体!$C$6</f>
        <v>0</v>
      </c>
      <c r="K9" s="134">
        <v>0</v>
      </c>
      <c r="L9" s="14"/>
      <c r="M9" s="13">
        <v>0</v>
      </c>
      <c r="N9" s="7">
        <v>0</v>
      </c>
      <c r="O9" s="9"/>
      <c r="P9" s="134">
        <v>0</v>
      </c>
      <c r="Q9" s="14"/>
      <c r="R9" s="7">
        <v>0</v>
      </c>
      <c r="S9" s="9"/>
      <c r="T9" s="134">
        <v>0</v>
      </c>
      <c r="U9" s="113"/>
      <c r="V9" s="7">
        <v>0</v>
      </c>
      <c r="W9" s="22"/>
      <c r="X9" s="7">
        <v>0</v>
      </c>
      <c r="Y9" s="22"/>
      <c r="Z9" s="7">
        <v>0</v>
      </c>
      <c r="AA9" s="22"/>
      <c r="AC9" s="7">
        <f t="shared" si="2"/>
        <v>0</v>
      </c>
      <c r="AD9" s="21">
        <f t="shared" si="0"/>
        <v>0</v>
      </c>
      <c r="AE9" s="9">
        <f t="shared" si="1"/>
        <v>0</v>
      </c>
    </row>
    <row r="10" spans="2:31" ht="23.25" customHeight="1" x14ac:dyDescent="0.15">
      <c r="B10" s="7">
        <v>5</v>
      </c>
      <c r="C10" s="21"/>
      <c r="D10" s="21"/>
      <c r="E10" s="21"/>
      <c r="F10" s="18"/>
      <c r="G10" s="14"/>
      <c r="H10" s="21"/>
      <c r="I10" s="21"/>
      <c r="J10" s="9">
        <f>申込団体!$C$6</f>
        <v>0</v>
      </c>
      <c r="K10" s="134">
        <v>0</v>
      </c>
      <c r="L10" s="14"/>
      <c r="M10" s="13">
        <v>0</v>
      </c>
      <c r="N10" s="7">
        <v>0</v>
      </c>
      <c r="O10" s="9"/>
      <c r="P10" s="134">
        <v>0</v>
      </c>
      <c r="Q10" s="14"/>
      <c r="R10" s="7">
        <v>0</v>
      </c>
      <c r="S10" s="9"/>
      <c r="T10" s="134">
        <v>0</v>
      </c>
      <c r="U10" s="113"/>
      <c r="V10" s="7">
        <v>0</v>
      </c>
      <c r="W10" s="22"/>
      <c r="X10" s="7">
        <v>0</v>
      </c>
      <c r="Y10" s="22"/>
      <c r="Z10" s="7">
        <v>0</v>
      </c>
      <c r="AA10" s="22"/>
      <c r="AC10" s="7">
        <f t="shared" si="2"/>
        <v>0</v>
      </c>
      <c r="AD10" s="21">
        <f t="shared" si="0"/>
        <v>0</v>
      </c>
      <c r="AE10" s="9">
        <f t="shared" si="1"/>
        <v>0</v>
      </c>
    </row>
    <row r="11" spans="2:31" ht="23.25" customHeight="1" x14ac:dyDescent="0.15">
      <c r="B11" s="20">
        <v>6</v>
      </c>
      <c r="C11" s="21"/>
      <c r="D11" s="21"/>
      <c r="E11" s="21"/>
      <c r="F11" s="18"/>
      <c r="G11" s="14"/>
      <c r="H11" s="21"/>
      <c r="I11" s="21"/>
      <c r="J11" s="9">
        <f>申込団体!$C$6</f>
        <v>0</v>
      </c>
      <c r="K11" s="134">
        <v>0</v>
      </c>
      <c r="L11" s="14"/>
      <c r="M11" s="13">
        <v>0</v>
      </c>
      <c r="N11" s="7">
        <v>0</v>
      </c>
      <c r="O11" s="9"/>
      <c r="P11" s="134">
        <v>0</v>
      </c>
      <c r="Q11" s="14"/>
      <c r="R11" s="7">
        <v>0</v>
      </c>
      <c r="S11" s="9"/>
      <c r="T11" s="134">
        <v>0</v>
      </c>
      <c r="U11" s="113"/>
      <c r="V11" s="7">
        <v>0</v>
      </c>
      <c r="W11" s="22"/>
      <c r="X11" s="7">
        <v>0</v>
      </c>
      <c r="Y11" s="22"/>
      <c r="Z11" s="7">
        <v>0</v>
      </c>
      <c r="AA11" s="22"/>
      <c r="AC11" s="7">
        <f t="shared" si="2"/>
        <v>0</v>
      </c>
      <c r="AD11" s="21">
        <f t="shared" si="0"/>
        <v>0</v>
      </c>
      <c r="AE11" s="9">
        <f t="shared" si="1"/>
        <v>0</v>
      </c>
    </row>
    <row r="12" spans="2:31" ht="23.25" customHeight="1" x14ac:dyDescent="0.15">
      <c r="B12" s="20">
        <v>7</v>
      </c>
      <c r="C12" s="21"/>
      <c r="D12" s="21"/>
      <c r="E12" s="21"/>
      <c r="F12" s="18"/>
      <c r="G12" s="14"/>
      <c r="H12" s="21"/>
      <c r="I12" s="21"/>
      <c r="J12" s="9">
        <f>申込団体!$C$6</f>
        <v>0</v>
      </c>
      <c r="K12" s="134">
        <v>0</v>
      </c>
      <c r="L12" s="14"/>
      <c r="M12" s="13">
        <v>0</v>
      </c>
      <c r="N12" s="7">
        <v>0</v>
      </c>
      <c r="O12" s="9"/>
      <c r="P12" s="134">
        <v>0</v>
      </c>
      <c r="Q12" s="14"/>
      <c r="R12" s="7">
        <v>0</v>
      </c>
      <c r="S12" s="9"/>
      <c r="T12" s="134">
        <v>0</v>
      </c>
      <c r="U12" s="113"/>
      <c r="V12" s="7">
        <v>0</v>
      </c>
      <c r="W12" s="22"/>
      <c r="X12" s="7">
        <v>0</v>
      </c>
      <c r="Y12" s="22"/>
      <c r="Z12" s="7">
        <v>0</v>
      </c>
      <c r="AA12" s="22"/>
      <c r="AC12" s="7">
        <f>K12+N12+P12+R12+T12+Z12+V12+X12</f>
        <v>0</v>
      </c>
      <c r="AD12" s="21">
        <f t="shared" si="0"/>
        <v>0</v>
      </c>
      <c r="AE12" s="9">
        <f t="shared" si="1"/>
        <v>0</v>
      </c>
    </row>
    <row r="13" spans="2:31" ht="23.25" customHeight="1" x14ac:dyDescent="0.15">
      <c r="B13" s="20">
        <v>8</v>
      </c>
      <c r="C13" s="21"/>
      <c r="D13" s="21"/>
      <c r="E13" s="21"/>
      <c r="F13" s="18"/>
      <c r="G13" s="14"/>
      <c r="H13" s="21"/>
      <c r="I13" s="21"/>
      <c r="J13" s="9">
        <f>申込団体!$C$6</f>
        <v>0</v>
      </c>
      <c r="K13" s="134">
        <v>0</v>
      </c>
      <c r="L13" s="14"/>
      <c r="M13" s="13">
        <v>0</v>
      </c>
      <c r="N13" s="7">
        <v>0</v>
      </c>
      <c r="O13" s="9"/>
      <c r="P13" s="134">
        <v>0</v>
      </c>
      <c r="Q13" s="14"/>
      <c r="R13" s="7">
        <v>0</v>
      </c>
      <c r="S13" s="9"/>
      <c r="T13" s="134">
        <v>0</v>
      </c>
      <c r="U13" s="113"/>
      <c r="V13" s="7">
        <v>0</v>
      </c>
      <c r="W13" s="22"/>
      <c r="X13" s="7">
        <v>0</v>
      </c>
      <c r="Y13" s="22"/>
      <c r="Z13" s="7">
        <v>0</v>
      </c>
      <c r="AA13" s="22"/>
      <c r="AC13" s="7">
        <f t="shared" si="2"/>
        <v>0</v>
      </c>
      <c r="AD13" s="21">
        <f t="shared" si="0"/>
        <v>0</v>
      </c>
      <c r="AE13" s="9">
        <f t="shared" si="1"/>
        <v>0</v>
      </c>
    </row>
    <row r="14" spans="2:31" ht="23.25" customHeight="1" x14ac:dyDescent="0.15">
      <c r="B14" s="7">
        <v>9</v>
      </c>
      <c r="C14" s="21"/>
      <c r="D14" s="21"/>
      <c r="E14" s="21"/>
      <c r="F14" s="18"/>
      <c r="G14" s="14"/>
      <c r="H14" s="21"/>
      <c r="I14" s="21"/>
      <c r="J14" s="9">
        <f>申込団体!$C$6</f>
        <v>0</v>
      </c>
      <c r="K14" s="134">
        <v>0</v>
      </c>
      <c r="L14" s="14"/>
      <c r="M14" s="13">
        <v>0</v>
      </c>
      <c r="N14" s="7">
        <v>0</v>
      </c>
      <c r="O14" s="9"/>
      <c r="P14" s="134">
        <v>0</v>
      </c>
      <c r="Q14" s="14"/>
      <c r="R14" s="7">
        <v>0</v>
      </c>
      <c r="S14" s="9"/>
      <c r="T14" s="134">
        <v>0</v>
      </c>
      <c r="U14" s="113"/>
      <c r="V14" s="7">
        <v>0</v>
      </c>
      <c r="W14" s="22"/>
      <c r="X14" s="7">
        <v>0</v>
      </c>
      <c r="Y14" s="22"/>
      <c r="Z14" s="7">
        <v>0</v>
      </c>
      <c r="AA14" s="22"/>
      <c r="AC14" s="7">
        <f t="shared" si="2"/>
        <v>0</v>
      </c>
      <c r="AD14" s="21">
        <f t="shared" si="0"/>
        <v>0</v>
      </c>
      <c r="AE14" s="9">
        <f t="shared" si="1"/>
        <v>0</v>
      </c>
    </row>
    <row r="15" spans="2:31" ht="23.25" customHeight="1" thickBot="1" x14ac:dyDescent="0.2">
      <c r="B15" s="4">
        <v>10</v>
      </c>
      <c r="C15" s="5"/>
      <c r="D15" s="5"/>
      <c r="E15" s="5"/>
      <c r="F15" s="108"/>
      <c r="G15" s="12"/>
      <c r="H15" s="5"/>
      <c r="I15" s="5"/>
      <c r="J15" s="6">
        <f>申込団体!$C$6</f>
        <v>0</v>
      </c>
      <c r="K15" s="4">
        <v>0</v>
      </c>
      <c r="L15" s="12"/>
      <c r="M15" s="12">
        <v>0</v>
      </c>
      <c r="N15" s="4">
        <v>0</v>
      </c>
      <c r="O15" s="6"/>
      <c r="P15" s="133">
        <v>0</v>
      </c>
      <c r="Q15" s="12"/>
      <c r="R15" s="4">
        <v>0</v>
      </c>
      <c r="S15" s="6"/>
      <c r="T15" s="133">
        <v>0</v>
      </c>
      <c r="U15" s="101"/>
      <c r="V15" s="4">
        <v>0</v>
      </c>
      <c r="W15" s="11"/>
      <c r="X15" s="4">
        <v>0</v>
      </c>
      <c r="Y15" s="11"/>
      <c r="Z15" s="4">
        <v>0</v>
      </c>
      <c r="AA15" s="11"/>
      <c r="AB15" s="108"/>
      <c r="AC15" s="4">
        <f>K15+N15+P15+R15+T15+Z15+V15+X15</f>
        <v>0</v>
      </c>
      <c r="AD15" s="5">
        <f>AC15*500</f>
        <v>0</v>
      </c>
      <c r="AE15" s="6">
        <f>IF(AC15&gt;0,1,0)</f>
        <v>0</v>
      </c>
    </row>
    <row r="16" spans="2:31" ht="23.25" customHeight="1" thickTop="1" x14ac:dyDescent="0.15">
      <c r="B16" s="118">
        <v>11</v>
      </c>
      <c r="C16" s="119"/>
      <c r="D16" s="119"/>
      <c r="E16" s="119"/>
      <c r="F16" s="120"/>
      <c r="G16" s="123"/>
      <c r="H16" s="17"/>
      <c r="I16" s="17"/>
      <c r="J16" s="8">
        <f>申込団体!$C$6</f>
        <v>0</v>
      </c>
      <c r="K16" s="134">
        <v>0</v>
      </c>
      <c r="L16" s="123"/>
      <c r="M16" s="13">
        <v>0</v>
      </c>
      <c r="N16" s="7">
        <v>0</v>
      </c>
      <c r="O16" s="121"/>
      <c r="P16" s="134">
        <v>0</v>
      </c>
      <c r="Q16" s="123"/>
      <c r="R16" s="7">
        <v>0</v>
      </c>
      <c r="S16" s="121"/>
      <c r="T16" s="134">
        <v>0</v>
      </c>
      <c r="U16" s="124"/>
      <c r="V16" s="7">
        <v>0</v>
      </c>
      <c r="W16" s="125"/>
      <c r="X16" s="7">
        <v>0</v>
      </c>
      <c r="Y16" s="125"/>
      <c r="Z16" s="7">
        <v>0</v>
      </c>
      <c r="AA16" s="125"/>
      <c r="AB16" s="122"/>
      <c r="AC16" s="7">
        <f>K16+N16+P16+R16+T16+Z16+V16+X16</f>
        <v>0</v>
      </c>
      <c r="AD16" s="17">
        <f t="shared" si="0"/>
        <v>0</v>
      </c>
      <c r="AE16" s="8">
        <f t="shared" si="1"/>
        <v>0</v>
      </c>
    </row>
    <row r="17" spans="2:31" ht="23.25" customHeight="1" x14ac:dyDescent="0.15">
      <c r="B17" s="20">
        <v>12</v>
      </c>
      <c r="C17" s="21"/>
      <c r="D17" s="21"/>
      <c r="E17" s="21"/>
      <c r="F17" s="18"/>
      <c r="G17" s="14"/>
      <c r="H17" s="21"/>
      <c r="I17" s="21"/>
      <c r="J17" s="9">
        <f>申込団体!$C$6</f>
        <v>0</v>
      </c>
      <c r="K17" s="134">
        <v>0</v>
      </c>
      <c r="L17" s="14"/>
      <c r="M17" s="13">
        <v>0</v>
      </c>
      <c r="N17" s="7">
        <v>0</v>
      </c>
      <c r="O17" s="9"/>
      <c r="P17" s="134">
        <v>0</v>
      </c>
      <c r="Q17" s="14"/>
      <c r="R17" s="7">
        <v>0</v>
      </c>
      <c r="S17" s="9"/>
      <c r="T17" s="134">
        <v>0</v>
      </c>
      <c r="U17" s="113"/>
      <c r="V17" s="7">
        <v>0</v>
      </c>
      <c r="W17" s="22"/>
      <c r="X17" s="7">
        <v>0</v>
      </c>
      <c r="Y17" s="22"/>
      <c r="Z17" s="7">
        <v>0</v>
      </c>
      <c r="AA17" s="22"/>
      <c r="AC17" s="7">
        <f t="shared" ref="AC17:AC24" si="3">K17+N17+P17+R17+T17+Z17+V17+X17</f>
        <v>0</v>
      </c>
      <c r="AD17" s="21">
        <f t="shared" si="0"/>
        <v>0</v>
      </c>
      <c r="AE17" s="9">
        <f t="shared" si="1"/>
        <v>0</v>
      </c>
    </row>
    <row r="18" spans="2:31" ht="23.25" customHeight="1" x14ac:dyDescent="0.15">
      <c r="B18" s="7">
        <v>13</v>
      </c>
      <c r="C18" s="21"/>
      <c r="D18" s="21"/>
      <c r="E18" s="21"/>
      <c r="F18" s="18"/>
      <c r="G18" s="14"/>
      <c r="H18" s="21"/>
      <c r="I18" s="21"/>
      <c r="J18" s="9">
        <f>申込団体!$C$6</f>
        <v>0</v>
      </c>
      <c r="K18" s="134">
        <v>0</v>
      </c>
      <c r="L18" s="14"/>
      <c r="M18" s="13">
        <v>0</v>
      </c>
      <c r="N18" s="7">
        <v>0</v>
      </c>
      <c r="O18" s="9"/>
      <c r="P18" s="134">
        <v>0</v>
      </c>
      <c r="Q18" s="14"/>
      <c r="R18" s="7">
        <v>0</v>
      </c>
      <c r="S18" s="9"/>
      <c r="T18" s="134">
        <v>0</v>
      </c>
      <c r="U18" s="113"/>
      <c r="V18" s="7">
        <v>0</v>
      </c>
      <c r="W18" s="22"/>
      <c r="X18" s="7">
        <v>0</v>
      </c>
      <c r="Y18" s="22"/>
      <c r="Z18" s="7">
        <v>0</v>
      </c>
      <c r="AA18" s="22"/>
      <c r="AC18" s="7">
        <f t="shared" si="3"/>
        <v>0</v>
      </c>
      <c r="AD18" s="21">
        <f t="shared" si="0"/>
        <v>0</v>
      </c>
      <c r="AE18" s="9">
        <f t="shared" si="1"/>
        <v>0</v>
      </c>
    </row>
    <row r="19" spans="2:31" ht="23.25" customHeight="1" x14ac:dyDescent="0.15">
      <c r="B19" s="20">
        <v>14</v>
      </c>
      <c r="C19" s="21"/>
      <c r="D19" s="21"/>
      <c r="E19" s="21"/>
      <c r="F19" s="18"/>
      <c r="G19" s="14"/>
      <c r="H19" s="21"/>
      <c r="I19" s="21"/>
      <c r="J19" s="9">
        <f>申込団体!$C$6</f>
        <v>0</v>
      </c>
      <c r="K19" s="134">
        <v>0</v>
      </c>
      <c r="L19" s="14"/>
      <c r="M19" s="13">
        <v>0</v>
      </c>
      <c r="N19" s="7">
        <v>0</v>
      </c>
      <c r="O19" s="9"/>
      <c r="P19" s="134">
        <v>0</v>
      </c>
      <c r="Q19" s="14"/>
      <c r="R19" s="7">
        <v>0</v>
      </c>
      <c r="S19" s="9"/>
      <c r="T19" s="134">
        <v>0</v>
      </c>
      <c r="U19" s="113"/>
      <c r="V19" s="7">
        <v>0</v>
      </c>
      <c r="W19" s="22"/>
      <c r="X19" s="7">
        <v>0</v>
      </c>
      <c r="Y19" s="22"/>
      <c r="Z19" s="7">
        <v>0</v>
      </c>
      <c r="AA19" s="22"/>
      <c r="AC19" s="7">
        <f t="shared" si="3"/>
        <v>0</v>
      </c>
      <c r="AD19" s="21">
        <f t="shared" si="0"/>
        <v>0</v>
      </c>
      <c r="AE19" s="9">
        <f t="shared" si="1"/>
        <v>0</v>
      </c>
    </row>
    <row r="20" spans="2:31" ht="23.25" customHeight="1" x14ac:dyDescent="0.15">
      <c r="B20" s="20">
        <v>15</v>
      </c>
      <c r="C20" s="21"/>
      <c r="D20" s="21"/>
      <c r="E20" s="21"/>
      <c r="F20" s="18"/>
      <c r="G20" s="14"/>
      <c r="H20" s="21"/>
      <c r="I20" s="21"/>
      <c r="J20" s="9">
        <f>申込団体!$C$6</f>
        <v>0</v>
      </c>
      <c r="K20" s="134">
        <v>0</v>
      </c>
      <c r="L20" s="14"/>
      <c r="M20" s="13">
        <v>0</v>
      </c>
      <c r="N20" s="7">
        <v>0</v>
      </c>
      <c r="O20" s="9"/>
      <c r="P20" s="134">
        <v>0</v>
      </c>
      <c r="Q20" s="14"/>
      <c r="R20" s="7">
        <v>0</v>
      </c>
      <c r="S20" s="9"/>
      <c r="T20" s="134">
        <v>0</v>
      </c>
      <c r="U20" s="113"/>
      <c r="V20" s="7">
        <v>0</v>
      </c>
      <c r="W20" s="22"/>
      <c r="X20" s="7">
        <v>0</v>
      </c>
      <c r="Y20" s="22"/>
      <c r="Z20" s="7">
        <v>0</v>
      </c>
      <c r="AA20" s="22"/>
      <c r="AC20" s="7">
        <f t="shared" si="3"/>
        <v>0</v>
      </c>
      <c r="AD20" s="21">
        <f t="shared" si="0"/>
        <v>0</v>
      </c>
      <c r="AE20" s="9">
        <f t="shared" si="1"/>
        <v>0</v>
      </c>
    </row>
    <row r="21" spans="2:31" ht="23.25" customHeight="1" x14ac:dyDescent="0.15">
      <c r="B21" s="20">
        <v>16</v>
      </c>
      <c r="C21" s="21"/>
      <c r="D21" s="21"/>
      <c r="E21" s="21"/>
      <c r="F21" s="18"/>
      <c r="G21" s="14"/>
      <c r="H21" s="21"/>
      <c r="I21" s="21"/>
      <c r="J21" s="9">
        <f>申込団体!$C$6</f>
        <v>0</v>
      </c>
      <c r="K21" s="134">
        <v>0</v>
      </c>
      <c r="L21" s="14"/>
      <c r="M21" s="13">
        <v>0</v>
      </c>
      <c r="N21" s="7">
        <v>0</v>
      </c>
      <c r="O21" s="9"/>
      <c r="P21" s="134">
        <v>0</v>
      </c>
      <c r="Q21" s="14"/>
      <c r="R21" s="7">
        <v>0</v>
      </c>
      <c r="S21" s="9"/>
      <c r="T21" s="134">
        <v>0</v>
      </c>
      <c r="U21" s="113"/>
      <c r="V21" s="7">
        <v>0</v>
      </c>
      <c r="W21" s="22"/>
      <c r="X21" s="7">
        <v>0</v>
      </c>
      <c r="Y21" s="22"/>
      <c r="Z21" s="7">
        <v>0</v>
      </c>
      <c r="AA21" s="22"/>
      <c r="AC21" s="7">
        <f t="shared" si="3"/>
        <v>0</v>
      </c>
      <c r="AD21" s="21">
        <f t="shared" si="0"/>
        <v>0</v>
      </c>
      <c r="AE21" s="9">
        <f t="shared" si="1"/>
        <v>0</v>
      </c>
    </row>
    <row r="22" spans="2:31" ht="23.25" customHeight="1" x14ac:dyDescent="0.15">
      <c r="B22" s="7">
        <v>17</v>
      </c>
      <c r="C22" s="21"/>
      <c r="D22" s="21"/>
      <c r="E22" s="21"/>
      <c r="F22" s="18"/>
      <c r="G22" s="14"/>
      <c r="H22" s="21"/>
      <c r="I22" s="21"/>
      <c r="J22" s="9">
        <f>申込団体!$C$6</f>
        <v>0</v>
      </c>
      <c r="K22" s="134">
        <v>0</v>
      </c>
      <c r="L22" s="14"/>
      <c r="M22" s="13">
        <v>0</v>
      </c>
      <c r="N22" s="7">
        <v>0</v>
      </c>
      <c r="O22" s="9"/>
      <c r="P22" s="134">
        <v>0</v>
      </c>
      <c r="Q22" s="14"/>
      <c r="R22" s="7">
        <v>0</v>
      </c>
      <c r="S22" s="9"/>
      <c r="T22" s="134">
        <v>0</v>
      </c>
      <c r="U22" s="113"/>
      <c r="V22" s="7">
        <v>0</v>
      </c>
      <c r="W22" s="22"/>
      <c r="X22" s="7">
        <v>0</v>
      </c>
      <c r="Y22" s="22"/>
      <c r="Z22" s="7">
        <v>0</v>
      </c>
      <c r="AA22" s="22"/>
      <c r="AC22" s="7">
        <f t="shared" si="3"/>
        <v>0</v>
      </c>
      <c r="AD22" s="21">
        <f t="shared" si="0"/>
        <v>0</v>
      </c>
      <c r="AE22" s="9">
        <f t="shared" si="1"/>
        <v>0</v>
      </c>
    </row>
    <row r="23" spans="2:31" ht="23.25" customHeight="1" x14ac:dyDescent="0.15">
      <c r="B23" s="20">
        <v>18</v>
      </c>
      <c r="C23" s="21"/>
      <c r="D23" s="21"/>
      <c r="E23" s="21"/>
      <c r="F23" s="18"/>
      <c r="G23" s="14"/>
      <c r="H23" s="21"/>
      <c r="I23" s="21"/>
      <c r="J23" s="9">
        <f>申込団体!$C$6</f>
        <v>0</v>
      </c>
      <c r="K23" s="134">
        <v>0</v>
      </c>
      <c r="L23" s="14"/>
      <c r="M23" s="13">
        <v>0</v>
      </c>
      <c r="N23" s="7">
        <v>0</v>
      </c>
      <c r="O23" s="9"/>
      <c r="P23" s="134">
        <v>0</v>
      </c>
      <c r="Q23" s="14"/>
      <c r="R23" s="7">
        <v>0</v>
      </c>
      <c r="S23" s="9"/>
      <c r="T23" s="134">
        <v>0</v>
      </c>
      <c r="U23" s="113"/>
      <c r="V23" s="7">
        <v>0</v>
      </c>
      <c r="W23" s="22"/>
      <c r="X23" s="7">
        <v>0</v>
      </c>
      <c r="Y23" s="22"/>
      <c r="Z23" s="7">
        <v>0</v>
      </c>
      <c r="AA23" s="22"/>
      <c r="AC23" s="7">
        <f t="shared" si="3"/>
        <v>0</v>
      </c>
      <c r="AD23" s="21">
        <f t="shared" si="0"/>
        <v>0</v>
      </c>
      <c r="AE23" s="9">
        <f t="shared" si="1"/>
        <v>0</v>
      </c>
    </row>
    <row r="24" spans="2:31" ht="23.25" customHeight="1" x14ac:dyDescent="0.15">
      <c r="B24" s="20">
        <v>19</v>
      </c>
      <c r="C24" s="21"/>
      <c r="D24" s="21"/>
      <c r="E24" s="21"/>
      <c r="F24" s="18"/>
      <c r="G24" s="14"/>
      <c r="H24" s="21"/>
      <c r="I24" s="21"/>
      <c r="J24" s="9">
        <f>申込団体!$C$6</f>
        <v>0</v>
      </c>
      <c r="K24" s="134">
        <v>0</v>
      </c>
      <c r="L24" s="14"/>
      <c r="M24" s="13">
        <v>0</v>
      </c>
      <c r="N24" s="7">
        <v>0</v>
      </c>
      <c r="O24" s="9"/>
      <c r="P24" s="134">
        <v>0</v>
      </c>
      <c r="Q24" s="14"/>
      <c r="R24" s="7">
        <v>0</v>
      </c>
      <c r="S24" s="9"/>
      <c r="T24" s="134">
        <v>0</v>
      </c>
      <c r="U24" s="113"/>
      <c r="V24" s="7">
        <v>0</v>
      </c>
      <c r="W24" s="22"/>
      <c r="X24" s="7">
        <v>0</v>
      </c>
      <c r="Y24" s="22"/>
      <c r="Z24" s="7">
        <v>0</v>
      </c>
      <c r="AA24" s="22"/>
      <c r="AC24" s="7">
        <f t="shared" si="3"/>
        <v>0</v>
      </c>
      <c r="AD24" s="21">
        <f t="shared" si="0"/>
        <v>0</v>
      </c>
      <c r="AE24" s="9">
        <f t="shared" si="1"/>
        <v>0</v>
      </c>
    </row>
    <row r="25" spans="2:31" ht="23.25" customHeight="1" thickBot="1" x14ac:dyDescent="0.2">
      <c r="B25" s="4">
        <v>20</v>
      </c>
      <c r="C25" s="5"/>
      <c r="D25" s="5"/>
      <c r="E25" s="5"/>
      <c r="F25" s="108"/>
      <c r="G25" s="12"/>
      <c r="H25" s="5"/>
      <c r="I25" s="5"/>
      <c r="J25" s="6">
        <f>申込団体!$C$6</f>
        <v>0</v>
      </c>
      <c r="K25" s="4">
        <v>0</v>
      </c>
      <c r="L25" s="12"/>
      <c r="M25" s="12">
        <v>0</v>
      </c>
      <c r="N25" s="4">
        <v>0</v>
      </c>
      <c r="O25" s="6"/>
      <c r="P25" s="133">
        <v>0</v>
      </c>
      <c r="Q25" s="12"/>
      <c r="R25" s="4">
        <v>0</v>
      </c>
      <c r="S25" s="6"/>
      <c r="T25" s="133">
        <v>0</v>
      </c>
      <c r="U25" s="101"/>
      <c r="V25" s="4">
        <v>0</v>
      </c>
      <c r="W25" s="11"/>
      <c r="X25" s="4">
        <v>0</v>
      </c>
      <c r="Y25" s="11"/>
      <c r="Z25" s="4">
        <v>0</v>
      </c>
      <c r="AA25" s="11"/>
      <c r="AB25" s="108"/>
      <c r="AC25" s="4">
        <f>K25+N25+P25+R25+T25+Z25+V25+X25</f>
        <v>0</v>
      </c>
      <c r="AD25" s="5">
        <f t="shared" si="0"/>
        <v>0</v>
      </c>
      <c r="AE25" s="6">
        <f t="shared" si="1"/>
        <v>0</v>
      </c>
    </row>
    <row r="26" spans="2:31" ht="23.25" customHeight="1" thickTop="1" x14ac:dyDescent="0.15">
      <c r="B26" s="118">
        <v>21</v>
      </c>
      <c r="C26" s="119"/>
      <c r="D26" s="119"/>
      <c r="E26" s="119"/>
      <c r="F26" s="120"/>
      <c r="G26" s="123"/>
      <c r="H26" s="17"/>
      <c r="I26" s="17"/>
      <c r="J26" s="8">
        <f>申込団体!$C$6</f>
        <v>0</v>
      </c>
      <c r="K26" s="134">
        <v>0</v>
      </c>
      <c r="L26" s="123"/>
      <c r="M26" s="13">
        <v>0</v>
      </c>
      <c r="N26" s="7">
        <v>0</v>
      </c>
      <c r="O26" s="121"/>
      <c r="P26" s="134">
        <v>0</v>
      </c>
      <c r="Q26" s="123"/>
      <c r="R26" s="7">
        <v>0</v>
      </c>
      <c r="S26" s="121"/>
      <c r="T26" s="134">
        <v>0</v>
      </c>
      <c r="U26" s="124"/>
      <c r="V26" s="7">
        <v>0</v>
      </c>
      <c r="W26" s="125"/>
      <c r="X26" s="7">
        <v>0</v>
      </c>
      <c r="Y26" s="125"/>
      <c r="Z26" s="7">
        <v>0</v>
      </c>
      <c r="AA26" s="125"/>
      <c r="AB26" s="122"/>
      <c r="AC26" s="7">
        <f>K26+N26+P26+R26+T26+Z26+V26+X26</f>
        <v>0</v>
      </c>
      <c r="AD26" s="17">
        <f t="shared" si="0"/>
        <v>0</v>
      </c>
      <c r="AE26" s="8">
        <f t="shared" si="1"/>
        <v>0</v>
      </c>
    </row>
    <row r="27" spans="2:31" ht="23.25" customHeight="1" x14ac:dyDescent="0.15">
      <c r="B27" s="20">
        <v>22</v>
      </c>
      <c r="C27" s="21"/>
      <c r="D27" s="21"/>
      <c r="E27" s="21"/>
      <c r="F27" s="18"/>
      <c r="G27" s="14"/>
      <c r="H27" s="21"/>
      <c r="I27" s="21"/>
      <c r="J27" s="9">
        <f>申込団体!$C$6</f>
        <v>0</v>
      </c>
      <c r="K27" s="134">
        <v>0</v>
      </c>
      <c r="L27" s="14"/>
      <c r="M27" s="13">
        <v>0</v>
      </c>
      <c r="N27" s="7">
        <v>0</v>
      </c>
      <c r="O27" s="9"/>
      <c r="P27" s="134">
        <v>0</v>
      </c>
      <c r="Q27" s="14"/>
      <c r="R27" s="7">
        <v>0</v>
      </c>
      <c r="S27" s="9"/>
      <c r="T27" s="134">
        <v>0</v>
      </c>
      <c r="U27" s="113"/>
      <c r="V27" s="7">
        <v>0</v>
      </c>
      <c r="W27" s="22"/>
      <c r="X27" s="7">
        <v>0</v>
      </c>
      <c r="Y27" s="22"/>
      <c r="Z27" s="7">
        <v>0</v>
      </c>
      <c r="AA27" s="22"/>
      <c r="AC27" s="7">
        <f t="shared" ref="AC27:AC34" si="4">K27+N27+P27+R27+T27+Z27+V27+X27</f>
        <v>0</v>
      </c>
      <c r="AD27" s="21">
        <f t="shared" si="0"/>
        <v>0</v>
      </c>
      <c r="AE27" s="9">
        <f t="shared" si="1"/>
        <v>0</v>
      </c>
    </row>
    <row r="28" spans="2:31" ht="23.25" customHeight="1" x14ac:dyDescent="0.15">
      <c r="B28" s="20">
        <v>23</v>
      </c>
      <c r="C28" s="21"/>
      <c r="D28" s="21"/>
      <c r="E28" s="21"/>
      <c r="F28" s="18"/>
      <c r="G28" s="14"/>
      <c r="H28" s="21"/>
      <c r="I28" s="21"/>
      <c r="J28" s="9">
        <f>申込団体!$C$6</f>
        <v>0</v>
      </c>
      <c r="K28" s="134">
        <v>0</v>
      </c>
      <c r="L28" s="14"/>
      <c r="M28" s="13">
        <v>0</v>
      </c>
      <c r="N28" s="7">
        <v>0</v>
      </c>
      <c r="O28" s="9"/>
      <c r="P28" s="134">
        <v>0</v>
      </c>
      <c r="Q28" s="14"/>
      <c r="R28" s="7">
        <v>0</v>
      </c>
      <c r="S28" s="9"/>
      <c r="T28" s="134">
        <v>0</v>
      </c>
      <c r="U28" s="113"/>
      <c r="V28" s="7">
        <v>0</v>
      </c>
      <c r="W28" s="22"/>
      <c r="X28" s="7">
        <v>0</v>
      </c>
      <c r="Y28" s="22"/>
      <c r="Z28" s="7">
        <v>0</v>
      </c>
      <c r="AA28" s="22"/>
      <c r="AC28" s="7">
        <f t="shared" si="4"/>
        <v>0</v>
      </c>
      <c r="AD28" s="21">
        <f t="shared" si="0"/>
        <v>0</v>
      </c>
      <c r="AE28" s="9">
        <f t="shared" si="1"/>
        <v>0</v>
      </c>
    </row>
    <row r="29" spans="2:31" ht="23.25" customHeight="1" x14ac:dyDescent="0.15">
      <c r="B29" s="20">
        <v>24</v>
      </c>
      <c r="C29" s="21"/>
      <c r="D29" s="21"/>
      <c r="E29" s="21"/>
      <c r="F29" s="18"/>
      <c r="G29" s="14"/>
      <c r="H29" s="21"/>
      <c r="I29" s="21"/>
      <c r="J29" s="9">
        <f>申込団体!$C$6</f>
        <v>0</v>
      </c>
      <c r="K29" s="134">
        <v>0</v>
      </c>
      <c r="L29" s="14"/>
      <c r="M29" s="13">
        <v>0</v>
      </c>
      <c r="N29" s="7">
        <v>0</v>
      </c>
      <c r="O29" s="9"/>
      <c r="P29" s="134">
        <v>0</v>
      </c>
      <c r="Q29" s="14"/>
      <c r="R29" s="7">
        <v>0</v>
      </c>
      <c r="S29" s="9"/>
      <c r="T29" s="134">
        <v>0</v>
      </c>
      <c r="U29" s="113"/>
      <c r="V29" s="7">
        <v>0</v>
      </c>
      <c r="W29" s="22"/>
      <c r="X29" s="7">
        <v>0</v>
      </c>
      <c r="Y29" s="22"/>
      <c r="Z29" s="7">
        <v>0</v>
      </c>
      <c r="AA29" s="22"/>
      <c r="AC29" s="7">
        <f t="shared" si="4"/>
        <v>0</v>
      </c>
      <c r="AD29" s="21">
        <f t="shared" si="0"/>
        <v>0</v>
      </c>
      <c r="AE29" s="9">
        <f t="shared" si="1"/>
        <v>0</v>
      </c>
    </row>
    <row r="30" spans="2:31" ht="23.25" customHeight="1" x14ac:dyDescent="0.15">
      <c r="B30" s="7">
        <v>25</v>
      </c>
      <c r="C30" s="30"/>
      <c r="D30" s="30"/>
      <c r="E30" s="30"/>
      <c r="G30" s="47"/>
      <c r="H30" s="21"/>
      <c r="I30" s="21"/>
      <c r="J30" s="9">
        <f>申込団体!$C$6</f>
        <v>0</v>
      </c>
      <c r="K30" s="134">
        <v>0</v>
      </c>
      <c r="L30" s="47"/>
      <c r="M30" s="13">
        <v>0</v>
      </c>
      <c r="N30" s="7">
        <v>0</v>
      </c>
      <c r="O30" s="46"/>
      <c r="P30" s="134">
        <v>0</v>
      </c>
      <c r="Q30" s="47"/>
      <c r="R30" s="7">
        <v>0</v>
      </c>
      <c r="S30" s="46"/>
      <c r="T30" s="134">
        <v>0</v>
      </c>
      <c r="U30" s="114"/>
      <c r="V30" s="7">
        <v>0</v>
      </c>
      <c r="W30" s="32"/>
      <c r="X30" s="7">
        <v>0</v>
      </c>
      <c r="Y30" s="32"/>
      <c r="Z30" s="7">
        <v>0</v>
      </c>
      <c r="AA30" s="32"/>
      <c r="AC30" s="7">
        <f t="shared" si="4"/>
        <v>0</v>
      </c>
      <c r="AD30" s="21">
        <f t="shared" si="0"/>
        <v>0</v>
      </c>
      <c r="AE30" s="9">
        <f t="shared" si="1"/>
        <v>0</v>
      </c>
    </row>
    <row r="31" spans="2:31" ht="23.25" customHeight="1" x14ac:dyDescent="0.15">
      <c r="B31" s="20">
        <v>26</v>
      </c>
      <c r="C31" s="21"/>
      <c r="D31" s="21"/>
      <c r="E31" s="21"/>
      <c r="F31" s="14"/>
      <c r="G31" s="14"/>
      <c r="H31" s="21"/>
      <c r="I31" s="21"/>
      <c r="J31" s="9">
        <f>申込団体!$C$6</f>
        <v>0</v>
      </c>
      <c r="K31" s="134">
        <v>0</v>
      </c>
      <c r="L31" s="14"/>
      <c r="M31" s="13">
        <v>0</v>
      </c>
      <c r="N31" s="7">
        <v>0</v>
      </c>
      <c r="O31" s="9"/>
      <c r="P31" s="134">
        <v>0</v>
      </c>
      <c r="Q31" s="14"/>
      <c r="R31" s="7">
        <v>0</v>
      </c>
      <c r="S31" s="9"/>
      <c r="T31" s="134">
        <v>0</v>
      </c>
      <c r="U31" s="113"/>
      <c r="V31" s="7">
        <v>0</v>
      </c>
      <c r="W31" s="22"/>
      <c r="X31" s="7">
        <v>0</v>
      </c>
      <c r="Y31" s="22"/>
      <c r="Z31" s="7">
        <v>0</v>
      </c>
      <c r="AA31" s="22"/>
      <c r="AC31" s="7">
        <f t="shared" si="4"/>
        <v>0</v>
      </c>
      <c r="AD31" s="21">
        <f t="shared" si="0"/>
        <v>0</v>
      </c>
      <c r="AE31" s="9">
        <f t="shared" si="1"/>
        <v>0</v>
      </c>
    </row>
    <row r="32" spans="2:31" ht="23.25" customHeight="1" x14ac:dyDescent="0.15">
      <c r="B32" s="20">
        <v>27</v>
      </c>
      <c r="C32" s="21"/>
      <c r="D32" s="21"/>
      <c r="E32" s="21"/>
      <c r="F32" s="14"/>
      <c r="G32" s="14"/>
      <c r="H32" s="21"/>
      <c r="I32" s="21"/>
      <c r="J32" s="9">
        <f>申込団体!$C$6</f>
        <v>0</v>
      </c>
      <c r="K32" s="134">
        <v>0</v>
      </c>
      <c r="L32" s="14"/>
      <c r="M32" s="13">
        <v>0</v>
      </c>
      <c r="N32" s="7">
        <v>0</v>
      </c>
      <c r="O32" s="9"/>
      <c r="P32" s="134">
        <v>0</v>
      </c>
      <c r="Q32" s="14"/>
      <c r="R32" s="7">
        <v>0</v>
      </c>
      <c r="S32" s="9"/>
      <c r="T32" s="134">
        <v>0</v>
      </c>
      <c r="U32" s="113"/>
      <c r="V32" s="7">
        <v>0</v>
      </c>
      <c r="W32" s="22"/>
      <c r="X32" s="7">
        <v>0</v>
      </c>
      <c r="Y32" s="22"/>
      <c r="Z32" s="7">
        <v>0</v>
      </c>
      <c r="AA32" s="22"/>
      <c r="AC32" s="7">
        <f t="shared" si="4"/>
        <v>0</v>
      </c>
      <c r="AD32" s="21">
        <f t="shared" si="0"/>
        <v>0</v>
      </c>
      <c r="AE32" s="9">
        <f t="shared" si="1"/>
        <v>0</v>
      </c>
    </row>
    <row r="33" spans="2:31" ht="23.25" customHeight="1" x14ac:dyDescent="0.15">
      <c r="B33" s="20">
        <v>28</v>
      </c>
      <c r="C33" s="21"/>
      <c r="D33" s="21"/>
      <c r="E33" s="21"/>
      <c r="F33" s="14"/>
      <c r="G33" s="14"/>
      <c r="H33" s="21"/>
      <c r="I33" s="21"/>
      <c r="J33" s="9">
        <f>申込団体!$C$6</f>
        <v>0</v>
      </c>
      <c r="K33" s="134">
        <v>0</v>
      </c>
      <c r="L33" s="14"/>
      <c r="M33" s="13">
        <v>0</v>
      </c>
      <c r="N33" s="7">
        <v>0</v>
      </c>
      <c r="O33" s="9"/>
      <c r="P33" s="134">
        <v>0</v>
      </c>
      <c r="Q33" s="14"/>
      <c r="R33" s="7">
        <v>0</v>
      </c>
      <c r="S33" s="9"/>
      <c r="T33" s="134">
        <v>0</v>
      </c>
      <c r="U33" s="113"/>
      <c r="V33" s="7">
        <v>0</v>
      </c>
      <c r="W33" s="22"/>
      <c r="X33" s="7">
        <v>0</v>
      </c>
      <c r="Y33" s="22"/>
      <c r="Z33" s="7">
        <v>0</v>
      </c>
      <c r="AA33" s="22"/>
      <c r="AC33" s="7">
        <f t="shared" si="4"/>
        <v>0</v>
      </c>
      <c r="AD33" s="21">
        <f t="shared" si="0"/>
        <v>0</v>
      </c>
      <c r="AE33" s="9">
        <f t="shared" si="1"/>
        <v>0</v>
      </c>
    </row>
    <row r="34" spans="2:31" ht="23.25" customHeight="1" x14ac:dyDescent="0.15">
      <c r="B34" s="7">
        <v>29</v>
      </c>
      <c r="C34" s="21"/>
      <c r="D34" s="21"/>
      <c r="E34" s="21"/>
      <c r="F34" s="14"/>
      <c r="G34" s="14"/>
      <c r="H34" s="21"/>
      <c r="I34" s="21"/>
      <c r="J34" s="9">
        <f>申込団体!$C$6</f>
        <v>0</v>
      </c>
      <c r="K34" s="134">
        <v>0</v>
      </c>
      <c r="L34" s="14"/>
      <c r="M34" s="13">
        <v>0</v>
      </c>
      <c r="N34" s="7">
        <v>0</v>
      </c>
      <c r="O34" s="9"/>
      <c r="P34" s="134">
        <v>0</v>
      </c>
      <c r="Q34" s="14"/>
      <c r="R34" s="7">
        <v>0</v>
      </c>
      <c r="S34" s="9"/>
      <c r="T34" s="134">
        <v>0</v>
      </c>
      <c r="U34" s="113"/>
      <c r="V34" s="7">
        <v>0</v>
      </c>
      <c r="W34" s="22"/>
      <c r="X34" s="7">
        <v>0</v>
      </c>
      <c r="Y34" s="22"/>
      <c r="Z34" s="7">
        <v>0</v>
      </c>
      <c r="AA34" s="22"/>
      <c r="AC34" s="7">
        <f t="shared" si="4"/>
        <v>0</v>
      </c>
      <c r="AD34" s="21">
        <f t="shared" si="0"/>
        <v>0</v>
      </c>
      <c r="AE34" s="9">
        <f t="shared" si="1"/>
        <v>0</v>
      </c>
    </row>
    <row r="35" spans="2:31" ht="23.25" customHeight="1" thickBot="1" x14ac:dyDescent="0.2">
      <c r="B35" s="117">
        <v>30</v>
      </c>
      <c r="C35" s="5"/>
      <c r="D35" s="5"/>
      <c r="E35" s="5"/>
      <c r="F35" s="12"/>
      <c r="G35" s="12"/>
      <c r="H35" s="5"/>
      <c r="I35" s="5"/>
      <c r="J35" s="6">
        <f>申込団体!$C$6</f>
        <v>0</v>
      </c>
      <c r="K35" s="4">
        <v>0</v>
      </c>
      <c r="L35" s="12"/>
      <c r="M35" s="12">
        <v>0</v>
      </c>
      <c r="N35" s="4">
        <v>0</v>
      </c>
      <c r="O35" s="6"/>
      <c r="P35" s="133">
        <v>0</v>
      </c>
      <c r="Q35" s="12"/>
      <c r="R35" s="4">
        <v>0</v>
      </c>
      <c r="S35" s="6"/>
      <c r="T35" s="133">
        <v>0</v>
      </c>
      <c r="U35" s="101"/>
      <c r="V35" s="4">
        <v>0</v>
      </c>
      <c r="W35" s="11"/>
      <c r="X35" s="4">
        <v>0</v>
      </c>
      <c r="Y35" s="11"/>
      <c r="Z35" s="4">
        <v>0</v>
      </c>
      <c r="AA35" s="11"/>
      <c r="AB35" s="108"/>
      <c r="AC35" s="4">
        <f>K35+N35+P35+R35+T35+Z35+V35+X35</f>
        <v>0</v>
      </c>
      <c r="AD35" s="5">
        <f t="shared" si="0"/>
        <v>0</v>
      </c>
      <c r="AE35" s="6">
        <f t="shared" si="1"/>
        <v>0</v>
      </c>
    </row>
    <row r="36" spans="2:31" ht="23.25" customHeight="1" thickTop="1" x14ac:dyDescent="0.15">
      <c r="B36" s="118">
        <v>31</v>
      </c>
      <c r="C36" s="127"/>
      <c r="D36" s="127"/>
      <c r="E36" s="127"/>
      <c r="F36" s="132"/>
      <c r="G36" s="132"/>
      <c r="H36" s="17"/>
      <c r="I36" s="17"/>
      <c r="J36" s="8">
        <f>申込団体!$C$6</f>
        <v>0</v>
      </c>
      <c r="K36" s="134">
        <v>0</v>
      </c>
      <c r="L36" s="132"/>
      <c r="M36" s="13">
        <v>0</v>
      </c>
      <c r="N36" s="7">
        <v>0</v>
      </c>
      <c r="O36" s="128"/>
      <c r="P36" s="134">
        <v>0</v>
      </c>
      <c r="Q36" s="132"/>
      <c r="R36" s="7">
        <v>0</v>
      </c>
      <c r="S36" s="128"/>
      <c r="T36" s="134">
        <v>0</v>
      </c>
      <c r="U36" s="129"/>
      <c r="V36" s="7">
        <v>0</v>
      </c>
      <c r="W36" s="130"/>
      <c r="X36" s="7">
        <v>0</v>
      </c>
      <c r="Y36" s="130"/>
      <c r="Z36" s="7">
        <v>0</v>
      </c>
      <c r="AA36" s="130"/>
      <c r="AB36" s="122"/>
      <c r="AC36" s="7">
        <f>K36+N36+P36+R36+T36+Z36+V36+X36</f>
        <v>0</v>
      </c>
      <c r="AD36" s="17">
        <f t="shared" si="0"/>
        <v>0</v>
      </c>
      <c r="AE36" s="8">
        <f t="shared" si="1"/>
        <v>0</v>
      </c>
    </row>
    <row r="37" spans="2:31" ht="23.25" customHeight="1" x14ac:dyDescent="0.15">
      <c r="B37" s="20">
        <v>32</v>
      </c>
      <c r="C37" s="30"/>
      <c r="D37" s="30"/>
      <c r="E37" s="30"/>
      <c r="F37" s="47"/>
      <c r="G37" s="47"/>
      <c r="H37" s="21"/>
      <c r="I37" s="21"/>
      <c r="J37" s="9">
        <f>申込団体!$C$6</f>
        <v>0</v>
      </c>
      <c r="K37" s="134">
        <v>0</v>
      </c>
      <c r="L37" s="47"/>
      <c r="M37" s="13">
        <v>0</v>
      </c>
      <c r="N37" s="7">
        <v>0</v>
      </c>
      <c r="O37" s="46"/>
      <c r="P37" s="134">
        <v>0</v>
      </c>
      <c r="Q37" s="47"/>
      <c r="R37" s="7">
        <v>0</v>
      </c>
      <c r="S37" s="46"/>
      <c r="T37" s="134">
        <v>0</v>
      </c>
      <c r="U37" s="114"/>
      <c r="V37" s="7">
        <v>0</v>
      </c>
      <c r="W37" s="32"/>
      <c r="X37" s="7">
        <v>0</v>
      </c>
      <c r="Y37" s="32"/>
      <c r="Z37" s="7">
        <v>0</v>
      </c>
      <c r="AA37" s="32"/>
      <c r="AC37" s="7">
        <f t="shared" ref="AC37:AC44" si="5">K37+N37+P37+R37+T37+Z37+V37+X37</f>
        <v>0</v>
      </c>
      <c r="AD37" s="21">
        <f t="shared" si="0"/>
        <v>0</v>
      </c>
      <c r="AE37" s="9">
        <f t="shared" si="1"/>
        <v>0</v>
      </c>
    </row>
    <row r="38" spans="2:31" ht="23.25" customHeight="1" x14ac:dyDescent="0.15">
      <c r="B38" s="20">
        <v>33</v>
      </c>
      <c r="C38" s="30"/>
      <c r="D38" s="30"/>
      <c r="E38" s="30"/>
      <c r="F38" s="47"/>
      <c r="G38" s="47"/>
      <c r="H38" s="21"/>
      <c r="I38" s="21"/>
      <c r="J38" s="9">
        <f>申込団体!$C$6</f>
        <v>0</v>
      </c>
      <c r="K38" s="134">
        <v>0</v>
      </c>
      <c r="L38" s="47"/>
      <c r="M38" s="13">
        <v>0</v>
      </c>
      <c r="N38" s="7">
        <v>0</v>
      </c>
      <c r="O38" s="46"/>
      <c r="P38" s="134">
        <v>0</v>
      </c>
      <c r="Q38" s="47"/>
      <c r="R38" s="7">
        <v>0</v>
      </c>
      <c r="S38" s="46"/>
      <c r="T38" s="134">
        <v>0</v>
      </c>
      <c r="U38" s="114"/>
      <c r="V38" s="7">
        <v>0</v>
      </c>
      <c r="W38" s="32"/>
      <c r="X38" s="7">
        <v>0</v>
      </c>
      <c r="Y38" s="32"/>
      <c r="Z38" s="7">
        <v>0</v>
      </c>
      <c r="AA38" s="32"/>
      <c r="AC38" s="7">
        <f t="shared" si="5"/>
        <v>0</v>
      </c>
      <c r="AD38" s="21">
        <f t="shared" si="0"/>
        <v>0</v>
      </c>
      <c r="AE38" s="9">
        <f t="shared" si="1"/>
        <v>0</v>
      </c>
    </row>
    <row r="39" spans="2:31" ht="23.25" customHeight="1" x14ac:dyDescent="0.15">
      <c r="B39" s="7">
        <v>34</v>
      </c>
      <c r="C39" s="30"/>
      <c r="D39" s="30"/>
      <c r="E39" s="30"/>
      <c r="F39" s="47"/>
      <c r="G39" s="47"/>
      <c r="H39" s="21"/>
      <c r="I39" s="21"/>
      <c r="J39" s="9">
        <f>申込団体!$C$6</f>
        <v>0</v>
      </c>
      <c r="K39" s="134">
        <v>0</v>
      </c>
      <c r="L39" s="47"/>
      <c r="M39" s="13">
        <v>0</v>
      </c>
      <c r="N39" s="7">
        <v>0</v>
      </c>
      <c r="O39" s="46"/>
      <c r="P39" s="134">
        <v>0</v>
      </c>
      <c r="Q39" s="47"/>
      <c r="R39" s="7">
        <v>0</v>
      </c>
      <c r="S39" s="46"/>
      <c r="T39" s="134">
        <v>0</v>
      </c>
      <c r="U39" s="114"/>
      <c r="V39" s="7">
        <v>0</v>
      </c>
      <c r="W39" s="32"/>
      <c r="X39" s="7">
        <v>0</v>
      </c>
      <c r="Y39" s="32"/>
      <c r="Z39" s="7">
        <v>0</v>
      </c>
      <c r="AA39" s="32"/>
      <c r="AC39" s="7">
        <f t="shared" si="5"/>
        <v>0</v>
      </c>
      <c r="AD39" s="21">
        <f t="shared" si="0"/>
        <v>0</v>
      </c>
      <c r="AE39" s="9">
        <f t="shared" si="1"/>
        <v>0</v>
      </c>
    </row>
    <row r="40" spans="2:31" ht="23.25" customHeight="1" x14ac:dyDescent="0.15">
      <c r="B40" s="20">
        <v>35</v>
      </c>
      <c r="C40" s="30"/>
      <c r="D40" s="30"/>
      <c r="E40" s="30"/>
      <c r="F40" s="47"/>
      <c r="G40" s="47"/>
      <c r="H40" s="21"/>
      <c r="I40" s="21"/>
      <c r="J40" s="9">
        <f>申込団体!$C$6</f>
        <v>0</v>
      </c>
      <c r="K40" s="134">
        <v>0</v>
      </c>
      <c r="L40" s="47"/>
      <c r="M40" s="13">
        <v>0</v>
      </c>
      <c r="N40" s="7">
        <v>0</v>
      </c>
      <c r="O40" s="46"/>
      <c r="P40" s="134">
        <v>0</v>
      </c>
      <c r="Q40" s="47"/>
      <c r="R40" s="7">
        <v>0</v>
      </c>
      <c r="S40" s="46"/>
      <c r="T40" s="134">
        <v>0</v>
      </c>
      <c r="U40" s="114"/>
      <c r="V40" s="7">
        <v>0</v>
      </c>
      <c r="W40" s="32"/>
      <c r="X40" s="7">
        <v>0</v>
      </c>
      <c r="Y40" s="32"/>
      <c r="Z40" s="7">
        <v>0</v>
      </c>
      <c r="AA40" s="32"/>
      <c r="AC40" s="7">
        <f t="shared" si="5"/>
        <v>0</v>
      </c>
      <c r="AD40" s="21">
        <f t="shared" si="0"/>
        <v>0</v>
      </c>
      <c r="AE40" s="9">
        <f t="shared" si="1"/>
        <v>0</v>
      </c>
    </row>
    <row r="41" spans="2:31" ht="23.25" customHeight="1" x14ac:dyDescent="0.15">
      <c r="B41" s="20">
        <v>36</v>
      </c>
      <c r="C41" s="30"/>
      <c r="D41" s="30"/>
      <c r="E41" s="30"/>
      <c r="F41" s="47"/>
      <c r="G41" s="47"/>
      <c r="H41" s="21"/>
      <c r="I41" s="21"/>
      <c r="J41" s="9">
        <f>申込団体!$C$6</f>
        <v>0</v>
      </c>
      <c r="K41" s="134">
        <v>0</v>
      </c>
      <c r="L41" s="47"/>
      <c r="M41" s="13">
        <v>0</v>
      </c>
      <c r="N41" s="7">
        <v>0</v>
      </c>
      <c r="O41" s="46"/>
      <c r="P41" s="134">
        <v>0</v>
      </c>
      <c r="Q41" s="47"/>
      <c r="R41" s="7">
        <v>0</v>
      </c>
      <c r="S41" s="46"/>
      <c r="T41" s="134">
        <v>0</v>
      </c>
      <c r="U41" s="114"/>
      <c r="V41" s="7">
        <v>0</v>
      </c>
      <c r="W41" s="32"/>
      <c r="X41" s="7">
        <v>0</v>
      </c>
      <c r="Y41" s="32"/>
      <c r="Z41" s="7">
        <v>0</v>
      </c>
      <c r="AA41" s="32"/>
      <c r="AC41" s="7">
        <f t="shared" si="5"/>
        <v>0</v>
      </c>
      <c r="AD41" s="21">
        <f t="shared" si="0"/>
        <v>0</v>
      </c>
      <c r="AE41" s="9">
        <f t="shared" si="1"/>
        <v>0</v>
      </c>
    </row>
    <row r="42" spans="2:31" ht="23.25" customHeight="1" x14ac:dyDescent="0.15">
      <c r="B42" s="20">
        <v>37</v>
      </c>
      <c r="C42" s="30"/>
      <c r="D42" s="30"/>
      <c r="E42" s="30"/>
      <c r="F42" s="47"/>
      <c r="G42" s="47"/>
      <c r="H42" s="21"/>
      <c r="I42" s="21"/>
      <c r="J42" s="9">
        <f>申込団体!$C$6</f>
        <v>0</v>
      </c>
      <c r="K42" s="134">
        <v>0</v>
      </c>
      <c r="L42" s="47"/>
      <c r="M42" s="13">
        <v>0</v>
      </c>
      <c r="N42" s="7">
        <v>0</v>
      </c>
      <c r="O42" s="46"/>
      <c r="P42" s="134">
        <v>0</v>
      </c>
      <c r="Q42" s="47"/>
      <c r="R42" s="7">
        <v>0</v>
      </c>
      <c r="S42" s="46"/>
      <c r="T42" s="134">
        <v>0</v>
      </c>
      <c r="U42" s="114"/>
      <c r="V42" s="7">
        <v>0</v>
      </c>
      <c r="W42" s="32"/>
      <c r="X42" s="7">
        <v>0</v>
      </c>
      <c r="Y42" s="32"/>
      <c r="Z42" s="7">
        <v>0</v>
      </c>
      <c r="AA42" s="32"/>
      <c r="AC42" s="7">
        <f t="shared" si="5"/>
        <v>0</v>
      </c>
      <c r="AD42" s="21">
        <f t="shared" si="0"/>
        <v>0</v>
      </c>
      <c r="AE42" s="9">
        <f t="shared" si="1"/>
        <v>0</v>
      </c>
    </row>
    <row r="43" spans="2:31" ht="23.25" customHeight="1" x14ac:dyDescent="0.15">
      <c r="B43" s="7">
        <v>38</v>
      </c>
      <c r="C43" s="30"/>
      <c r="D43" s="30"/>
      <c r="E43" s="30"/>
      <c r="F43" s="47"/>
      <c r="G43" s="47"/>
      <c r="H43" s="21"/>
      <c r="I43" s="21"/>
      <c r="J43" s="9">
        <f>申込団体!$C$6</f>
        <v>0</v>
      </c>
      <c r="K43" s="134">
        <v>0</v>
      </c>
      <c r="L43" s="47"/>
      <c r="M43" s="13">
        <v>0</v>
      </c>
      <c r="N43" s="7">
        <v>0</v>
      </c>
      <c r="O43" s="46"/>
      <c r="P43" s="134">
        <v>0</v>
      </c>
      <c r="Q43" s="47"/>
      <c r="R43" s="7">
        <v>0</v>
      </c>
      <c r="S43" s="46"/>
      <c r="T43" s="134">
        <v>0</v>
      </c>
      <c r="U43" s="114"/>
      <c r="V43" s="7">
        <v>0</v>
      </c>
      <c r="W43" s="32"/>
      <c r="X43" s="7">
        <v>0</v>
      </c>
      <c r="Y43" s="32"/>
      <c r="Z43" s="7">
        <v>0</v>
      </c>
      <c r="AA43" s="32"/>
      <c r="AC43" s="7">
        <f t="shared" si="5"/>
        <v>0</v>
      </c>
      <c r="AD43" s="21">
        <f t="shared" si="0"/>
        <v>0</v>
      </c>
      <c r="AE43" s="9">
        <f t="shared" si="1"/>
        <v>0</v>
      </c>
    </row>
    <row r="44" spans="2:31" ht="23.25" customHeight="1" x14ac:dyDescent="0.15">
      <c r="B44" s="20">
        <v>39</v>
      </c>
      <c r="C44" s="30"/>
      <c r="D44" s="30"/>
      <c r="E44" s="30"/>
      <c r="F44" s="47"/>
      <c r="G44" s="47"/>
      <c r="H44" s="21"/>
      <c r="I44" s="21"/>
      <c r="J44" s="9">
        <f>申込団体!$C$6</f>
        <v>0</v>
      </c>
      <c r="K44" s="134">
        <v>0</v>
      </c>
      <c r="L44" s="47"/>
      <c r="M44" s="13">
        <v>0</v>
      </c>
      <c r="N44" s="7">
        <v>0</v>
      </c>
      <c r="O44" s="46"/>
      <c r="P44" s="134">
        <v>0</v>
      </c>
      <c r="Q44" s="47"/>
      <c r="R44" s="7">
        <v>0</v>
      </c>
      <c r="S44" s="46"/>
      <c r="T44" s="134">
        <v>0</v>
      </c>
      <c r="U44" s="114"/>
      <c r="V44" s="7">
        <v>0</v>
      </c>
      <c r="W44" s="32"/>
      <c r="X44" s="7">
        <v>0</v>
      </c>
      <c r="Y44" s="32"/>
      <c r="Z44" s="7">
        <v>0</v>
      </c>
      <c r="AA44" s="32"/>
      <c r="AC44" s="7">
        <f t="shared" si="5"/>
        <v>0</v>
      </c>
      <c r="AD44" s="21">
        <f t="shared" si="0"/>
        <v>0</v>
      </c>
      <c r="AE44" s="9">
        <f t="shared" si="1"/>
        <v>0</v>
      </c>
    </row>
    <row r="45" spans="2:31" ht="23.25" customHeight="1" thickBot="1" x14ac:dyDescent="0.2">
      <c r="B45" s="4">
        <v>40</v>
      </c>
      <c r="C45" s="5"/>
      <c r="D45" s="5"/>
      <c r="E45" s="5"/>
      <c r="F45" s="12"/>
      <c r="G45" s="12"/>
      <c r="H45" s="5"/>
      <c r="I45" s="5"/>
      <c r="J45" s="6">
        <f>申込団体!$C$6</f>
        <v>0</v>
      </c>
      <c r="K45" s="4">
        <v>0</v>
      </c>
      <c r="L45" s="12"/>
      <c r="M45" s="12">
        <v>0</v>
      </c>
      <c r="N45" s="4">
        <v>0</v>
      </c>
      <c r="O45" s="6"/>
      <c r="P45" s="133">
        <v>0</v>
      </c>
      <c r="Q45" s="12"/>
      <c r="R45" s="4">
        <v>0</v>
      </c>
      <c r="S45" s="6"/>
      <c r="T45" s="133">
        <v>0</v>
      </c>
      <c r="U45" s="101"/>
      <c r="V45" s="4">
        <v>0</v>
      </c>
      <c r="W45" s="11"/>
      <c r="X45" s="4">
        <v>0</v>
      </c>
      <c r="Y45" s="11"/>
      <c r="Z45" s="4">
        <v>0</v>
      </c>
      <c r="AA45" s="11"/>
      <c r="AB45" s="108"/>
      <c r="AC45" s="4">
        <f>K45+N45+P45+R45+T45+Z45+V45+X45</f>
        <v>0</v>
      </c>
      <c r="AD45" s="5">
        <f t="shared" si="0"/>
        <v>0</v>
      </c>
      <c r="AE45" s="6">
        <f t="shared" si="1"/>
        <v>0</v>
      </c>
    </row>
    <row r="46" spans="2:31" ht="23.25" customHeight="1" thickTop="1" x14ac:dyDescent="0.15">
      <c r="B46" s="118">
        <v>41</v>
      </c>
      <c r="C46" s="127"/>
      <c r="D46" s="127"/>
      <c r="E46" s="127"/>
      <c r="F46" s="132"/>
      <c r="G46" s="132"/>
      <c r="H46" s="17"/>
      <c r="I46" s="17"/>
      <c r="J46" s="8">
        <f>申込団体!$C$6</f>
        <v>0</v>
      </c>
      <c r="K46" s="134">
        <v>0</v>
      </c>
      <c r="L46" s="132"/>
      <c r="M46" s="13">
        <v>0</v>
      </c>
      <c r="N46" s="7">
        <v>0</v>
      </c>
      <c r="O46" s="128"/>
      <c r="P46" s="134">
        <v>0</v>
      </c>
      <c r="Q46" s="132"/>
      <c r="R46" s="7">
        <v>0</v>
      </c>
      <c r="S46" s="128"/>
      <c r="T46" s="134">
        <v>0</v>
      </c>
      <c r="U46" s="129"/>
      <c r="V46" s="7">
        <v>0</v>
      </c>
      <c r="W46" s="130"/>
      <c r="X46" s="7">
        <v>0</v>
      </c>
      <c r="Y46" s="130"/>
      <c r="Z46" s="7">
        <v>0</v>
      </c>
      <c r="AA46" s="130"/>
      <c r="AB46" s="122"/>
      <c r="AC46" s="7">
        <f>K46+N46+P46+R46+T46+Z46+V46+X46</f>
        <v>0</v>
      </c>
      <c r="AD46" s="17">
        <f t="shared" si="0"/>
        <v>0</v>
      </c>
      <c r="AE46" s="8">
        <f t="shared" si="1"/>
        <v>0</v>
      </c>
    </row>
    <row r="47" spans="2:31" ht="23.25" customHeight="1" x14ac:dyDescent="0.15">
      <c r="B47" s="7">
        <v>42</v>
      </c>
      <c r="C47" s="30"/>
      <c r="D47" s="30"/>
      <c r="E47" s="30"/>
      <c r="F47" s="47"/>
      <c r="G47" s="47"/>
      <c r="H47" s="21"/>
      <c r="I47" s="21"/>
      <c r="J47" s="9">
        <f>申込団体!$C$6</f>
        <v>0</v>
      </c>
      <c r="K47" s="134">
        <v>0</v>
      </c>
      <c r="L47" s="47"/>
      <c r="M47" s="13">
        <v>0</v>
      </c>
      <c r="N47" s="7">
        <v>0</v>
      </c>
      <c r="O47" s="46"/>
      <c r="P47" s="134">
        <v>0</v>
      </c>
      <c r="Q47" s="47"/>
      <c r="R47" s="7">
        <v>0</v>
      </c>
      <c r="S47" s="46"/>
      <c r="T47" s="134">
        <v>0</v>
      </c>
      <c r="U47" s="114"/>
      <c r="V47" s="7">
        <v>0</v>
      </c>
      <c r="W47" s="32"/>
      <c r="X47" s="7">
        <v>0</v>
      </c>
      <c r="Y47" s="32"/>
      <c r="Z47" s="7">
        <v>0</v>
      </c>
      <c r="AA47" s="32"/>
      <c r="AC47" s="7">
        <f t="shared" ref="AC47:AC54" si="6">K47+N47+P47+R47+T47+Z47+V47+X47</f>
        <v>0</v>
      </c>
      <c r="AD47" s="21">
        <f t="shared" si="0"/>
        <v>0</v>
      </c>
      <c r="AE47" s="9">
        <f t="shared" si="1"/>
        <v>0</v>
      </c>
    </row>
    <row r="48" spans="2:31" ht="23.25" customHeight="1" x14ac:dyDescent="0.15">
      <c r="B48" s="20">
        <v>43</v>
      </c>
      <c r="C48" s="30"/>
      <c r="D48" s="30"/>
      <c r="E48" s="30"/>
      <c r="F48" s="47"/>
      <c r="G48" s="47"/>
      <c r="H48" s="21"/>
      <c r="I48" s="21"/>
      <c r="J48" s="9">
        <f>申込団体!$C$6</f>
        <v>0</v>
      </c>
      <c r="K48" s="134">
        <v>0</v>
      </c>
      <c r="L48" s="47"/>
      <c r="M48" s="13">
        <v>0</v>
      </c>
      <c r="N48" s="7">
        <v>0</v>
      </c>
      <c r="O48" s="46"/>
      <c r="P48" s="134">
        <v>0</v>
      </c>
      <c r="Q48" s="47"/>
      <c r="R48" s="7">
        <v>0</v>
      </c>
      <c r="S48" s="46"/>
      <c r="T48" s="134">
        <v>0</v>
      </c>
      <c r="U48" s="114"/>
      <c r="V48" s="7">
        <v>0</v>
      </c>
      <c r="W48" s="32"/>
      <c r="X48" s="7">
        <v>0</v>
      </c>
      <c r="Y48" s="32"/>
      <c r="Z48" s="7">
        <v>0</v>
      </c>
      <c r="AA48" s="32"/>
      <c r="AC48" s="7">
        <f t="shared" si="6"/>
        <v>0</v>
      </c>
      <c r="AD48" s="21">
        <f t="shared" si="0"/>
        <v>0</v>
      </c>
      <c r="AE48" s="9">
        <f t="shared" si="1"/>
        <v>0</v>
      </c>
    </row>
    <row r="49" spans="2:31" ht="23.25" customHeight="1" x14ac:dyDescent="0.15">
      <c r="B49" s="20">
        <v>44</v>
      </c>
      <c r="C49" s="30"/>
      <c r="D49" s="30"/>
      <c r="E49" s="30"/>
      <c r="F49" s="47"/>
      <c r="G49" s="47"/>
      <c r="H49" s="21"/>
      <c r="I49" s="21"/>
      <c r="J49" s="9">
        <f>申込団体!$C$6</f>
        <v>0</v>
      </c>
      <c r="K49" s="134">
        <v>0</v>
      </c>
      <c r="L49" s="47"/>
      <c r="M49" s="13">
        <v>0</v>
      </c>
      <c r="N49" s="7">
        <v>0</v>
      </c>
      <c r="O49" s="46"/>
      <c r="P49" s="134">
        <v>0</v>
      </c>
      <c r="Q49" s="47"/>
      <c r="R49" s="7">
        <v>0</v>
      </c>
      <c r="S49" s="46"/>
      <c r="T49" s="134">
        <v>0</v>
      </c>
      <c r="U49" s="114"/>
      <c r="V49" s="7">
        <v>0</v>
      </c>
      <c r="W49" s="32"/>
      <c r="X49" s="7">
        <v>0</v>
      </c>
      <c r="Y49" s="32"/>
      <c r="Z49" s="7">
        <v>0</v>
      </c>
      <c r="AA49" s="32"/>
      <c r="AC49" s="7">
        <f t="shared" si="6"/>
        <v>0</v>
      </c>
      <c r="AD49" s="21">
        <f t="shared" si="0"/>
        <v>0</v>
      </c>
      <c r="AE49" s="9">
        <f t="shared" si="1"/>
        <v>0</v>
      </c>
    </row>
    <row r="50" spans="2:31" ht="23.25" customHeight="1" x14ac:dyDescent="0.15">
      <c r="B50" s="20">
        <v>45</v>
      </c>
      <c r="C50" s="30"/>
      <c r="D50" s="30"/>
      <c r="E50" s="30"/>
      <c r="F50" s="47"/>
      <c r="G50" s="47"/>
      <c r="H50" s="21"/>
      <c r="I50" s="21"/>
      <c r="J50" s="9">
        <f>申込団体!$C$6</f>
        <v>0</v>
      </c>
      <c r="K50" s="134">
        <v>0</v>
      </c>
      <c r="L50" s="47"/>
      <c r="M50" s="13">
        <v>0</v>
      </c>
      <c r="N50" s="7">
        <v>0</v>
      </c>
      <c r="O50" s="46"/>
      <c r="P50" s="134">
        <v>0</v>
      </c>
      <c r="Q50" s="47"/>
      <c r="R50" s="7">
        <v>0</v>
      </c>
      <c r="S50" s="46"/>
      <c r="T50" s="134">
        <v>0</v>
      </c>
      <c r="U50" s="114"/>
      <c r="V50" s="7">
        <v>0</v>
      </c>
      <c r="W50" s="32"/>
      <c r="X50" s="7">
        <v>0</v>
      </c>
      <c r="Y50" s="32"/>
      <c r="Z50" s="7">
        <v>0</v>
      </c>
      <c r="AA50" s="32"/>
      <c r="AC50" s="7">
        <f t="shared" si="6"/>
        <v>0</v>
      </c>
      <c r="AD50" s="21">
        <f t="shared" si="0"/>
        <v>0</v>
      </c>
      <c r="AE50" s="9">
        <f t="shared" si="1"/>
        <v>0</v>
      </c>
    </row>
    <row r="51" spans="2:31" ht="23.25" customHeight="1" x14ac:dyDescent="0.15">
      <c r="B51" s="7">
        <v>46</v>
      </c>
      <c r="C51" s="30"/>
      <c r="D51" s="30"/>
      <c r="E51" s="30"/>
      <c r="F51" s="47"/>
      <c r="G51" s="47"/>
      <c r="H51" s="21"/>
      <c r="I51" s="21"/>
      <c r="J51" s="9">
        <f>申込団体!$C$6</f>
        <v>0</v>
      </c>
      <c r="K51" s="134">
        <v>0</v>
      </c>
      <c r="L51" s="47"/>
      <c r="M51" s="13">
        <v>0</v>
      </c>
      <c r="N51" s="7">
        <v>0</v>
      </c>
      <c r="O51" s="46"/>
      <c r="P51" s="134">
        <v>0</v>
      </c>
      <c r="Q51" s="47"/>
      <c r="R51" s="7">
        <v>0</v>
      </c>
      <c r="S51" s="46"/>
      <c r="T51" s="134">
        <v>0</v>
      </c>
      <c r="U51" s="114"/>
      <c r="V51" s="7">
        <v>0</v>
      </c>
      <c r="W51" s="32"/>
      <c r="X51" s="7">
        <v>0</v>
      </c>
      <c r="Y51" s="32"/>
      <c r="Z51" s="7">
        <v>0</v>
      </c>
      <c r="AA51" s="32"/>
      <c r="AC51" s="7">
        <f t="shared" si="6"/>
        <v>0</v>
      </c>
      <c r="AD51" s="21">
        <f t="shared" si="0"/>
        <v>0</v>
      </c>
      <c r="AE51" s="9">
        <f t="shared" si="1"/>
        <v>0</v>
      </c>
    </row>
    <row r="52" spans="2:31" ht="23.25" customHeight="1" x14ac:dyDescent="0.15">
      <c r="B52" s="20">
        <v>47</v>
      </c>
      <c r="C52" s="30"/>
      <c r="D52" s="30"/>
      <c r="E52" s="30"/>
      <c r="F52" s="47"/>
      <c r="G52" s="47"/>
      <c r="H52" s="21"/>
      <c r="I52" s="21"/>
      <c r="J52" s="9">
        <f>申込団体!$C$6</f>
        <v>0</v>
      </c>
      <c r="K52" s="134">
        <v>0</v>
      </c>
      <c r="L52" s="47"/>
      <c r="M52" s="13">
        <v>0</v>
      </c>
      <c r="N52" s="7">
        <v>0</v>
      </c>
      <c r="O52" s="46"/>
      <c r="P52" s="134">
        <v>0</v>
      </c>
      <c r="Q52" s="47"/>
      <c r="R52" s="7">
        <v>0</v>
      </c>
      <c r="S52" s="46"/>
      <c r="T52" s="134">
        <v>0</v>
      </c>
      <c r="U52" s="114"/>
      <c r="V52" s="7">
        <v>0</v>
      </c>
      <c r="W52" s="32"/>
      <c r="X52" s="7">
        <v>0</v>
      </c>
      <c r="Y52" s="32"/>
      <c r="Z52" s="7">
        <v>0</v>
      </c>
      <c r="AA52" s="32"/>
      <c r="AC52" s="7">
        <f t="shared" si="6"/>
        <v>0</v>
      </c>
      <c r="AD52" s="21">
        <f t="shared" si="0"/>
        <v>0</v>
      </c>
      <c r="AE52" s="9">
        <f t="shared" si="1"/>
        <v>0</v>
      </c>
    </row>
    <row r="53" spans="2:31" ht="23.25" customHeight="1" x14ac:dyDescent="0.15">
      <c r="B53" s="20">
        <v>48</v>
      </c>
      <c r="C53" s="30"/>
      <c r="D53" s="30"/>
      <c r="E53" s="30"/>
      <c r="F53" s="47"/>
      <c r="G53" s="47"/>
      <c r="H53" s="21"/>
      <c r="I53" s="21"/>
      <c r="J53" s="9">
        <f>申込団体!$C$6</f>
        <v>0</v>
      </c>
      <c r="K53" s="134">
        <v>0</v>
      </c>
      <c r="L53" s="47"/>
      <c r="M53" s="13">
        <v>0</v>
      </c>
      <c r="N53" s="7">
        <v>0</v>
      </c>
      <c r="O53" s="46"/>
      <c r="P53" s="134">
        <v>0</v>
      </c>
      <c r="Q53" s="47"/>
      <c r="R53" s="7">
        <v>0</v>
      </c>
      <c r="S53" s="46"/>
      <c r="T53" s="134">
        <v>0</v>
      </c>
      <c r="U53" s="114"/>
      <c r="V53" s="7">
        <v>0</v>
      </c>
      <c r="W53" s="32"/>
      <c r="X53" s="7">
        <v>0</v>
      </c>
      <c r="Y53" s="32"/>
      <c r="Z53" s="7">
        <v>0</v>
      </c>
      <c r="AA53" s="32"/>
      <c r="AC53" s="7">
        <f t="shared" si="6"/>
        <v>0</v>
      </c>
      <c r="AD53" s="21">
        <f t="shared" si="0"/>
        <v>0</v>
      </c>
      <c r="AE53" s="9">
        <f t="shared" si="1"/>
        <v>0</v>
      </c>
    </row>
    <row r="54" spans="2:31" ht="23.25" customHeight="1" x14ac:dyDescent="0.15">
      <c r="B54" s="20">
        <v>49</v>
      </c>
      <c r="C54" s="30"/>
      <c r="D54" s="30"/>
      <c r="E54" s="30"/>
      <c r="F54" s="47"/>
      <c r="G54" s="47"/>
      <c r="H54" s="21"/>
      <c r="I54" s="21"/>
      <c r="J54" s="9">
        <f>申込団体!$C$6</f>
        <v>0</v>
      </c>
      <c r="K54" s="134">
        <v>0</v>
      </c>
      <c r="L54" s="47"/>
      <c r="M54" s="13">
        <v>0</v>
      </c>
      <c r="N54" s="7">
        <v>0</v>
      </c>
      <c r="O54" s="46"/>
      <c r="P54" s="134">
        <v>0</v>
      </c>
      <c r="Q54" s="47"/>
      <c r="R54" s="7">
        <v>0</v>
      </c>
      <c r="S54" s="46"/>
      <c r="T54" s="134">
        <v>0</v>
      </c>
      <c r="U54" s="114"/>
      <c r="V54" s="7">
        <v>0</v>
      </c>
      <c r="W54" s="32"/>
      <c r="X54" s="7">
        <v>0</v>
      </c>
      <c r="Y54" s="32"/>
      <c r="Z54" s="7">
        <v>0</v>
      </c>
      <c r="AA54" s="32"/>
      <c r="AC54" s="7">
        <f t="shared" si="6"/>
        <v>0</v>
      </c>
      <c r="AD54" s="21">
        <f t="shared" si="0"/>
        <v>0</v>
      </c>
      <c r="AE54" s="9">
        <f t="shared" si="1"/>
        <v>0</v>
      </c>
    </row>
    <row r="55" spans="2:31" ht="23.25" customHeight="1" thickBot="1" x14ac:dyDescent="0.2">
      <c r="B55" s="117">
        <v>50</v>
      </c>
      <c r="C55" s="5"/>
      <c r="D55" s="5"/>
      <c r="E55" s="5"/>
      <c r="F55" s="12"/>
      <c r="G55" s="12"/>
      <c r="H55" s="5"/>
      <c r="I55" s="5"/>
      <c r="J55" s="6">
        <f>申込団体!$C$6</f>
        <v>0</v>
      </c>
      <c r="K55" s="4">
        <v>0</v>
      </c>
      <c r="L55" s="12"/>
      <c r="M55" s="12">
        <v>0</v>
      </c>
      <c r="N55" s="4">
        <v>0</v>
      </c>
      <c r="O55" s="6"/>
      <c r="P55" s="133">
        <v>0</v>
      </c>
      <c r="Q55" s="12"/>
      <c r="R55" s="4">
        <v>0</v>
      </c>
      <c r="S55" s="6"/>
      <c r="T55" s="133">
        <v>0</v>
      </c>
      <c r="U55" s="101"/>
      <c r="V55" s="4">
        <v>0</v>
      </c>
      <c r="W55" s="11"/>
      <c r="X55" s="4">
        <v>0</v>
      </c>
      <c r="Y55" s="11"/>
      <c r="Z55" s="4">
        <v>0</v>
      </c>
      <c r="AA55" s="11"/>
      <c r="AB55" s="108"/>
      <c r="AC55" s="4">
        <f>K55+N55+P55+R55+T55+Z55+V55+X55</f>
        <v>0</v>
      </c>
      <c r="AD55" s="5">
        <f t="shared" si="0"/>
        <v>0</v>
      </c>
      <c r="AE55" s="6">
        <f t="shared" si="1"/>
        <v>0</v>
      </c>
    </row>
    <row r="56" spans="2:31" ht="23.25" customHeight="1" thickTop="1" x14ac:dyDescent="0.15">
      <c r="B56" s="7">
        <v>51</v>
      </c>
      <c r="C56" s="31"/>
      <c r="D56" s="31"/>
      <c r="E56" s="31"/>
      <c r="F56" s="102"/>
      <c r="G56" s="102"/>
      <c r="H56" s="17"/>
      <c r="I56" s="17"/>
      <c r="J56" s="8">
        <f>申込団体!$C$6</f>
        <v>0</v>
      </c>
      <c r="K56" s="134">
        <v>0</v>
      </c>
      <c r="L56" s="102"/>
      <c r="M56" s="13">
        <v>0</v>
      </c>
      <c r="N56" s="7">
        <v>0</v>
      </c>
      <c r="O56" s="107"/>
      <c r="P56" s="134">
        <v>0</v>
      </c>
      <c r="Q56" s="102"/>
      <c r="R56" s="7">
        <v>0</v>
      </c>
      <c r="S56" s="107"/>
      <c r="T56" s="134">
        <v>0</v>
      </c>
      <c r="U56" s="116"/>
      <c r="V56" s="7">
        <v>0</v>
      </c>
      <c r="W56" s="126"/>
      <c r="X56" s="7">
        <v>0</v>
      </c>
      <c r="Y56" s="126"/>
      <c r="Z56" s="7">
        <v>0</v>
      </c>
      <c r="AA56" s="126"/>
      <c r="AC56" s="7">
        <f>K56+N56+P56+R56+T56+Z56+V56+X56</f>
        <v>0</v>
      </c>
      <c r="AD56" s="17">
        <f t="shared" si="0"/>
        <v>0</v>
      </c>
      <c r="AE56" s="8">
        <f t="shared" si="1"/>
        <v>0</v>
      </c>
    </row>
    <row r="57" spans="2:31" ht="23.25" customHeight="1" x14ac:dyDescent="0.15">
      <c r="B57" s="20">
        <v>52</v>
      </c>
      <c r="C57" s="30"/>
      <c r="D57" s="30"/>
      <c r="E57" s="30"/>
      <c r="F57" s="47"/>
      <c r="G57" s="47"/>
      <c r="H57" s="21"/>
      <c r="I57" s="21"/>
      <c r="J57" s="9">
        <f>申込団体!$C$6</f>
        <v>0</v>
      </c>
      <c r="K57" s="134">
        <v>0</v>
      </c>
      <c r="L57" s="47"/>
      <c r="M57" s="13">
        <v>0</v>
      </c>
      <c r="N57" s="7">
        <v>0</v>
      </c>
      <c r="O57" s="46"/>
      <c r="P57" s="134">
        <v>0</v>
      </c>
      <c r="Q57" s="47"/>
      <c r="R57" s="7">
        <v>0</v>
      </c>
      <c r="S57" s="46"/>
      <c r="T57" s="134">
        <v>0</v>
      </c>
      <c r="U57" s="114"/>
      <c r="V57" s="7">
        <v>0</v>
      </c>
      <c r="W57" s="32"/>
      <c r="X57" s="7">
        <v>0</v>
      </c>
      <c r="Y57" s="32"/>
      <c r="Z57" s="7">
        <v>0</v>
      </c>
      <c r="AA57" s="32"/>
      <c r="AC57" s="7">
        <f t="shared" ref="AC57:AC64" si="7">K57+N57+P57+R57+T57+Z57+V57+X57</f>
        <v>0</v>
      </c>
      <c r="AD57" s="21">
        <f t="shared" si="0"/>
        <v>0</v>
      </c>
      <c r="AE57" s="9">
        <f t="shared" si="1"/>
        <v>0</v>
      </c>
    </row>
    <row r="58" spans="2:31" ht="23.25" customHeight="1" x14ac:dyDescent="0.15">
      <c r="B58" s="20">
        <v>53</v>
      </c>
      <c r="C58" s="30"/>
      <c r="D58" s="30"/>
      <c r="E58" s="30"/>
      <c r="F58" s="47"/>
      <c r="G58" s="47"/>
      <c r="H58" s="21"/>
      <c r="I58" s="21"/>
      <c r="J58" s="9">
        <f>申込団体!$C$6</f>
        <v>0</v>
      </c>
      <c r="K58" s="134">
        <v>0</v>
      </c>
      <c r="L58" s="47"/>
      <c r="M58" s="13">
        <v>0</v>
      </c>
      <c r="N58" s="7">
        <v>0</v>
      </c>
      <c r="O58" s="46"/>
      <c r="P58" s="134">
        <v>0</v>
      </c>
      <c r="Q58" s="47"/>
      <c r="R58" s="7">
        <v>0</v>
      </c>
      <c r="S58" s="46"/>
      <c r="T58" s="134">
        <v>0</v>
      </c>
      <c r="U58" s="114"/>
      <c r="V58" s="7">
        <v>0</v>
      </c>
      <c r="W58" s="32"/>
      <c r="X58" s="7">
        <v>0</v>
      </c>
      <c r="Y58" s="32"/>
      <c r="Z58" s="7">
        <v>0</v>
      </c>
      <c r="AA58" s="32"/>
      <c r="AC58" s="7">
        <f t="shared" si="7"/>
        <v>0</v>
      </c>
      <c r="AD58" s="21">
        <f t="shared" si="0"/>
        <v>0</v>
      </c>
      <c r="AE58" s="9">
        <f t="shared" si="1"/>
        <v>0</v>
      </c>
    </row>
    <row r="59" spans="2:31" ht="23.25" customHeight="1" x14ac:dyDescent="0.15">
      <c r="B59" s="7">
        <v>54</v>
      </c>
      <c r="C59" s="30"/>
      <c r="D59" s="30"/>
      <c r="E59" s="30"/>
      <c r="F59" s="47"/>
      <c r="G59" s="47"/>
      <c r="H59" s="21"/>
      <c r="I59" s="21"/>
      <c r="J59" s="9">
        <f>申込団体!$C$6</f>
        <v>0</v>
      </c>
      <c r="K59" s="134">
        <v>0</v>
      </c>
      <c r="L59" s="47"/>
      <c r="M59" s="13">
        <v>0</v>
      </c>
      <c r="N59" s="7">
        <v>0</v>
      </c>
      <c r="O59" s="46"/>
      <c r="P59" s="134">
        <v>0</v>
      </c>
      <c r="Q59" s="47"/>
      <c r="R59" s="7">
        <v>0</v>
      </c>
      <c r="S59" s="46"/>
      <c r="T59" s="134">
        <v>0</v>
      </c>
      <c r="U59" s="114"/>
      <c r="V59" s="7">
        <v>0</v>
      </c>
      <c r="W59" s="32"/>
      <c r="X59" s="7">
        <v>0</v>
      </c>
      <c r="Y59" s="32"/>
      <c r="Z59" s="7">
        <v>0</v>
      </c>
      <c r="AA59" s="32"/>
      <c r="AC59" s="7">
        <f t="shared" si="7"/>
        <v>0</v>
      </c>
      <c r="AD59" s="21">
        <f t="shared" si="0"/>
        <v>0</v>
      </c>
      <c r="AE59" s="9">
        <f t="shared" si="1"/>
        <v>0</v>
      </c>
    </row>
    <row r="60" spans="2:31" ht="23.25" customHeight="1" x14ac:dyDescent="0.15">
      <c r="B60" s="20">
        <v>55</v>
      </c>
      <c r="C60" s="30"/>
      <c r="D60" s="30"/>
      <c r="E60" s="30"/>
      <c r="F60" s="47"/>
      <c r="G60" s="47"/>
      <c r="H60" s="21"/>
      <c r="I60" s="21"/>
      <c r="J60" s="9">
        <f>申込団体!$C$6</f>
        <v>0</v>
      </c>
      <c r="K60" s="134">
        <v>0</v>
      </c>
      <c r="L60" s="47"/>
      <c r="M60" s="13">
        <v>0</v>
      </c>
      <c r="N60" s="7">
        <v>0</v>
      </c>
      <c r="O60" s="46"/>
      <c r="P60" s="134">
        <v>0</v>
      </c>
      <c r="Q60" s="47"/>
      <c r="R60" s="7">
        <v>0</v>
      </c>
      <c r="S60" s="46"/>
      <c r="T60" s="134">
        <v>0</v>
      </c>
      <c r="U60" s="114"/>
      <c r="V60" s="7">
        <v>0</v>
      </c>
      <c r="W60" s="32"/>
      <c r="X60" s="7">
        <v>0</v>
      </c>
      <c r="Y60" s="32"/>
      <c r="Z60" s="7">
        <v>0</v>
      </c>
      <c r="AA60" s="32"/>
      <c r="AC60" s="7">
        <f t="shared" si="7"/>
        <v>0</v>
      </c>
      <c r="AD60" s="21">
        <f t="shared" si="0"/>
        <v>0</v>
      </c>
      <c r="AE60" s="9">
        <f t="shared" si="1"/>
        <v>0</v>
      </c>
    </row>
    <row r="61" spans="2:31" ht="23.25" customHeight="1" x14ac:dyDescent="0.15">
      <c r="B61" s="20">
        <v>56</v>
      </c>
      <c r="C61" s="30"/>
      <c r="D61" s="30"/>
      <c r="E61" s="30"/>
      <c r="F61" s="47"/>
      <c r="G61" s="47"/>
      <c r="H61" s="21"/>
      <c r="I61" s="21"/>
      <c r="J61" s="9">
        <f>申込団体!$C$6</f>
        <v>0</v>
      </c>
      <c r="K61" s="134">
        <v>0</v>
      </c>
      <c r="L61" s="47"/>
      <c r="M61" s="13">
        <v>0</v>
      </c>
      <c r="N61" s="7">
        <v>0</v>
      </c>
      <c r="O61" s="46"/>
      <c r="P61" s="134">
        <v>0</v>
      </c>
      <c r="Q61" s="47"/>
      <c r="R61" s="7">
        <v>0</v>
      </c>
      <c r="S61" s="46"/>
      <c r="T61" s="134">
        <v>0</v>
      </c>
      <c r="U61" s="114"/>
      <c r="V61" s="7">
        <v>0</v>
      </c>
      <c r="W61" s="32"/>
      <c r="X61" s="7">
        <v>0</v>
      </c>
      <c r="Y61" s="32"/>
      <c r="Z61" s="7">
        <v>0</v>
      </c>
      <c r="AA61" s="32"/>
      <c r="AC61" s="7">
        <f t="shared" si="7"/>
        <v>0</v>
      </c>
      <c r="AD61" s="21">
        <f t="shared" si="0"/>
        <v>0</v>
      </c>
      <c r="AE61" s="9">
        <f t="shared" si="1"/>
        <v>0</v>
      </c>
    </row>
    <row r="62" spans="2:31" ht="23.25" customHeight="1" x14ac:dyDescent="0.15">
      <c r="B62" s="20">
        <v>57</v>
      </c>
      <c r="C62" s="30"/>
      <c r="D62" s="30"/>
      <c r="E62" s="30"/>
      <c r="F62" s="47"/>
      <c r="G62" s="47"/>
      <c r="H62" s="21"/>
      <c r="I62" s="21"/>
      <c r="J62" s="9">
        <f>申込団体!$C$6</f>
        <v>0</v>
      </c>
      <c r="K62" s="134">
        <v>0</v>
      </c>
      <c r="L62" s="47"/>
      <c r="M62" s="13">
        <v>0</v>
      </c>
      <c r="N62" s="7">
        <v>0</v>
      </c>
      <c r="O62" s="46"/>
      <c r="P62" s="134">
        <v>0</v>
      </c>
      <c r="Q62" s="47"/>
      <c r="R62" s="7">
        <v>0</v>
      </c>
      <c r="S62" s="46"/>
      <c r="T62" s="134">
        <v>0</v>
      </c>
      <c r="U62" s="114"/>
      <c r="V62" s="7">
        <v>0</v>
      </c>
      <c r="W62" s="32"/>
      <c r="X62" s="7">
        <v>0</v>
      </c>
      <c r="Y62" s="32"/>
      <c r="Z62" s="7">
        <v>0</v>
      </c>
      <c r="AA62" s="32"/>
      <c r="AC62" s="7">
        <f t="shared" si="7"/>
        <v>0</v>
      </c>
      <c r="AD62" s="21">
        <f t="shared" si="0"/>
        <v>0</v>
      </c>
      <c r="AE62" s="9">
        <f t="shared" si="1"/>
        <v>0</v>
      </c>
    </row>
    <row r="63" spans="2:31" ht="23.25" customHeight="1" x14ac:dyDescent="0.15">
      <c r="B63" s="7">
        <v>58</v>
      </c>
      <c r="C63" s="30"/>
      <c r="D63" s="30"/>
      <c r="E63" s="30"/>
      <c r="F63" s="47"/>
      <c r="G63" s="47"/>
      <c r="H63" s="21"/>
      <c r="I63" s="21"/>
      <c r="J63" s="9">
        <f>申込団体!$C$6</f>
        <v>0</v>
      </c>
      <c r="K63" s="134">
        <v>0</v>
      </c>
      <c r="L63" s="47"/>
      <c r="M63" s="13">
        <v>0</v>
      </c>
      <c r="N63" s="7">
        <v>0</v>
      </c>
      <c r="O63" s="46"/>
      <c r="P63" s="134">
        <v>0</v>
      </c>
      <c r="Q63" s="47"/>
      <c r="R63" s="7">
        <v>0</v>
      </c>
      <c r="S63" s="46"/>
      <c r="T63" s="134">
        <v>0</v>
      </c>
      <c r="U63" s="114"/>
      <c r="V63" s="7">
        <v>0</v>
      </c>
      <c r="W63" s="32"/>
      <c r="X63" s="7">
        <v>0</v>
      </c>
      <c r="Y63" s="32"/>
      <c r="Z63" s="7">
        <v>0</v>
      </c>
      <c r="AA63" s="32"/>
      <c r="AC63" s="7">
        <f t="shared" si="7"/>
        <v>0</v>
      </c>
      <c r="AD63" s="21">
        <f t="shared" si="0"/>
        <v>0</v>
      </c>
      <c r="AE63" s="9">
        <f t="shared" si="1"/>
        <v>0</v>
      </c>
    </row>
    <row r="64" spans="2:31" ht="23.25" customHeight="1" x14ac:dyDescent="0.15">
      <c r="B64" s="7">
        <v>59</v>
      </c>
      <c r="C64" s="30"/>
      <c r="D64" s="30"/>
      <c r="E64" s="30"/>
      <c r="F64" s="47"/>
      <c r="G64" s="47"/>
      <c r="H64" s="21"/>
      <c r="I64" s="21"/>
      <c r="J64" s="9">
        <f>申込団体!$C$6</f>
        <v>0</v>
      </c>
      <c r="K64" s="134">
        <v>0</v>
      </c>
      <c r="L64" s="47"/>
      <c r="M64" s="13">
        <v>0</v>
      </c>
      <c r="N64" s="7">
        <v>0</v>
      </c>
      <c r="O64" s="46"/>
      <c r="P64" s="134">
        <v>0</v>
      </c>
      <c r="Q64" s="47"/>
      <c r="R64" s="7">
        <v>0</v>
      </c>
      <c r="S64" s="46"/>
      <c r="T64" s="134">
        <v>0</v>
      </c>
      <c r="U64" s="114"/>
      <c r="V64" s="7">
        <v>0</v>
      </c>
      <c r="W64" s="32"/>
      <c r="X64" s="7">
        <v>0</v>
      </c>
      <c r="Y64" s="32"/>
      <c r="Z64" s="7">
        <v>0</v>
      </c>
      <c r="AA64" s="32"/>
      <c r="AC64" s="7">
        <f t="shared" si="7"/>
        <v>0</v>
      </c>
      <c r="AD64" s="21">
        <f t="shared" si="0"/>
        <v>0</v>
      </c>
      <c r="AE64" s="9">
        <f t="shared" si="1"/>
        <v>0</v>
      </c>
    </row>
    <row r="65" spans="2:31" ht="23.25" customHeight="1" thickBot="1" x14ac:dyDescent="0.2">
      <c r="B65" s="2">
        <v>60</v>
      </c>
      <c r="C65" s="23"/>
      <c r="D65" s="23"/>
      <c r="E65" s="23"/>
      <c r="F65" s="15"/>
      <c r="G65" s="15"/>
      <c r="H65" s="23"/>
      <c r="I65" s="23"/>
      <c r="J65" s="10">
        <f>申込団体!$C$6</f>
        <v>0</v>
      </c>
      <c r="K65" s="2">
        <v>0</v>
      </c>
      <c r="L65" s="15"/>
      <c r="M65" s="15">
        <v>0</v>
      </c>
      <c r="N65" s="2">
        <v>0</v>
      </c>
      <c r="O65" s="10"/>
      <c r="P65" s="109">
        <v>0</v>
      </c>
      <c r="Q65" s="15"/>
      <c r="R65" s="2">
        <v>0</v>
      </c>
      <c r="S65" s="10"/>
      <c r="T65" s="109">
        <v>0</v>
      </c>
      <c r="U65" s="115"/>
      <c r="V65" s="2">
        <v>0</v>
      </c>
      <c r="W65" s="24"/>
      <c r="X65" s="2">
        <v>0</v>
      </c>
      <c r="Y65" s="24"/>
      <c r="Z65" s="2">
        <v>0</v>
      </c>
      <c r="AA65" s="24"/>
      <c r="AB65" s="42"/>
      <c r="AC65" s="2">
        <f>K65+N65+P65+R65+T65+Z65+V65+X65</f>
        <v>0</v>
      </c>
      <c r="AD65" s="23">
        <f t="shared" si="0"/>
        <v>0</v>
      </c>
      <c r="AE65" s="10">
        <f t="shared" si="1"/>
        <v>0</v>
      </c>
    </row>
    <row r="66" spans="2:31" ht="28.5" x14ac:dyDescent="0.15">
      <c r="AC66" s="34">
        <f>SUM(AC6:AC65)</f>
        <v>0</v>
      </c>
      <c r="AD66" s="34">
        <f>SUM(AD6:AD65)</f>
        <v>0</v>
      </c>
      <c r="AE66" s="34">
        <f>SUM(AE6:AE65)</f>
        <v>0</v>
      </c>
    </row>
    <row r="67" spans="2:31" x14ac:dyDescent="0.15">
      <c r="AC67" s="3" t="s">
        <v>32</v>
      </c>
      <c r="AD67" s="3" t="s">
        <v>33</v>
      </c>
      <c r="AE67" s="3" t="s">
        <v>34</v>
      </c>
    </row>
  </sheetData>
  <dataConsolidate/>
  <mergeCells count="4">
    <mergeCell ref="B2:J3"/>
    <mergeCell ref="K2:AA2"/>
    <mergeCell ref="AC2:AE3"/>
    <mergeCell ref="K3:AA3"/>
  </mergeCells>
  <phoneticPr fontId="1"/>
  <conditionalFormatting sqref="K6:K65">
    <cfRule type="cellIs" dxfId="17" priority="8" operator="equal">
      <formula>1</formula>
    </cfRule>
  </conditionalFormatting>
  <conditionalFormatting sqref="N6:N65">
    <cfRule type="cellIs" dxfId="16" priority="7" operator="equal">
      <formula>1</formula>
    </cfRule>
  </conditionalFormatting>
  <conditionalFormatting sqref="P6:P65">
    <cfRule type="cellIs" dxfId="15" priority="6" operator="equal">
      <formula>1</formula>
    </cfRule>
  </conditionalFormatting>
  <conditionalFormatting sqref="R6:R65">
    <cfRule type="cellIs" dxfId="14" priority="5" operator="equal">
      <formula>1</formula>
    </cfRule>
  </conditionalFormatting>
  <conditionalFormatting sqref="T6:T65">
    <cfRule type="cellIs" dxfId="13" priority="4" operator="equal">
      <formula>1</formula>
    </cfRule>
  </conditionalFormatting>
  <conditionalFormatting sqref="Z6:Z65">
    <cfRule type="cellIs" dxfId="12" priority="3" operator="equal">
      <formula>1</formula>
    </cfRule>
  </conditionalFormatting>
  <conditionalFormatting sqref="V6:V65">
    <cfRule type="cellIs" dxfId="11" priority="2" operator="equal">
      <formula>1</formula>
    </cfRule>
  </conditionalFormatting>
  <conditionalFormatting sqref="X6:X65">
    <cfRule type="cellIs" dxfId="10" priority="1" operator="equal">
      <formula>1</formula>
    </cfRule>
  </conditionalFormatting>
  <dataValidations count="6">
    <dataValidation type="list" imeMode="halfAlpha" allowBlank="1" showInputMessage="1" showErrorMessage="1" sqref="M5:M65" xr:uid="{A20C6201-37A1-465C-915D-845D6C730CA1}">
      <formula1>"0,両方,1次のみ,2次のみ"</formula1>
    </dataValidation>
    <dataValidation type="list" imeMode="halfAlpha" allowBlank="1" showInputMessage="1" showErrorMessage="1" sqref="Z6:Z65 K6:K65 N6:N65 P6:P65 R6:R65 T6:T65 V6:V65 X6:X65" xr:uid="{DCC6189E-BC39-4B30-9D98-F610124313E3}">
      <formula1>"0,1"</formula1>
    </dataValidation>
    <dataValidation imeMode="hiragana" allowBlank="1" showInputMessage="1" showErrorMessage="1" sqref="D6:D65" xr:uid="{B5786A51-B59A-4382-B85D-FE9A0664C0B5}"/>
    <dataValidation imeMode="off" allowBlank="1" showInputMessage="1" showErrorMessage="1" sqref="F6:F65" xr:uid="{458A50D9-12F9-45B3-A26C-EE58AF79F428}"/>
    <dataValidation imeMode="halfKatakana" allowBlank="1" showInputMessage="1" showErrorMessage="1" sqref="C4:C5 E4:E65 F4:F5 G4:J65" xr:uid="{AEC48C49-0137-498D-B317-43B4085A91FD}"/>
    <dataValidation imeMode="halfAlpha" allowBlank="1" showInputMessage="1" showErrorMessage="1" sqref="C6:C65 G5:J65 O6:O29 AA6:AA29 L6:L29 Q6:Q29 S6:S29 U6:U29 W6:W29 Y6:Y29" xr:uid="{F83A845D-378E-4868-9024-52FDE10E1DEA}"/>
  </dataValidations>
  <pageMargins left="0.7" right="0.7" top="0.75" bottom="0.75" header="0.3" footer="0.3"/>
  <pageSetup paperSize="9" scale="44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B618-BEE3-47EA-ACA8-F1677C854B08}">
  <sheetPr>
    <tabColor rgb="FF00B0F0"/>
  </sheetPr>
  <dimension ref="B1:AI67"/>
  <sheetViews>
    <sheetView tabSelected="1" zoomScale="40" zoomScaleNormal="40" workbookViewId="0">
      <selection activeCell="C6" sqref="C6"/>
    </sheetView>
  </sheetViews>
  <sheetFormatPr defaultColWidth="9" defaultRowHeight="15.75" x14ac:dyDescent="0.15"/>
  <cols>
    <col min="1" max="1" width="3.25" style="3" customWidth="1"/>
    <col min="2" max="2" width="5.5" style="3" bestFit="1" customWidth="1"/>
    <col min="3" max="3" width="9" style="3"/>
    <col min="4" max="4" width="18.125" style="3" customWidth="1"/>
    <col min="5" max="6" width="17.875" style="3" customWidth="1"/>
    <col min="7" max="9" width="6.875" style="3" customWidth="1"/>
    <col min="10" max="10" width="21.75" style="3" bestFit="1" customWidth="1"/>
    <col min="11" max="11" width="11.25" style="3" bestFit="1" customWidth="1"/>
    <col min="12" max="13" width="9" style="3"/>
    <col min="14" max="14" width="11.25" style="3" bestFit="1" customWidth="1"/>
    <col min="15" max="15" width="9" style="3"/>
    <col min="16" max="16" width="11.25" style="3" bestFit="1" customWidth="1"/>
    <col min="17" max="17" width="9" style="3"/>
    <col min="18" max="18" width="11.25" style="3" bestFit="1" customWidth="1"/>
    <col min="19" max="21" width="9" style="3"/>
    <col min="22" max="22" width="11.25" style="3" bestFit="1" customWidth="1"/>
    <col min="23" max="23" width="9" style="3"/>
    <col min="24" max="24" width="11.25" style="3" bestFit="1" customWidth="1"/>
    <col min="25" max="32" width="9" style="3"/>
    <col min="33" max="33" width="11.25" style="3" bestFit="1" customWidth="1"/>
    <col min="34" max="34" width="14.875" style="3" customWidth="1"/>
    <col min="35" max="35" width="11" style="3" customWidth="1"/>
    <col min="36" max="16384" width="9" style="3"/>
  </cols>
  <sheetData>
    <row r="1" spans="2:35" ht="16.5" thickBot="1" x14ac:dyDescent="0.2"/>
    <row r="2" spans="2:35" ht="16.5" customHeight="1" thickBot="1" x14ac:dyDescent="0.2">
      <c r="B2" s="201" t="s">
        <v>102</v>
      </c>
      <c r="C2" s="202"/>
      <c r="D2" s="202"/>
      <c r="E2" s="202"/>
      <c r="F2" s="202"/>
      <c r="G2" s="202"/>
      <c r="H2" s="202"/>
      <c r="I2" s="202"/>
      <c r="J2" s="203"/>
      <c r="K2" s="191" t="s">
        <v>24</v>
      </c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46"/>
      <c r="AG2" s="193" t="s">
        <v>22</v>
      </c>
      <c r="AH2" s="194"/>
      <c r="AI2" s="195"/>
    </row>
    <row r="3" spans="2:35" ht="16.5" customHeight="1" thickBot="1" x14ac:dyDescent="0.2">
      <c r="B3" s="204"/>
      <c r="C3" s="205"/>
      <c r="D3" s="205"/>
      <c r="E3" s="205"/>
      <c r="F3" s="205"/>
      <c r="G3" s="205"/>
      <c r="H3" s="205"/>
      <c r="I3" s="205"/>
      <c r="J3" s="206"/>
      <c r="K3" s="199" t="s">
        <v>92</v>
      </c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50"/>
      <c r="AG3" s="196"/>
      <c r="AH3" s="197"/>
      <c r="AI3" s="198"/>
    </row>
    <row r="4" spans="2:35" ht="23.25" customHeight="1" thickBot="1" x14ac:dyDescent="0.2">
      <c r="B4" s="25" t="s">
        <v>5</v>
      </c>
      <c r="C4" s="26" t="s">
        <v>9</v>
      </c>
      <c r="D4" s="26" t="s">
        <v>6</v>
      </c>
      <c r="E4" s="26" t="s">
        <v>2</v>
      </c>
      <c r="F4" s="33" t="s">
        <v>87</v>
      </c>
      <c r="G4" s="100" t="s">
        <v>7</v>
      </c>
      <c r="H4" s="100" t="s">
        <v>89</v>
      </c>
      <c r="I4" s="100" t="s">
        <v>90</v>
      </c>
      <c r="J4" s="27" t="s">
        <v>93</v>
      </c>
      <c r="K4" s="43" t="s">
        <v>68</v>
      </c>
      <c r="L4" s="26" t="s">
        <v>15</v>
      </c>
      <c r="M4" s="100" t="s">
        <v>99</v>
      </c>
      <c r="N4" s="25" t="s">
        <v>69</v>
      </c>
      <c r="O4" s="27" t="s">
        <v>15</v>
      </c>
      <c r="P4" s="43" t="s">
        <v>80</v>
      </c>
      <c r="Q4" s="100" t="s">
        <v>15</v>
      </c>
      <c r="R4" s="25" t="s">
        <v>72</v>
      </c>
      <c r="S4" s="27" t="s">
        <v>15</v>
      </c>
      <c r="T4" s="25" t="s">
        <v>66</v>
      </c>
      <c r="U4" s="27" t="s">
        <v>15</v>
      </c>
      <c r="V4" s="43" t="s">
        <v>105</v>
      </c>
      <c r="W4" s="100" t="s">
        <v>15</v>
      </c>
      <c r="X4" s="25" t="s">
        <v>106</v>
      </c>
      <c r="Y4" s="27" t="s">
        <v>15</v>
      </c>
      <c r="Z4" s="25" t="s">
        <v>17</v>
      </c>
      <c r="AA4" s="27" t="s">
        <v>15</v>
      </c>
      <c r="AB4" s="25" t="s">
        <v>114</v>
      </c>
      <c r="AC4" s="27" t="s">
        <v>15</v>
      </c>
      <c r="AD4" s="25" t="s">
        <v>112</v>
      </c>
      <c r="AE4" s="27" t="s">
        <v>15</v>
      </c>
      <c r="AF4" s="28"/>
      <c r="AG4" s="143" t="s">
        <v>18</v>
      </c>
      <c r="AH4" s="144" t="s">
        <v>19</v>
      </c>
      <c r="AI4" s="145" t="s">
        <v>8</v>
      </c>
    </row>
    <row r="5" spans="2:35" ht="23.25" customHeight="1" thickBot="1" x14ac:dyDescent="0.2">
      <c r="B5" s="4" t="s">
        <v>10</v>
      </c>
      <c r="C5" s="5">
        <v>305</v>
      </c>
      <c r="D5" s="5" t="s">
        <v>11</v>
      </c>
      <c r="E5" s="5" t="s">
        <v>13</v>
      </c>
      <c r="F5" s="16" t="s">
        <v>88</v>
      </c>
      <c r="G5" s="12">
        <v>2</v>
      </c>
      <c r="H5" s="5">
        <v>2012</v>
      </c>
      <c r="I5" s="5">
        <v>419</v>
      </c>
      <c r="J5" s="6" t="s">
        <v>115</v>
      </c>
      <c r="K5" s="133">
        <v>1</v>
      </c>
      <c r="L5" s="131">
        <v>10.45</v>
      </c>
      <c r="M5" s="12" t="s">
        <v>113</v>
      </c>
      <c r="N5" s="4">
        <v>1</v>
      </c>
      <c r="O5" s="11">
        <v>21.2</v>
      </c>
      <c r="P5" s="133">
        <v>1</v>
      </c>
      <c r="Q5" s="101">
        <v>47.3</v>
      </c>
      <c r="R5" s="4">
        <v>0</v>
      </c>
      <c r="S5" s="6" t="s">
        <v>103</v>
      </c>
      <c r="T5" s="4">
        <v>0</v>
      </c>
      <c r="U5" s="11" t="s">
        <v>104</v>
      </c>
      <c r="V5" s="133">
        <v>1</v>
      </c>
      <c r="W5" s="101">
        <v>16.3</v>
      </c>
      <c r="X5" s="4">
        <v>1</v>
      </c>
      <c r="Y5" s="11">
        <v>55.6</v>
      </c>
      <c r="Z5" s="4">
        <v>0</v>
      </c>
      <c r="AA5" s="11">
        <v>7.57</v>
      </c>
      <c r="AB5" s="4">
        <v>0</v>
      </c>
      <c r="AC5" s="11">
        <v>2.12</v>
      </c>
      <c r="AD5" s="4">
        <v>0</v>
      </c>
      <c r="AE5" s="11">
        <v>4.8499999999999996</v>
      </c>
      <c r="AG5" s="139">
        <f>K5+N5+R5+T5+P5+V5+X5+AD5</f>
        <v>5</v>
      </c>
      <c r="AH5" s="140">
        <f>AG5*500</f>
        <v>2500</v>
      </c>
      <c r="AI5" s="141">
        <f>IF(AG5&gt;0,1,0)</f>
        <v>1</v>
      </c>
    </row>
    <row r="6" spans="2:35" ht="23.25" customHeight="1" thickTop="1" x14ac:dyDescent="0.15">
      <c r="B6" s="7">
        <v>1</v>
      </c>
      <c r="C6" s="17"/>
      <c r="D6" s="17"/>
      <c r="E6" s="17"/>
      <c r="F6" s="18"/>
      <c r="G6" s="13"/>
      <c r="H6" s="17"/>
      <c r="I6" s="17"/>
      <c r="J6" s="8">
        <f>申込団体!$C$6</f>
        <v>0</v>
      </c>
      <c r="K6" s="236">
        <v>0</v>
      </c>
      <c r="L6" s="237"/>
      <c r="M6" s="237">
        <v>0</v>
      </c>
      <c r="N6" s="118">
        <v>0</v>
      </c>
      <c r="O6" s="8"/>
      <c r="P6" s="135">
        <v>0</v>
      </c>
      <c r="Q6" s="13"/>
      <c r="R6" s="118">
        <v>0</v>
      </c>
      <c r="S6" s="8"/>
      <c r="T6" s="118">
        <v>0</v>
      </c>
      <c r="U6" s="19"/>
      <c r="V6" s="135">
        <v>0</v>
      </c>
      <c r="W6" s="13"/>
      <c r="X6" s="118">
        <v>0</v>
      </c>
      <c r="Y6" s="8"/>
      <c r="Z6" s="118">
        <v>0</v>
      </c>
      <c r="AA6" s="19"/>
      <c r="AB6" s="118">
        <v>0</v>
      </c>
      <c r="AC6" s="19"/>
      <c r="AD6" s="118">
        <v>0</v>
      </c>
      <c r="AE6" s="19"/>
      <c r="AG6" s="7">
        <f>K6+N6+R6+T6+P6+V6+X6+AD6+Z6+AB6</f>
        <v>0</v>
      </c>
      <c r="AH6" s="17">
        <f>AG6*500</f>
        <v>0</v>
      </c>
      <c r="AI6" s="8">
        <f t="shared" ref="AI6:AI65" si="0">IF(AG6&gt;0,1,0)</f>
        <v>0</v>
      </c>
    </row>
    <row r="7" spans="2:35" ht="23.25" customHeight="1" x14ac:dyDescent="0.15">
      <c r="B7" s="20">
        <v>2</v>
      </c>
      <c r="C7" s="21"/>
      <c r="D7" s="21"/>
      <c r="E7" s="21"/>
      <c r="F7" s="18"/>
      <c r="G7" s="14"/>
      <c r="H7" s="21"/>
      <c r="I7" s="21"/>
      <c r="J7" s="9">
        <f>申込団体!$C$6</f>
        <v>0</v>
      </c>
      <c r="K7" s="134">
        <v>0</v>
      </c>
      <c r="L7" s="14"/>
      <c r="M7" s="13">
        <v>0</v>
      </c>
      <c r="N7" s="7">
        <v>0</v>
      </c>
      <c r="O7" s="9"/>
      <c r="P7" s="134">
        <v>0</v>
      </c>
      <c r="Q7" s="14"/>
      <c r="R7" s="7">
        <v>0</v>
      </c>
      <c r="S7" s="9"/>
      <c r="T7" s="7">
        <v>0</v>
      </c>
      <c r="U7" s="22"/>
      <c r="V7" s="134">
        <v>0</v>
      </c>
      <c r="W7" s="14"/>
      <c r="X7" s="7">
        <v>0</v>
      </c>
      <c r="Y7" s="9"/>
      <c r="Z7" s="7">
        <v>0</v>
      </c>
      <c r="AA7" s="22"/>
      <c r="AB7" s="7">
        <v>0</v>
      </c>
      <c r="AC7" s="22"/>
      <c r="AD7" s="7">
        <v>0</v>
      </c>
      <c r="AE7" s="22"/>
      <c r="AG7" s="7">
        <f t="shared" ref="AG7:AG14" si="1">K7+N7+R7+T7+P7+V7+X7+AD7+Z7+AB7</f>
        <v>0</v>
      </c>
      <c r="AH7" s="21">
        <f t="shared" ref="AH7:AH65" si="2">AG7*500</f>
        <v>0</v>
      </c>
      <c r="AI7" s="9">
        <f t="shared" si="0"/>
        <v>0</v>
      </c>
    </row>
    <row r="8" spans="2:35" ht="23.25" customHeight="1" x14ac:dyDescent="0.15">
      <c r="B8" s="20">
        <v>3</v>
      </c>
      <c r="C8" s="21"/>
      <c r="D8" s="21"/>
      <c r="E8" s="21"/>
      <c r="F8" s="18"/>
      <c r="G8" s="14"/>
      <c r="H8" s="21"/>
      <c r="I8" s="21"/>
      <c r="J8" s="9">
        <f>申込団体!$C$6</f>
        <v>0</v>
      </c>
      <c r="K8" s="134">
        <v>0</v>
      </c>
      <c r="L8" s="14"/>
      <c r="M8" s="13">
        <v>0</v>
      </c>
      <c r="N8" s="7">
        <v>0</v>
      </c>
      <c r="O8" s="9"/>
      <c r="P8" s="134">
        <v>0</v>
      </c>
      <c r="Q8" s="14"/>
      <c r="R8" s="7">
        <v>0</v>
      </c>
      <c r="S8" s="9"/>
      <c r="T8" s="7">
        <v>0</v>
      </c>
      <c r="U8" s="22"/>
      <c r="V8" s="134">
        <v>0</v>
      </c>
      <c r="W8" s="14"/>
      <c r="X8" s="7">
        <v>0</v>
      </c>
      <c r="Y8" s="9"/>
      <c r="Z8" s="7">
        <v>0</v>
      </c>
      <c r="AA8" s="22"/>
      <c r="AB8" s="7">
        <v>0</v>
      </c>
      <c r="AC8" s="22"/>
      <c r="AD8" s="7">
        <v>0</v>
      </c>
      <c r="AE8" s="22"/>
      <c r="AG8" s="7">
        <f t="shared" si="1"/>
        <v>0</v>
      </c>
      <c r="AH8" s="21">
        <f t="shared" si="2"/>
        <v>0</v>
      </c>
      <c r="AI8" s="9">
        <f t="shared" si="0"/>
        <v>0</v>
      </c>
    </row>
    <row r="9" spans="2:35" ht="23.25" customHeight="1" x14ac:dyDescent="0.15">
      <c r="B9" s="20">
        <v>4</v>
      </c>
      <c r="C9" s="21"/>
      <c r="D9" s="21"/>
      <c r="E9" s="21"/>
      <c r="F9" s="18"/>
      <c r="G9" s="14"/>
      <c r="H9" s="21"/>
      <c r="I9" s="21"/>
      <c r="J9" s="9">
        <f>申込団体!$C$6</f>
        <v>0</v>
      </c>
      <c r="K9" s="134">
        <v>0</v>
      </c>
      <c r="L9" s="14"/>
      <c r="M9" s="13">
        <v>0</v>
      </c>
      <c r="N9" s="7">
        <v>0</v>
      </c>
      <c r="O9" s="9"/>
      <c r="P9" s="134">
        <v>0</v>
      </c>
      <c r="Q9" s="14"/>
      <c r="R9" s="7">
        <v>0</v>
      </c>
      <c r="S9" s="9"/>
      <c r="T9" s="7">
        <v>0</v>
      </c>
      <c r="U9" s="22"/>
      <c r="V9" s="134">
        <v>0</v>
      </c>
      <c r="W9" s="14"/>
      <c r="X9" s="7">
        <v>0</v>
      </c>
      <c r="Y9" s="9"/>
      <c r="Z9" s="7">
        <v>0</v>
      </c>
      <c r="AA9" s="22"/>
      <c r="AB9" s="7">
        <v>0</v>
      </c>
      <c r="AC9" s="22"/>
      <c r="AD9" s="7">
        <v>0</v>
      </c>
      <c r="AE9" s="22"/>
      <c r="AG9" s="7">
        <f t="shared" si="1"/>
        <v>0</v>
      </c>
      <c r="AH9" s="21">
        <f t="shared" si="2"/>
        <v>0</v>
      </c>
      <c r="AI9" s="9">
        <f t="shared" si="0"/>
        <v>0</v>
      </c>
    </row>
    <row r="10" spans="2:35" ht="23.25" customHeight="1" x14ac:dyDescent="0.15">
      <c r="B10" s="7">
        <v>5</v>
      </c>
      <c r="C10" s="21"/>
      <c r="D10" s="21"/>
      <c r="E10" s="21"/>
      <c r="F10" s="18"/>
      <c r="G10" s="14"/>
      <c r="H10" s="21"/>
      <c r="I10" s="21"/>
      <c r="J10" s="9">
        <f>申込団体!$C$6</f>
        <v>0</v>
      </c>
      <c r="K10" s="134">
        <v>0</v>
      </c>
      <c r="L10" s="14"/>
      <c r="M10" s="13">
        <v>0</v>
      </c>
      <c r="N10" s="7">
        <v>0</v>
      </c>
      <c r="O10" s="9"/>
      <c r="P10" s="134">
        <v>0</v>
      </c>
      <c r="Q10" s="14"/>
      <c r="R10" s="7">
        <v>0</v>
      </c>
      <c r="S10" s="9"/>
      <c r="T10" s="7">
        <v>0</v>
      </c>
      <c r="U10" s="22"/>
      <c r="V10" s="134">
        <v>0</v>
      </c>
      <c r="W10" s="14"/>
      <c r="X10" s="7">
        <v>0</v>
      </c>
      <c r="Y10" s="9"/>
      <c r="Z10" s="7">
        <v>0</v>
      </c>
      <c r="AA10" s="22"/>
      <c r="AB10" s="7">
        <v>0</v>
      </c>
      <c r="AC10" s="22"/>
      <c r="AD10" s="7">
        <v>0</v>
      </c>
      <c r="AE10" s="22"/>
      <c r="AG10" s="7">
        <f t="shared" si="1"/>
        <v>0</v>
      </c>
      <c r="AH10" s="21">
        <f t="shared" si="2"/>
        <v>0</v>
      </c>
      <c r="AI10" s="9">
        <f t="shared" si="0"/>
        <v>0</v>
      </c>
    </row>
    <row r="11" spans="2:35" ht="23.25" customHeight="1" x14ac:dyDescent="0.15">
      <c r="B11" s="20">
        <v>6</v>
      </c>
      <c r="C11" s="21"/>
      <c r="D11" s="21"/>
      <c r="E11" s="21"/>
      <c r="F11" s="18"/>
      <c r="G11" s="14"/>
      <c r="H11" s="21"/>
      <c r="I11" s="21"/>
      <c r="J11" s="9">
        <f>申込団体!$C$6</f>
        <v>0</v>
      </c>
      <c r="K11" s="134">
        <v>0</v>
      </c>
      <c r="L11" s="14"/>
      <c r="M11" s="13">
        <v>0</v>
      </c>
      <c r="N11" s="7">
        <v>0</v>
      </c>
      <c r="O11" s="9"/>
      <c r="P11" s="134">
        <v>0</v>
      </c>
      <c r="Q11" s="14"/>
      <c r="R11" s="7">
        <v>0</v>
      </c>
      <c r="S11" s="9"/>
      <c r="T11" s="7">
        <v>0</v>
      </c>
      <c r="U11" s="22"/>
      <c r="V11" s="134">
        <v>0</v>
      </c>
      <c r="W11" s="14"/>
      <c r="X11" s="7">
        <v>0</v>
      </c>
      <c r="Y11" s="9"/>
      <c r="Z11" s="7">
        <v>0</v>
      </c>
      <c r="AA11" s="22"/>
      <c r="AB11" s="7">
        <v>0</v>
      </c>
      <c r="AC11" s="22"/>
      <c r="AD11" s="7">
        <v>0</v>
      </c>
      <c r="AE11" s="22"/>
      <c r="AG11" s="7">
        <f>K11+N11+R11+T11+P11+V11+X11+AD11+Z11+AB11</f>
        <v>0</v>
      </c>
      <c r="AH11" s="21">
        <f t="shared" si="2"/>
        <v>0</v>
      </c>
      <c r="AI11" s="9">
        <f t="shared" si="0"/>
        <v>0</v>
      </c>
    </row>
    <row r="12" spans="2:35" ht="23.25" customHeight="1" x14ac:dyDescent="0.15">
      <c r="B12" s="20">
        <v>7</v>
      </c>
      <c r="C12" s="21"/>
      <c r="D12" s="21"/>
      <c r="E12" s="21"/>
      <c r="F12" s="18"/>
      <c r="G12" s="14"/>
      <c r="H12" s="21"/>
      <c r="I12" s="21"/>
      <c r="J12" s="9">
        <f>申込団体!$C$6</f>
        <v>0</v>
      </c>
      <c r="K12" s="134">
        <v>0</v>
      </c>
      <c r="L12" s="14"/>
      <c r="M12" s="13">
        <v>0</v>
      </c>
      <c r="N12" s="7">
        <v>0</v>
      </c>
      <c r="O12" s="9"/>
      <c r="P12" s="134">
        <v>0</v>
      </c>
      <c r="Q12" s="14"/>
      <c r="R12" s="7">
        <v>0</v>
      </c>
      <c r="S12" s="9"/>
      <c r="T12" s="7">
        <v>0</v>
      </c>
      <c r="U12" s="22"/>
      <c r="V12" s="134">
        <v>0</v>
      </c>
      <c r="W12" s="14"/>
      <c r="X12" s="7">
        <v>0</v>
      </c>
      <c r="Y12" s="9"/>
      <c r="Z12" s="7">
        <v>0</v>
      </c>
      <c r="AA12" s="22"/>
      <c r="AB12" s="7">
        <v>0</v>
      </c>
      <c r="AC12" s="22"/>
      <c r="AD12" s="7">
        <v>0</v>
      </c>
      <c r="AE12" s="22"/>
      <c r="AG12" s="7">
        <f t="shared" si="1"/>
        <v>0</v>
      </c>
      <c r="AH12" s="21">
        <f t="shared" si="2"/>
        <v>0</v>
      </c>
      <c r="AI12" s="9">
        <f t="shared" si="0"/>
        <v>0</v>
      </c>
    </row>
    <row r="13" spans="2:35" ht="23.25" customHeight="1" x14ac:dyDescent="0.15">
      <c r="B13" s="20">
        <v>8</v>
      </c>
      <c r="C13" s="21"/>
      <c r="D13" s="21"/>
      <c r="E13" s="21"/>
      <c r="F13" s="18"/>
      <c r="G13" s="14"/>
      <c r="H13" s="21"/>
      <c r="I13" s="21"/>
      <c r="J13" s="9">
        <f>申込団体!$C$6</f>
        <v>0</v>
      </c>
      <c r="K13" s="134">
        <v>0</v>
      </c>
      <c r="L13" s="14"/>
      <c r="M13" s="13">
        <v>0</v>
      </c>
      <c r="N13" s="7">
        <v>0</v>
      </c>
      <c r="O13" s="9"/>
      <c r="P13" s="134">
        <v>0</v>
      </c>
      <c r="Q13" s="14"/>
      <c r="R13" s="7">
        <v>0</v>
      </c>
      <c r="S13" s="9"/>
      <c r="T13" s="7">
        <v>0</v>
      </c>
      <c r="U13" s="22"/>
      <c r="V13" s="134">
        <v>0</v>
      </c>
      <c r="W13" s="14"/>
      <c r="X13" s="7">
        <v>0</v>
      </c>
      <c r="Y13" s="9"/>
      <c r="Z13" s="7">
        <v>0</v>
      </c>
      <c r="AA13" s="22"/>
      <c r="AB13" s="7">
        <v>0</v>
      </c>
      <c r="AC13" s="22"/>
      <c r="AD13" s="7">
        <v>0</v>
      </c>
      <c r="AE13" s="22"/>
      <c r="AG13" s="7">
        <f t="shared" si="1"/>
        <v>0</v>
      </c>
      <c r="AH13" s="21">
        <f t="shared" si="2"/>
        <v>0</v>
      </c>
      <c r="AI13" s="9">
        <f t="shared" si="0"/>
        <v>0</v>
      </c>
    </row>
    <row r="14" spans="2:35" ht="23.25" customHeight="1" x14ac:dyDescent="0.15">
      <c r="B14" s="7">
        <v>9</v>
      </c>
      <c r="C14" s="21"/>
      <c r="D14" s="21"/>
      <c r="E14" s="21"/>
      <c r="F14" s="18"/>
      <c r="G14" s="14"/>
      <c r="H14" s="21"/>
      <c r="I14" s="21"/>
      <c r="J14" s="9">
        <f>申込団体!$C$6</f>
        <v>0</v>
      </c>
      <c r="K14" s="134">
        <v>0</v>
      </c>
      <c r="L14" s="14"/>
      <c r="M14" s="13">
        <v>0</v>
      </c>
      <c r="N14" s="7">
        <v>0</v>
      </c>
      <c r="O14" s="9"/>
      <c r="P14" s="134">
        <v>0</v>
      </c>
      <c r="Q14" s="14"/>
      <c r="R14" s="7">
        <v>0</v>
      </c>
      <c r="S14" s="9"/>
      <c r="T14" s="7">
        <v>0</v>
      </c>
      <c r="U14" s="22"/>
      <c r="V14" s="134">
        <v>0</v>
      </c>
      <c r="W14" s="14"/>
      <c r="X14" s="7">
        <v>0</v>
      </c>
      <c r="Y14" s="9"/>
      <c r="Z14" s="7">
        <v>0</v>
      </c>
      <c r="AA14" s="22"/>
      <c r="AB14" s="7">
        <v>0</v>
      </c>
      <c r="AC14" s="22"/>
      <c r="AD14" s="7">
        <v>0</v>
      </c>
      <c r="AE14" s="22"/>
      <c r="AG14" s="7">
        <f t="shared" si="1"/>
        <v>0</v>
      </c>
      <c r="AH14" s="21">
        <f t="shared" si="2"/>
        <v>0</v>
      </c>
      <c r="AI14" s="9">
        <f t="shared" si="0"/>
        <v>0</v>
      </c>
    </row>
    <row r="15" spans="2:35" ht="23.25" customHeight="1" thickBot="1" x14ac:dyDescent="0.2">
      <c r="B15" s="4">
        <v>10</v>
      </c>
      <c r="C15" s="5"/>
      <c r="D15" s="5"/>
      <c r="E15" s="5"/>
      <c r="F15" s="108"/>
      <c r="G15" s="12"/>
      <c r="H15" s="5"/>
      <c r="I15" s="5"/>
      <c r="J15" s="6">
        <f>申込団体!$C$6</f>
        <v>0</v>
      </c>
      <c r="K15" s="4">
        <v>0</v>
      </c>
      <c r="L15" s="12"/>
      <c r="M15" s="12">
        <v>0</v>
      </c>
      <c r="N15" s="4">
        <v>0</v>
      </c>
      <c r="O15" s="6"/>
      <c r="P15" s="133">
        <v>0</v>
      </c>
      <c r="Q15" s="12"/>
      <c r="R15" s="4">
        <v>0</v>
      </c>
      <c r="S15" s="6"/>
      <c r="T15" s="4">
        <v>0</v>
      </c>
      <c r="U15" s="11"/>
      <c r="V15" s="133">
        <v>0</v>
      </c>
      <c r="W15" s="12"/>
      <c r="X15" s="4">
        <v>0</v>
      </c>
      <c r="Y15" s="6"/>
      <c r="Z15" s="4">
        <v>0</v>
      </c>
      <c r="AA15" s="11"/>
      <c r="AB15" s="4">
        <v>0</v>
      </c>
      <c r="AC15" s="11"/>
      <c r="AD15" s="4">
        <v>0</v>
      </c>
      <c r="AE15" s="11"/>
      <c r="AF15" s="108"/>
      <c r="AG15" s="4">
        <f>K15+N15+R15+T15+P15+V15+X15+AD15+Z15+AB15</f>
        <v>0</v>
      </c>
      <c r="AH15" s="5">
        <f t="shared" si="2"/>
        <v>0</v>
      </c>
      <c r="AI15" s="6">
        <f t="shared" si="0"/>
        <v>0</v>
      </c>
    </row>
    <row r="16" spans="2:35" ht="23.25" customHeight="1" thickTop="1" x14ac:dyDescent="0.15">
      <c r="B16" s="118">
        <v>11</v>
      </c>
      <c r="C16" s="119"/>
      <c r="D16" s="119"/>
      <c r="E16" s="119"/>
      <c r="F16" s="120"/>
      <c r="G16" s="123"/>
      <c r="H16" s="17"/>
      <c r="I16" s="17"/>
      <c r="J16" s="8">
        <f>申込団体!$C$6</f>
        <v>0</v>
      </c>
      <c r="K16" s="134">
        <v>0</v>
      </c>
      <c r="L16" s="123"/>
      <c r="M16" s="13">
        <v>0</v>
      </c>
      <c r="N16" s="7">
        <v>0</v>
      </c>
      <c r="O16" s="121"/>
      <c r="P16" s="134">
        <v>0</v>
      </c>
      <c r="Q16" s="123"/>
      <c r="R16" s="7">
        <v>0</v>
      </c>
      <c r="S16" s="121"/>
      <c r="T16" s="7">
        <v>0</v>
      </c>
      <c r="U16" s="125"/>
      <c r="V16" s="134">
        <v>0</v>
      </c>
      <c r="W16" s="123"/>
      <c r="X16" s="7">
        <v>0</v>
      </c>
      <c r="Y16" s="121"/>
      <c r="Z16" s="7">
        <v>0</v>
      </c>
      <c r="AA16" s="125"/>
      <c r="AB16" s="7">
        <v>0</v>
      </c>
      <c r="AC16" s="125"/>
      <c r="AD16" s="7">
        <v>0</v>
      </c>
      <c r="AE16" s="125"/>
      <c r="AF16" s="122"/>
      <c r="AG16" s="7">
        <f>K16+N16+R16+T16+P16+V16+X16+AD16+Z16+AB16</f>
        <v>0</v>
      </c>
      <c r="AH16" s="17">
        <f t="shared" si="2"/>
        <v>0</v>
      </c>
      <c r="AI16" s="8">
        <f t="shared" si="0"/>
        <v>0</v>
      </c>
    </row>
    <row r="17" spans="2:35" ht="23.25" customHeight="1" x14ac:dyDescent="0.15">
      <c r="B17" s="20">
        <v>12</v>
      </c>
      <c r="C17" s="21"/>
      <c r="D17" s="21"/>
      <c r="E17" s="21"/>
      <c r="F17" s="18"/>
      <c r="G17" s="14"/>
      <c r="H17" s="21"/>
      <c r="I17" s="21"/>
      <c r="J17" s="9">
        <f>申込団体!$C$6</f>
        <v>0</v>
      </c>
      <c r="K17" s="134">
        <v>0</v>
      </c>
      <c r="L17" s="14"/>
      <c r="M17" s="13">
        <v>0</v>
      </c>
      <c r="N17" s="7">
        <v>0</v>
      </c>
      <c r="O17" s="9"/>
      <c r="P17" s="134">
        <v>0</v>
      </c>
      <c r="Q17" s="14"/>
      <c r="R17" s="7">
        <v>0</v>
      </c>
      <c r="S17" s="9"/>
      <c r="T17" s="7">
        <v>0</v>
      </c>
      <c r="U17" s="22"/>
      <c r="V17" s="134">
        <v>0</v>
      </c>
      <c r="W17" s="14"/>
      <c r="X17" s="7">
        <v>0</v>
      </c>
      <c r="Y17" s="9"/>
      <c r="Z17" s="7">
        <v>0</v>
      </c>
      <c r="AA17" s="22"/>
      <c r="AB17" s="7">
        <v>0</v>
      </c>
      <c r="AC17" s="22"/>
      <c r="AD17" s="7">
        <v>0</v>
      </c>
      <c r="AE17" s="22"/>
      <c r="AG17" s="7">
        <f t="shared" ref="AG17:AG24" si="3">K17+N17+R17+T17+P17+V17+X17+AD17+Z17+AB17</f>
        <v>0</v>
      </c>
      <c r="AH17" s="21">
        <f t="shared" si="2"/>
        <v>0</v>
      </c>
      <c r="AI17" s="9">
        <f t="shared" si="0"/>
        <v>0</v>
      </c>
    </row>
    <row r="18" spans="2:35" ht="23.25" customHeight="1" x14ac:dyDescent="0.15">
      <c r="B18" s="7">
        <v>13</v>
      </c>
      <c r="C18" s="21"/>
      <c r="D18" s="21"/>
      <c r="E18" s="21"/>
      <c r="F18" s="18"/>
      <c r="G18" s="14"/>
      <c r="H18" s="21"/>
      <c r="I18" s="21"/>
      <c r="J18" s="9">
        <f>申込団体!$C$6</f>
        <v>0</v>
      </c>
      <c r="K18" s="134">
        <v>0</v>
      </c>
      <c r="L18" s="14"/>
      <c r="M18" s="13">
        <v>0</v>
      </c>
      <c r="N18" s="7">
        <v>0</v>
      </c>
      <c r="O18" s="9"/>
      <c r="P18" s="134">
        <v>0</v>
      </c>
      <c r="Q18" s="14"/>
      <c r="R18" s="7">
        <v>0</v>
      </c>
      <c r="S18" s="9"/>
      <c r="T18" s="7">
        <v>0</v>
      </c>
      <c r="U18" s="22"/>
      <c r="V18" s="134">
        <v>0</v>
      </c>
      <c r="W18" s="14"/>
      <c r="X18" s="7">
        <v>0</v>
      </c>
      <c r="Y18" s="9"/>
      <c r="Z18" s="7">
        <v>0</v>
      </c>
      <c r="AA18" s="22"/>
      <c r="AB18" s="7">
        <v>0</v>
      </c>
      <c r="AC18" s="22"/>
      <c r="AD18" s="7">
        <v>0</v>
      </c>
      <c r="AE18" s="22"/>
      <c r="AG18" s="7">
        <f t="shared" si="3"/>
        <v>0</v>
      </c>
      <c r="AH18" s="21">
        <f t="shared" si="2"/>
        <v>0</v>
      </c>
      <c r="AI18" s="9">
        <f t="shared" si="0"/>
        <v>0</v>
      </c>
    </row>
    <row r="19" spans="2:35" ht="23.25" customHeight="1" x14ac:dyDescent="0.15">
      <c r="B19" s="20">
        <v>14</v>
      </c>
      <c r="C19" s="21"/>
      <c r="D19" s="21"/>
      <c r="E19" s="21"/>
      <c r="F19" s="18"/>
      <c r="G19" s="14"/>
      <c r="H19" s="21"/>
      <c r="I19" s="21"/>
      <c r="J19" s="9">
        <f>申込団体!$C$6</f>
        <v>0</v>
      </c>
      <c r="K19" s="134">
        <v>0</v>
      </c>
      <c r="L19" s="14"/>
      <c r="M19" s="13">
        <v>0</v>
      </c>
      <c r="N19" s="7">
        <v>0</v>
      </c>
      <c r="O19" s="9"/>
      <c r="P19" s="134">
        <v>0</v>
      </c>
      <c r="Q19" s="14"/>
      <c r="R19" s="7">
        <v>0</v>
      </c>
      <c r="S19" s="9"/>
      <c r="T19" s="7">
        <v>0</v>
      </c>
      <c r="U19" s="22"/>
      <c r="V19" s="134">
        <v>0</v>
      </c>
      <c r="W19" s="14"/>
      <c r="X19" s="7">
        <v>0</v>
      </c>
      <c r="Y19" s="9"/>
      <c r="Z19" s="7">
        <v>0</v>
      </c>
      <c r="AA19" s="22"/>
      <c r="AB19" s="7">
        <v>0</v>
      </c>
      <c r="AC19" s="22"/>
      <c r="AD19" s="7">
        <v>0</v>
      </c>
      <c r="AE19" s="22"/>
      <c r="AG19" s="7">
        <f t="shared" si="3"/>
        <v>0</v>
      </c>
      <c r="AH19" s="21">
        <f t="shared" si="2"/>
        <v>0</v>
      </c>
      <c r="AI19" s="9">
        <f t="shared" si="0"/>
        <v>0</v>
      </c>
    </row>
    <row r="20" spans="2:35" ht="23.25" customHeight="1" x14ac:dyDescent="0.15">
      <c r="B20" s="20">
        <v>15</v>
      </c>
      <c r="C20" s="21"/>
      <c r="D20" s="21"/>
      <c r="E20" s="21"/>
      <c r="F20" s="18"/>
      <c r="G20" s="14"/>
      <c r="H20" s="21"/>
      <c r="I20" s="21"/>
      <c r="J20" s="9">
        <f>申込団体!$C$6</f>
        <v>0</v>
      </c>
      <c r="K20" s="134">
        <v>0</v>
      </c>
      <c r="L20" s="14"/>
      <c r="M20" s="13">
        <v>0</v>
      </c>
      <c r="N20" s="7">
        <v>0</v>
      </c>
      <c r="O20" s="9"/>
      <c r="P20" s="134">
        <v>0</v>
      </c>
      <c r="Q20" s="14"/>
      <c r="R20" s="7">
        <v>0</v>
      </c>
      <c r="S20" s="9"/>
      <c r="T20" s="7">
        <v>0</v>
      </c>
      <c r="U20" s="22"/>
      <c r="V20" s="134">
        <v>0</v>
      </c>
      <c r="W20" s="14"/>
      <c r="X20" s="7">
        <v>0</v>
      </c>
      <c r="Y20" s="9"/>
      <c r="Z20" s="7">
        <v>0</v>
      </c>
      <c r="AA20" s="22"/>
      <c r="AB20" s="7">
        <v>0</v>
      </c>
      <c r="AC20" s="22"/>
      <c r="AD20" s="7">
        <v>0</v>
      </c>
      <c r="AE20" s="22"/>
      <c r="AG20" s="7">
        <f t="shared" si="3"/>
        <v>0</v>
      </c>
      <c r="AH20" s="21">
        <f t="shared" si="2"/>
        <v>0</v>
      </c>
      <c r="AI20" s="9">
        <f t="shared" si="0"/>
        <v>0</v>
      </c>
    </row>
    <row r="21" spans="2:35" ht="23.25" customHeight="1" x14ac:dyDescent="0.15">
      <c r="B21" s="20">
        <v>16</v>
      </c>
      <c r="C21" s="21"/>
      <c r="D21" s="21"/>
      <c r="E21" s="21"/>
      <c r="F21" s="18"/>
      <c r="G21" s="14"/>
      <c r="H21" s="21"/>
      <c r="I21" s="21"/>
      <c r="J21" s="9">
        <f>申込団体!$C$6</f>
        <v>0</v>
      </c>
      <c r="K21" s="134">
        <v>0</v>
      </c>
      <c r="L21" s="14"/>
      <c r="M21" s="13">
        <v>0</v>
      </c>
      <c r="N21" s="7">
        <v>0</v>
      </c>
      <c r="O21" s="9"/>
      <c r="P21" s="134">
        <v>0</v>
      </c>
      <c r="Q21" s="14"/>
      <c r="R21" s="7">
        <v>0</v>
      </c>
      <c r="S21" s="9"/>
      <c r="T21" s="7">
        <v>0</v>
      </c>
      <c r="U21" s="22"/>
      <c r="V21" s="134">
        <v>0</v>
      </c>
      <c r="W21" s="14"/>
      <c r="X21" s="7">
        <v>0</v>
      </c>
      <c r="Y21" s="9"/>
      <c r="Z21" s="7">
        <v>0</v>
      </c>
      <c r="AA21" s="22"/>
      <c r="AB21" s="7">
        <v>0</v>
      </c>
      <c r="AC21" s="22"/>
      <c r="AD21" s="7">
        <v>0</v>
      </c>
      <c r="AE21" s="22"/>
      <c r="AG21" s="7">
        <f t="shared" si="3"/>
        <v>0</v>
      </c>
      <c r="AH21" s="21">
        <f t="shared" si="2"/>
        <v>0</v>
      </c>
      <c r="AI21" s="9">
        <f t="shared" si="0"/>
        <v>0</v>
      </c>
    </row>
    <row r="22" spans="2:35" ht="23.25" customHeight="1" x14ac:dyDescent="0.15">
      <c r="B22" s="7">
        <v>17</v>
      </c>
      <c r="C22" s="21"/>
      <c r="D22" s="21"/>
      <c r="E22" s="21"/>
      <c r="F22" s="18"/>
      <c r="G22" s="14"/>
      <c r="H22" s="21"/>
      <c r="I22" s="21"/>
      <c r="J22" s="9">
        <f>申込団体!$C$6</f>
        <v>0</v>
      </c>
      <c r="K22" s="134">
        <v>0</v>
      </c>
      <c r="L22" s="14"/>
      <c r="M22" s="13">
        <v>0</v>
      </c>
      <c r="N22" s="7">
        <v>0</v>
      </c>
      <c r="O22" s="9"/>
      <c r="P22" s="134">
        <v>0</v>
      </c>
      <c r="Q22" s="14"/>
      <c r="R22" s="7">
        <v>0</v>
      </c>
      <c r="S22" s="9"/>
      <c r="T22" s="7">
        <v>0</v>
      </c>
      <c r="U22" s="22"/>
      <c r="V22" s="134">
        <v>0</v>
      </c>
      <c r="W22" s="14"/>
      <c r="X22" s="7">
        <v>0</v>
      </c>
      <c r="Y22" s="9"/>
      <c r="Z22" s="7">
        <v>0</v>
      </c>
      <c r="AA22" s="22"/>
      <c r="AB22" s="7">
        <v>0</v>
      </c>
      <c r="AC22" s="22"/>
      <c r="AD22" s="7">
        <v>0</v>
      </c>
      <c r="AE22" s="22"/>
      <c r="AG22" s="7">
        <f t="shared" si="3"/>
        <v>0</v>
      </c>
      <c r="AH22" s="21">
        <f t="shared" si="2"/>
        <v>0</v>
      </c>
      <c r="AI22" s="9">
        <f t="shared" si="0"/>
        <v>0</v>
      </c>
    </row>
    <row r="23" spans="2:35" ht="23.25" customHeight="1" x14ac:dyDescent="0.15">
      <c r="B23" s="20">
        <v>18</v>
      </c>
      <c r="C23" s="21"/>
      <c r="D23" s="21"/>
      <c r="E23" s="21"/>
      <c r="F23" s="18"/>
      <c r="G23" s="14"/>
      <c r="H23" s="21"/>
      <c r="I23" s="21"/>
      <c r="J23" s="9">
        <f>申込団体!$C$6</f>
        <v>0</v>
      </c>
      <c r="K23" s="134">
        <v>0</v>
      </c>
      <c r="L23" s="14"/>
      <c r="M23" s="13">
        <v>0</v>
      </c>
      <c r="N23" s="7">
        <v>0</v>
      </c>
      <c r="O23" s="9"/>
      <c r="P23" s="134">
        <v>0</v>
      </c>
      <c r="Q23" s="14"/>
      <c r="R23" s="7">
        <v>0</v>
      </c>
      <c r="S23" s="9"/>
      <c r="T23" s="7">
        <v>0</v>
      </c>
      <c r="U23" s="22"/>
      <c r="V23" s="134">
        <v>0</v>
      </c>
      <c r="W23" s="14"/>
      <c r="X23" s="7">
        <v>0</v>
      </c>
      <c r="Y23" s="9"/>
      <c r="Z23" s="7">
        <v>0</v>
      </c>
      <c r="AA23" s="22"/>
      <c r="AB23" s="7">
        <v>0</v>
      </c>
      <c r="AC23" s="22"/>
      <c r="AD23" s="7">
        <v>0</v>
      </c>
      <c r="AE23" s="22"/>
      <c r="AG23" s="7">
        <f t="shared" si="3"/>
        <v>0</v>
      </c>
      <c r="AH23" s="21">
        <f t="shared" si="2"/>
        <v>0</v>
      </c>
      <c r="AI23" s="9">
        <f t="shared" si="0"/>
        <v>0</v>
      </c>
    </row>
    <row r="24" spans="2:35" ht="23.25" customHeight="1" x14ac:dyDescent="0.15">
      <c r="B24" s="20">
        <v>19</v>
      </c>
      <c r="C24" s="21"/>
      <c r="D24" s="21"/>
      <c r="E24" s="21"/>
      <c r="F24" s="18"/>
      <c r="G24" s="14"/>
      <c r="H24" s="21"/>
      <c r="I24" s="21"/>
      <c r="J24" s="9">
        <f>申込団体!$C$6</f>
        <v>0</v>
      </c>
      <c r="K24" s="134">
        <v>0</v>
      </c>
      <c r="L24" s="14"/>
      <c r="M24" s="13">
        <v>0</v>
      </c>
      <c r="N24" s="7">
        <v>0</v>
      </c>
      <c r="O24" s="9"/>
      <c r="P24" s="134">
        <v>0</v>
      </c>
      <c r="Q24" s="14"/>
      <c r="R24" s="7">
        <v>0</v>
      </c>
      <c r="S24" s="9"/>
      <c r="T24" s="7">
        <v>0</v>
      </c>
      <c r="U24" s="22"/>
      <c r="V24" s="134">
        <v>0</v>
      </c>
      <c r="W24" s="14"/>
      <c r="X24" s="7">
        <v>0</v>
      </c>
      <c r="Y24" s="9"/>
      <c r="Z24" s="7">
        <v>0</v>
      </c>
      <c r="AA24" s="22"/>
      <c r="AB24" s="7">
        <v>0</v>
      </c>
      <c r="AC24" s="22"/>
      <c r="AD24" s="7">
        <v>0</v>
      </c>
      <c r="AE24" s="22"/>
      <c r="AG24" s="7">
        <f t="shared" si="3"/>
        <v>0</v>
      </c>
      <c r="AH24" s="21">
        <f t="shared" si="2"/>
        <v>0</v>
      </c>
      <c r="AI24" s="9">
        <f t="shared" si="0"/>
        <v>0</v>
      </c>
    </row>
    <row r="25" spans="2:35" ht="23.25" customHeight="1" thickBot="1" x14ac:dyDescent="0.2">
      <c r="B25" s="4">
        <v>20</v>
      </c>
      <c r="C25" s="5"/>
      <c r="D25" s="5"/>
      <c r="E25" s="5"/>
      <c r="F25" s="108"/>
      <c r="G25" s="12"/>
      <c r="H25" s="5"/>
      <c r="I25" s="5"/>
      <c r="J25" s="6">
        <f>申込団体!$C$6</f>
        <v>0</v>
      </c>
      <c r="K25" s="4">
        <v>0</v>
      </c>
      <c r="L25" s="12"/>
      <c r="M25" s="12">
        <v>0</v>
      </c>
      <c r="N25" s="4">
        <v>0</v>
      </c>
      <c r="O25" s="6"/>
      <c r="P25" s="133">
        <v>0</v>
      </c>
      <c r="Q25" s="12"/>
      <c r="R25" s="4">
        <v>0</v>
      </c>
      <c r="S25" s="6"/>
      <c r="T25" s="4">
        <v>0</v>
      </c>
      <c r="U25" s="11"/>
      <c r="V25" s="133">
        <v>0</v>
      </c>
      <c r="W25" s="12"/>
      <c r="X25" s="4">
        <v>0</v>
      </c>
      <c r="Y25" s="6"/>
      <c r="Z25" s="4">
        <v>0</v>
      </c>
      <c r="AA25" s="11"/>
      <c r="AB25" s="4">
        <v>0</v>
      </c>
      <c r="AC25" s="11"/>
      <c r="AD25" s="4">
        <v>0</v>
      </c>
      <c r="AE25" s="11"/>
      <c r="AF25" s="108"/>
      <c r="AG25" s="4">
        <f>K25+N25+R25+T25+P25+V25+X25+AD25+Z25+AB25</f>
        <v>0</v>
      </c>
      <c r="AH25" s="5">
        <f t="shared" si="2"/>
        <v>0</v>
      </c>
      <c r="AI25" s="6">
        <f t="shared" si="0"/>
        <v>0</v>
      </c>
    </row>
    <row r="26" spans="2:35" ht="23.25" customHeight="1" thickTop="1" x14ac:dyDescent="0.15">
      <c r="B26" s="118">
        <v>21</v>
      </c>
      <c r="C26" s="119"/>
      <c r="D26" s="119"/>
      <c r="E26" s="119"/>
      <c r="F26" s="120"/>
      <c r="G26" s="123"/>
      <c r="H26" s="17"/>
      <c r="I26" s="17"/>
      <c r="J26" s="8">
        <f>申込団体!$C$6</f>
        <v>0</v>
      </c>
      <c r="K26" s="134">
        <v>0</v>
      </c>
      <c r="L26" s="123"/>
      <c r="M26" s="13">
        <v>0</v>
      </c>
      <c r="N26" s="7">
        <v>0</v>
      </c>
      <c r="O26" s="121"/>
      <c r="P26" s="134">
        <v>0</v>
      </c>
      <c r="Q26" s="123"/>
      <c r="R26" s="7">
        <v>0</v>
      </c>
      <c r="S26" s="121"/>
      <c r="T26" s="7">
        <v>0</v>
      </c>
      <c r="U26" s="125"/>
      <c r="V26" s="134">
        <v>0</v>
      </c>
      <c r="W26" s="123"/>
      <c r="X26" s="7">
        <v>0</v>
      </c>
      <c r="Y26" s="121"/>
      <c r="Z26" s="7">
        <v>0</v>
      </c>
      <c r="AA26" s="125"/>
      <c r="AB26" s="7">
        <v>0</v>
      </c>
      <c r="AC26" s="125"/>
      <c r="AD26" s="7">
        <v>0</v>
      </c>
      <c r="AE26" s="125"/>
      <c r="AF26" s="122"/>
      <c r="AG26" s="7">
        <f>K26+N26+R26+T26+P26+V26+X26+AD26+Z26+AB26</f>
        <v>0</v>
      </c>
      <c r="AH26" s="17">
        <f t="shared" si="2"/>
        <v>0</v>
      </c>
      <c r="AI26" s="8">
        <f t="shared" si="0"/>
        <v>0</v>
      </c>
    </row>
    <row r="27" spans="2:35" ht="23.25" customHeight="1" x14ac:dyDescent="0.15">
      <c r="B27" s="20">
        <v>22</v>
      </c>
      <c r="C27" s="21"/>
      <c r="D27" s="21"/>
      <c r="E27" s="21"/>
      <c r="F27" s="18"/>
      <c r="G27" s="14"/>
      <c r="H27" s="21"/>
      <c r="I27" s="21"/>
      <c r="J27" s="9">
        <f>申込団体!$C$6</f>
        <v>0</v>
      </c>
      <c r="K27" s="134">
        <v>0</v>
      </c>
      <c r="L27" s="14"/>
      <c r="M27" s="13">
        <v>0</v>
      </c>
      <c r="N27" s="7">
        <v>0</v>
      </c>
      <c r="O27" s="9"/>
      <c r="P27" s="134">
        <v>0</v>
      </c>
      <c r="Q27" s="14"/>
      <c r="R27" s="7">
        <v>0</v>
      </c>
      <c r="S27" s="9"/>
      <c r="T27" s="7">
        <v>0</v>
      </c>
      <c r="U27" s="22"/>
      <c r="V27" s="134">
        <v>0</v>
      </c>
      <c r="W27" s="14"/>
      <c r="X27" s="7">
        <v>0</v>
      </c>
      <c r="Y27" s="9"/>
      <c r="Z27" s="7">
        <v>0</v>
      </c>
      <c r="AA27" s="22"/>
      <c r="AB27" s="7">
        <v>0</v>
      </c>
      <c r="AC27" s="22"/>
      <c r="AD27" s="7">
        <v>0</v>
      </c>
      <c r="AE27" s="22"/>
      <c r="AG27" s="7">
        <f t="shared" ref="AG27:AG34" si="4">K27+N27+R27+T27+P27+V27+X27+AD27+Z27+AB27</f>
        <v>0</v>
      </c>
      <c r="AH27" s="21">
        <f t="shared" si="2"/>
        <v>0</v>
      </c>
      <c r="AI27" s="9">
        <f t="shared" si="0"/>
        <v>0</v>
      </c>
    </row>
    <row r="28" spans="2:35" ht="23.25" customHeight="1" x14ac:dyDescent="0.15">
      <c r="B28" s="20">
        <v>23</v>
      </c>
      <c r="C28" s="21"/>
      <c r="D28" s="21"/>
      <c r="E28" s="21"/>
      <c r="F28" s="18"/>
      <c r="G28" s="14"/>
      <c r="H28" s="21"/>
      <c r="I28" s="21"/>
      <c r="J28" s="9">
        <f>申込団体!$C$6</f>
        <v>0</v>
      </c>
      <c r="K28" s="134">
        <v>0</v>
      </c>
      <c r="L28" s="14"/>
      <c r="M28" s="13">
        <v>0</v>
      </c>
      <c r="N28" s="7">
        <v>0</v>
      </c>
      <c r="O28" s="9"/>
      <c r="P28" s="134">
        <v>0</v>
      </c>
      <c r="Q28" s="14"/>
      <c r="R28" s="7">
        <v>0</v>
      </c>
      <c r="S28" s="9"/>
      <c r="T28" s="7">
        <v>0</v>
      </c>
      <c r="U28" s="22"/>
      <c r="V28" s="134">
        <v>0</v>
      </c>
      <c r="W28" s="14"/>
      <c r="X28" s="7">
        <v>0</v>
      </c>
      <c r="Y28" s="9"/>
      <c r="Z28" s="7">
        <v>0</v>
      </c>
      <c r="AA28" s="22"/>
      <c r="AB28" s="7">
        <v>0</v>
      </c>
      <c r="AC28" s="22"/>
      <c r="AD28" s="7">
        <v>0</v>
      </c>
      <c r="AE28" s="22"/>
      <c r="AG28" s="7">
        <f t="shared" si="4"/>
        <v>0</v>
      </c>
      <c r="AH28" s="21">
        <f t="shared" si="2"/>
        <v>0</v>
      </c>
      <c r="AI28" s="9">
        <f t="shared" si="0"/>
        <v>0</v>
      </c>
    </row>
    <row r="29" spans="2:35" ht="23.25" customHeight="1" x14ac:dyDescent="0.15">
      <c r="B29" s="20">
        <v>24</v>
      </c>
      <c r="C29" s="21"/>
      <c r="D29" s="21"/>
      <c r="E29" s="21"/>
      <c r="F29" s="18"/>
      <c r="G29" s="14"/>
      <c r="H29" s="21"/>
      <c r="I29" s="21"/>
      <c r="J29" s="9">
        <f>申込団体!$C$6</f>
        <v>0</v>
      </c>
      <c r="K29" s="134">
        <v>0</v>
      </c>
      <c r="L29" s="14"/>
      <c r="M29" s="13">
        <v>0</v>
      </c>
      <c r="N29" s="7">
        <v>0</v>
      </c>
      <c r="O29" s="9"/>
      <c r="P29" s="134">
        <v>0</v>
      </c>
      <c r="Q29" s="14"/>
      <c r="R29" s="7">
        <v>0</v>
      </c>
      <c r="S29" s="9"/>
      <c r="T29" s="7">
        <v>0</v>
      </c>
      <c r="U29" s="22"/>
      <c r="V29" s="134">
        <v>0</v>
      </c>
      <c r="W29" s="14"/>
      <c r="X29" s="7">
        <v>0</v>
      </c>
      <c r="Y29" s="9"/>
      <c r="Z29" s="7">
        <v>0</v>
      </c>
      <c r="AA29" s="22"/>
      <c r="AB29" s="7">
        <v>0</v>
      </c>
      <c r="AC29" s="22"/>
      <c r="AD29" s="7">
        <v>0</v>
      </c>
      <c r="AE29" s="22"/>
      <c r="AG29" s="7">
        <f t="shared" si="4"/>
        <v>0</v>
      </c>
      <c r="AH29" s="21">
        <f t="shared" si="2"/>
        <v>0</v>
      </c>
      <c r="AI29" s="9">
        <f t="shared" si="0"/>
        <v>0</v>
      </c>
    </row>
    <row r="30" spans="2:35" ht="23.25" customHeight="1" x14ac:dyDescent="0.15">
      <c r="B30" s="7">
        <v>25</v>
      </c>
      <c r="C30" s="30"/>
      <c r="D30" s="30"/>
      <c r="E30" s="30"/>
      <c r="G30" s="47"/>
      <c r="H30" s="21"/>
      <c r="I30" s="21"/>
      <c r="J30" s="9">
        <f>申込団体!$C$6</f>
        <v>0</v>
      </c>
      <c r="K30" s="134">
        <v>0</v>
      </c>
      <c r="L30" s="47"/>
      <c r="M30" s="13">
        <v>0</v>
      </c>
      <c r="N30" s="7">
        <v>0</v>
      </c>
      <c r="O30" s="46"/>
      <c r="P30" s="134">
        <v>0</v>
      </c>
      <c r="Q30" s="47"/>
      <c r="R30" s="7">
        <v>0</v>
      </c>
      <c r="S30" s="46"/>
      <c r="T30" s="7">
        <v>0</v>
      </c>
      <c r="U30" s="32"/>
      <c r="V30" s="134">
        <v>0</v>
      </c>
      <c r="W30" s="47"/>
      <c r="X30" s="7">
        <v>0</v>
      </c>
      <c r="Y30" s="46"/>
      <c r="Z30" s="7">
        <v>0</v>
      </c>
      <c r="AA30" s="32"/>
      <c r="AB30" s="7">
        <v>0</v>
      </c>
      <c r="AC30" s="32"/>
      <c r="AD30" s="7">
        <v>0</v>
      </c>
      <c r="AE30" s="32"/>
      <c r="AG30" s="7">
        <f t="shared" si="4"/>
        <v>0</v>
      </c>
      <c r="AH30" s="21">
        <f t="shared" si="2"/>
        <v>0</v>
      </c>
      <c r="AI30" s="9">
        <f t="shared" si="0"/>
        <v>0</v>
      </c>
    </row>
    <row r="31" spans="2:35" ht="23.25" customHeight="1" x14ac:dyDescent="0.15">
      <c r="B31" s="20">
        <v>26</v>
      </c>
      <c r="C31" s="21"/>
      <c r="D31" s="21"/>
      <c r="E31" s="21"/>
      <c r="F31" s="14"/>
      <c r="G31" s="14"/>
      <c r="H31" s="21"/>
      <c r="I31" s="21"/>
      <c r="J31" s="9">
        <f>申込団体!$C$6</f>
        <v>0</v>
      </c>
      <c r="K31" s="134">
        <v>0</v>
      </c>
      <c r="L31" s="14"/>
      <c r="M31" s="13">
        <v>0</v>
      </c>
      <c r="N31" s="7">
        <v>0</v>
      </c>
      <c r="O31" s="9"/>
      <c r="P31" s="134">
        <v>0</v>
      </c>
      <c r="Q31" s="14"/>
      <c r="R31" s="7">
        <v>0</v>
      </c>
      <c r="S31" s="9"/>
      <c r="T31" s="7">
        <v>0</v>
      </c>
      <c r="U31" s="22"/>
      <c r="V31" s="134">
        <v>0</v>
      </c>
      <c r="W31" s="14"/>
      <c r="X31" s="7">
        <v>0</v>
      </c>
      <c r="Y31" s="9"/>
      <c r="Z31" s="7">
        <v>0</v>
      </c>
      <c r="AA31" s="22"/>
      <c r="AB31" s="7">
        <v>0</v>
      </c>
      <c r="AC31" s="22"/>
      <c r="AD31" s="7">
        <v>0</v>
      </c>
      <c r="AE31" s="22"/>
      <c r="AG31" s="7">
        <f t="shared" si="4"/>
        <v>0</v>
      </c>
      <c r="AH31" s="21">
        <f t="shared" si="2"/>
        <v>0</v>
      </c>
      <c r="AI31" s="9">
        <f t="shared" si="0"/>
        <v>0</v>
      </c>
    </row>
    <row r="32" spans="2:35" ht="23.25" customHeight="1" x14ac:dyDescent="0.15">
      <c r="B32" s="20">
        <v>27</v>
      </c>
      <c r="C32" s="21"/>
      <c r="D32" s="21"/>
      <c r="E32" s="21"/>
      <c r="F32" s="14"/>
      <c r="G32" s="14"/>
      <c r="H32" s="21"/>
      <c r="I32" s="21"/>
      <c r="J32" s="9">
        <f>申込団体!$C$6</f>
        <v>0</v>
      </c>
      <c r="K32" s="134">
        <v>0</v>
      </c>
      <c r="L32" s="14"/>
      <c r="M32" s="13">
        <v>0</v>
      </c>
      <c r="N32" s="7">
        <v>0</v>
      </c>
      <c r="O32" s="9"/>
      <c r="P32" s="134">
        <v>0</v>
      </c>
      <c r="Q32" s="14"/>
      <c r="R32" s="7">
        <v>0</v>
      </c>
      <c r="S32" s="9"/>
      <c r="T32" s="7">
        <v>0</v>
      </c>
      <c r="U32" s="22"/>
      <c r="V32" s="134">
        <v>0</v>
      </c>
      <c r="W32" s="14"/>
      <c r="X32" s="7">
        <v>0</v>
      </c>
      <c r="Y32" s="9"/>
      <c r="Z32" s="7">
        <v>0</v>
      </c>
      <c r="AA32" s="22"/>
      <c r="AB32" s="7">
        <v>0</v>
      </c>
      <c r="AC32" s="22"/>
      <c r="AD32" s="7">
        <v>0</v>
      </c>
      <c r="AE32" s="22"/>
      <c r="AG32" s="7">
        <f t="shared" si="4"/>
        <v>0</v>
      </c>
      <c r="AH32" s="21">
        <f t="shared" si="2"/>
        <v>0</v>
      </c>
      <c r="AI32" s="9">
        <f t="shared" si="0"/>
        <v>0</v>
      </c>
    </row>
    <row r="33" spans="2:35" ht="23.25" customHeight="1" x14ac:dyDescent="0.15">
      <c r="B33" s="20">
        <v>28</v>
      </c>
      <c r="C33" s="21"/>
      <c r="D33" s="21"/>
      <c r="E33" s="21"/>
      <c r="F33" s="14"/>
      <c r="G33" s="14"/>
      <c r="H33" s="21"/>
      <c r="I33" s="21"/>
      <c r="J33" s="9">
        <f>申込団体!$C$6</f>
        <v>0</v>
      </c>
      <c r="K33" s="134">
        <v>0</v>
      </c>
      <c r="L33" s="14"/>
      <c r="M33" s="13">
        <v>0</v>
      </c>
      <c r="N33" s="7">
        <v>0</v>
      </c>
      <c r="O33" s="9"/>
      <c r="P33" s="134">
        <v>0</v>
      </c>
      <c r="Q33" s="14"/>
      <c r="R33" s="7">
        <v>0</v>
      </c>
      <c r="S33" s="9"/>
      <c r="T33" s="7">
        <v>0</v>
      </c>
      <c r="U33" s="22"/>
      <c r="V33" s="134">
        <v>0</v>
      </c>
      <c r="W33" s="14"/>
      <c r="X33" s="7">
        <v>0</v>
      </c>
      <c r="Y33" s="9"/>
      <c r="Z33" s="7">
        <v>0</v>
      </c>
      <c r="AA33" s="22"/>
      <c r="AB33" s="7">
        <v>0</v>
      </c>
      <c r="AC33" s="22"/>
      <c r="AD33" s="7">
        <v>0</v>
      </c>
      <c r="AE33" s="22"/>
      <c r="AG33" s="7">
        <f t="shared" si="4"/>
        <v>0</v>
      </c>
      <c r="AH33" s="21">
        <f t="shared" si="2"/>
        <v>0</v>
      </c>
      <c r="AI33" s="9">
        <f t="shared" si="0"/>
        <v>0</v>
      </c>
    </row>
    <row r="34" spans="2:35" ht="23.25" customHeight="1" x14ac:dyDescent="0.15">
      <c r="B34" s="7">
        <v>29</v>
      </c>
      <c r="C34" s="21"/>
      <c r="D34" s="21"/>
      <c r="E34" s="21"/>
      <c r="F34" s="14"/>
      <c r="G34" s="14"/>
      <c r="H34" s="21"/>
      <c r="I34" s="21"/>
      <c r="J34" s="9">
        <f>申込団体!$C$6</f>
        <v>0</v>
      </c>
      <c r="K34" s="134">
        <v>0</v>
      </c>
      <c r="L34" s="14"/>
      <c r="M34" s="13">
        <v>0</v>
      </c>
      <c r="N34" s="7">
        <v>0</v>
      </c>
      <c r="O34" s="9"/>
      <c r="P34" s="134">
        <v>0</v>
      </c>
      <c r="Q34" s="14"/>
      <c r="R34" s="7">
        <v>0</v>
      </c>
      <c r="S34" s="9"/>
      <c r="T34" s="7">
        <v>0</v>
      </c>
      <c r="U34" s="22"/>
      <c r="V34" s="134">
        <v>0</v>
      </c>
      <c r="W34" s="14"/>
      <c r="X34" s="7">
        <v>0</v>
      </c>
      <c r="Y34" s="9"/>
      <c r="Z34" s="7">
        <v>0</v>
      </c>
      <c r="AA34" s="22"/>
      <c r="AB34" s="7">
        <v>0</v>
      </c>
      <c r="AC34" s="22"/>
      <c r="AD34" s="7">
        <v>0</v>
      </c>
      <c r="AE34" s="22"/>
      <c r="AG34" s="7">
        <f t="shared" si="4"/>
        <v>0</v>
      </c>
      <c r="AH34" s="21">
        <f t="shared" si="2"/>
        <v>0</v>
      </c>
      <c r="AI34" s="9">
        <f t="shared" si="0"/>
        <v>0</v>
      </c>
    </row>
    <row r="35" spans="2:35" ht="23.25" customHeight="1" thickBot="1" x14ac:dyDescent="0.2">
      <c r="B35" s="117">
        <v>30</v>
      </c>
      <c r="C35" s="5"/>
      <c r="D35" s="5"/>
      <c r="E35" s="5"/>
      <c r="F35" s="12"/>
      <c r="G35" s="12"/>
      <c r="H35" s="5"/>
      <c r="I35" s="5"/>
      <c r="J35" s="6">
        <f>申込団体!$C$6</f>
        <v>0</v>
      </c>
      <c r="K35" s="4">
        <v>0</v>
      </c>
      <c r="L35" s="12"/>
      <c r="M35" s="12">
        <v>0</v>
      </c>
      <c r="N35" s="4">
        <v>0</v>
      </c>
      <c r="O35" s="6"/>
      <c r="P35" s="133">
        <v>0</v>
      </c>
      <c r="Q35" s="12"/>
      <c r="R35" s="4">
        <v>0</v>
      </c>
      <c r="S35" s="6"/>
      <c r="T35" s="4">
        <v>0</v>
      </c>
      <c r="U35" s="11"/>
      <c r="V35" s="133">
        <v>0</v>
      </c>
      <c r="W35" s="12"/>
      <c r="X35" s="4">
        <v>0</v>
      </c>
      <c r="Y35" s="6"/>
      <c r="Z35" s="4">
        <v>0</v>
      </c>
      <c r="AA35" s="11"/>
      <c r="AB35" s="4">
        <v>0</v>
      </c>
      <c r="AC35" s="11"/>
      <c r="AD35" s="4">
        <v>0</v>
      </c>
      <c r="AE35" s="11"/>
      <c r="AF35" s="108"/>
      <c r="AG35" s="4">
        <f>K35+N35+R35+T35+P35+V35+X35+AD35+Z35+AB35</f>
        <v>0</v>
      </c>
      <c r="AH35" s="5">
        <f t="shared" si="2"/>
        <v>0</v>
      </c>
      <c r="AI35" s="6">
        <f t="shared" si="0"/>
        <v>0</v>
      </c>
    </row>
    <row r="36" spans="2:35" ht="23.25" customHeight="1" thickTop="1" x14ac:dyDescent="0.15">
      <c r="B36" s="118">
        <v>31</v>
      </c>
      <c r="C36" s="127"/>
      <c r="D36" s="127"/>
      <c r="E36" s="127"/>
      <c r="F36" s="132"/>
      <c r="G36" s="132"/>
      <c r="H36" s="17"/>
      <c r="I36" s="17"/>
      <c r="J36" s="8">
        <f>申込団体!$C$6</f>
        <v>0</v>
      </c>
      <c r="K36" s="134">
        <v>0</v>
      </c>
      <c r="L36" s="132"/>
      <c r="M36" s="13">
        <v>0</v>
      </c>
      <c r="N36" s="7">
        <v>0</v>
      </c>
      <c r="O36" s="128"/>
      <c r="P36" s="134">
        <v>0</v>
      </c>
      <c r="Q36" s="132"/>
      <c r="R36" s="7">
        <v>0</v>
      </c>
      <c r="S36" s="128"/>
      <c r="T36" s="7">
        <v>0</v>
      </c>
      <c r="U36" s="130"/>
      <c r="V36" s="134">
        <v>0</v>
      </c>
      <c r="W36" s="132"/>
      <c r="X36" s="7">
        <v>0</v>
      </c>
      <c r="Y36" s="128"/>
      <c r="Z36" s="7">
        <v>0</v>
      </c>
      <c r="AA36" s="130"/>
      <c r="AB36" s="7">
        <v>0</v>
      </c>
      <c r="AC36" s="130"/>
      <c r="AD36" s="7">
        <v>0</v>
      </c>
      <c r="AE36" s="130"/>
      <c r="AF36" s="122"/>
      <c r="AG36" s="7">
        <f>K36+N36+R36+T36+P36+V36+X36+AD36+Z36+AB36</f>
        <v>0</v>
      </c>
      <c r="AH36" s="17">
        <f t="shared" si="2"/>
        <v>0</v>
      </c>
      <c r="AI36" s="8">
        <f t="shared" si="0"/>
        <v>0</v>
      </c>
    </row>
    <row r="37" spans="2:35" ht="23.25" customHeight="1" x14ac:dyDescent="0.15">
      <c r="B37" s="20">
        <v>32</v>
      </c>
      <c r="C37" s="30"/>
      <c r="D37" s="30"/>
      <c r="E37" s="30"/>
      <c r="F37" s="47"/>
      <c r="G37" s="47"/>
      <c r="H37" s="21"/>
      <c r="I37" s="21"/>
      <c r="J37" s="9">
        <f>申込団体!$C$6</f>
        <v>0</v>
      </c>
      <c r="K37" s="134">
        <v>0</v>
      </c>
      <c r="L37" s="47"/>
      <c r="M37" s="13">
        <v>0</v>
      </c>
      <c r="N37" s="7">
        <v>0</v>
      </c>
      <c r="O37" s="46"/>
      <c r="P37" s="134">
        <v>0</v>
      </c>
      <c r="Q37" s="47"/>
      <c r="R37" s="7">
        <v>0</v>
      </c>
      <c r="S37" s="46"/>
      <c r="T37" s="7">
        <v>0</v>
      </c>
      <c r="U37" s="32"/>
      <c r="V37" s="134">
        <v>0</v>
      </c>
      <c r="W37" s="47"/>
      <c r="X37" s="7">
        <v>0</v>
      </c>
      <c r="Y37" s="46"/>
      <c r="Z37" s="7">
        <v>0</v>
      </c>
      <c r="AA37" s="32"/>
      <c r="AB37" s="7">
        <v>0</v>
      </c>
      <c r="AC37" s="32"/>
      <c r="AD37" s="7">
        <v>0</v>
      </c>
      <c r="AE37" s="32"/>
      <c r="AG37" s="7">
        <f t="shared" ref="AG37:AG44" si="5">K37+N37+R37+T37+P37+V37+X37+AD37+Z37+AB37</f>
        <v>0</v>
      </c>
      <c r="AH37" s="21">
        <f t="shared" si="2"/>
        <v>0</v>
      </c>
      <c r="AI37" s="9">
        <f t="shared" si="0"/>
        <v>0</v>
      </c>
    </row>
    <row r="38" spans="2:35" ht="23.25" customHeight="1" x14ac:dyDescent="0.15">
      <c r="B38" s="20">
        <v>33</v>
      </c>
      <c r="C38" s="30"/>
      <c r="D38" s="30"/>
      <c r="E38" s="30"/>
      <c r="F38" s="47"/>
      <c r="G38" s="47"/>
      <c r="H38" s="21"/>
      <c r="I38" s="21"/>
      <c r="J38" s="9">
        <f>申込団体!$C$6</f>
        <v>0</v>
      </c>
      <c r="K38" s="134">
        <v>0</v>
      </c>
      <c r="L38" s="47"/>
      <c r="M38" s="13">
        <v>0</v>
      </c>
      <c r="N38" s="7">
        <v>0</v>
      </c>
      <c r="O38" s="46"/>
      <c r="P38" s="134">
        <v>0</v>
      </c>
      <c r="Q38" s="47"/>
      <c r="R38" s="7">
        <v>0</v>
      </c>
      <c r="S38" s="46"/>
      <c r="T38" s="7">
        <v>0</v>
      </c>
      <c r="U38" s="32"/>
      <c r="V38" s="134">
        <v>0</v>
      </c>
      <c r="W38" s="47"/>
      <c r="X38" s="7">
        <v>0</v>
      </c>
      <c r="Y38" s="46"/>
      <c r="Z38" s="7">
        <v>0</v>
      </c>
      <c r="AA38" s="32"/>
      <c r="AB38" s="7">
        <v>0</v>
      </c>
      <c r="AC38" s="32"/>
      <c r="AD38" s="7">
        <v>0</v>
      </c>
      <c r="AE38" s="32"/>
      <c r="AG38" s="7">
        <f t="shared" si="5"/>
        <v>0</v>
      </c>
      <c r="AH38" s="21">
        <f t="shared" si="2"/>
        <v>0</v>
      </c>
      <c r="AI38" s="9">
        <f t="shared" si="0"/>
        <v>0</v>
      </c>
    </row>
    <row r="39" spans="2:35" ht="23.25" customHeight="1" x14ac:dyDescent="0.15">
      <c r="B39" s="7">
        <v>34</v>
      </c>
      <c r="C39" s="30"/>
      <c r="D39" s="30"/>
      <c r="E39" s="30"/>
      <c r="F39" s="47"/>
      <c r="G39" s="47"/>
      <c r="H39" s="21"/>
      <c r="I39" s="21"/>
      <c r="J39" s="9">
        <f>申込団体!$C$6</f>
        <v>0</v>
      </c>
      <c r="K39" s="134">
        <v>0</v>
      </c>
      <c r="L39" s="47"/>
      <c r="M39" s="13">
        <v>0</v>
      </c>
      <c r="N39" s="7">
        <v>0</v>
      </c>
      <c r="O39" s="46"/>
      <c r="P39" s="134">
        <v>0</v>
      </c>
      <c r="Q39" s="47"/>
      <c r="R39" s="7">
        <v>0</v>
      </c>
      <c r="S39" s="46"/>
      <c r="T39" s="7">
        <v>0</v>
      </c>
      <c r="U39" s="32"/>
      <c r="V39" s="134">
        <v>0</v>
      </c>
      <c r="W39" s="47"/>
      <c r="X39" s="7">
        <v>0</v>
      </c>
      <c r="Y39" s="46"/>
      <c r="Z39" s="7">
        <v>0</v>
      </c>
      <c r="AA39" s="32"/>
      <c r="AB39" s="7">
        <v>0</v>
      </c>
      <c r="AC39" s="32"/>
      <c r="AD39" s="7">
        <v>0</v>
      </c>
      <c r="AE39" s="32"/>
      <c r="AG39" s="7">
        <f t="shared" si="5"/>
        <v>0</v>
      </c>
      <c r="AH39" s="21">
        <f t="shared" si="2"/>
        <v>0</v>
      </c>
      <c r="AI39" s="9">
        <f t="shared" si="0"/>
        <v>0</v>
      </c>
    </row>
    <row r="40" spans="2:35" ht="23.25" customHeight="1" x14ac:dyDescent="0.15">
      <c r="B40" s="20">
        <v>35</v>
      </c>
      <c r="C40" s="30"/>
      <c r="D40" s="30"/>
      <c r="E40" s="30"/>
      <c r="F40" s="47"/>
      <c r="G40" s="47"/>
      <c r="H40" s="21"/>
      <c r="I40" s="21"/>
      <c r="J40" s="9">
        <f>申込団体!$C$6</f>
        <v>0</v>
      </c>
      <c r="K40" s="134">
        <v>0</v>
      </c>
      <c r="L40" s="47"/>
      <c r="M40" s="13">
        <v>0</v>
      </c>
      <c r="N40" s="7">
        <v>0</v>
      </c>
      <c r="O40" s="46"/>
      <c r="P40" s="134">
        <v>0</v>
      </c>
      <c r="Q40" s="47"/>
      <c r="R40" s="7">
        <v>0</v>
      </c>
      <c r="S40" s="46"/>
      <c r="T40" s="7">
        <v>0</v>
      </c>
      <c r="U40" s="32"/>
      <c r="V40" s="134">
        <v>0</v>
      </c>
      <c r="W40" s="47"/>
      <c r="X40" s="7">
        <v>0</v>
      </c>
      <c r="Y40" s="46"/>
      <c r="Z40" s="7">
        <v>0</v>
      </c>
      <c r="AA40" s="32"/>
      <c r="AB40" s="7">
        <v>0</v>
      </c>
      <c r="AC40" s="32"/>
      <c r="AD40" s="7">
        <v>0</v>
      </c>
      <c r="AE40" s="32"/>
      <c r="AG40" s="7">
        <f t="shared" si="5"/>
        <v>0</v>
      </c>
      <c r="AH40" s="21">
        <f t="shared" si="2"/>
        <v>0</v>
      </c>
      <c r="AI40" s="9">
        <f t="shared" si="0"/>
        <v>0</v>
      </c>
    </row>
    <row r="41" spans="2:35" ht="23.25" customHeight="1" x14ac:dyDescent="0.15">
      <c r="B41" s="20">
        <v>36</v>
      </c>
      <c r="C41" s="30"/>
      <c r="D41" s="30"/>
      <c r="E41" s="30"/>
      <c r="F41" s="47"/>
      <c r="G41" s="47"/>
      <c r="H41" s="21"/>
      <c r="I41" s="21"/>
      <c r="J41" s="9">
        <f>申込団体!$C$6</f>
        <v>0</v>
      </c>
      <c r="K41" s="134">
        <v>0</v>
      </c>
      <c r="L41" s="47"/>
      <c r="M41" s="13">
        <v>0</v>
      </c>
      <c r="N41" s="7">
        <v>0</v>
      </c>
      <c r="O41" s="46"/>
      <c r="P41" s="134">
        <v>0</v>
      </c>
      <c r="Q41" s="47"/>
      <c r="R41" s="7">
        <v>0</v>
      </c>
      <c r="S41" s="46"/>
      <c r="T41" s="7">
        <v>0</v>
      </c>
      <c r="U41" s="32"/>
      <c r="V41" s="134">
        <v>0</v>
      </c>
      <c r="W41" s="47"/>
      <c r="X41" s="7">
        <v>0</v>
      </c>
      <c r="Y41" s="46"/>
      <c r="Z41" s="7">
        <v>0</v>
      </c>
      <c r="AA41" s="32"/>
      <c r="AB41" s="7">
        <v>0</v>
      </c>
      <c r="AC41" s="32"/>
      <c r="AD41" s="7">
        <v>0</v>
      </c>
      <c r="AE41" s="32"/>
      <c r="AG41" s="7">
        <f t="shared" si="5"/>
        <v>0</v>
      </c>
      <c r="AH41" s="21">
        <f t="shared" si="2"/>
        <v>0</v>
      </c>
      <c r="AI41" s="9">
        <f t="shared" si="0"/>
        <v>0</v>
      </c>
    </row>
    <row r="42" spans="2:35" ht="23.25" customHeight="1" x14ac:dyDescent="0.15">
      <c r="B42" s="20">
        <v>37</v>
      </c>
      <c r="C42" s="30"/>
      <c r="D42" s="30"/>
      <c r="E42" s="30"/>
      <c r="F42" s="47"/>
      <c r="G42" s="47"/>
      <c r="H42" s="21"/>
      <c r="I42" s="21"/>
      <c r="J42" s="9">
        <f>申込団体!$C$6</f>
        <v>0</v>
      </c>
      <c r="K42" s="134">
        <v>0</v>
      </c>
      <c r="L42" s="47"/>
      <c r="M42" s="13">
        <v>0</v>
      </c>
      <c r="N42" s="7">
        <v>0</v>
      </c>
      <c r="O42" s="46"/>
      <c r="P42" s="134">
        <v>0</v>
      </c>
      <c r="Q42" s="47"/>
      <c r="R42" s="7">
        <v>0</v>
      </c>
      <c r="S42" s="46"/>
      <c r="T42" s="7">
        <v>0</v>
      </c>
      <c r="U42" s="32"/>
      <c r="V42" s="134">
        <v>0</v>
      </c>
      <c r="W42" s="47"/>
      <c r="X42" s="7">
        <v>0</v>
      </c>
      <c r="Y42" s="46"/>
      <c r="Z42" s="7">
        <v>0</v>
      </c>
      <c r="AA42" s="32"/>
      <c r="AB42" s="7">
        <v>0</v>
      </c>
      <c r="AC42" s="32"/>
      <c r="AD42" s="7">
        <v>0</v>
      </c>
      <c r="AE42" s="32"/>
      <c r="AG42" s="7">
        <f t="shared" si="5"/>
        <v>0</v>
      </c>
      <c r="AH42" s="21">
        <f t="shared" si="2"/>
        <v>0</v>
      </c>
      <c r="AI42" s="9">
        <f t="shared" si="0"/>
        <v>0</v>
      </c>
    </row>
    <row r="43" spans="2:35" ht="23.25" customHeight="1" x14ac:dyDescent="0.15">
      <c r="B43" s="7">
        <v>38</v>
      </c>
      <c r="C43" s="30"/>
      <c r="D43" s="30"/>
      <c r="E43" s="30"/>
      <c r="F43" s="47"/>
      <c r="G43" s="47"/>
      <c r="H43" s="21"/>
      <c r="I43" s="21"/>
      <c r="J43" s="9">
        <f>申込団体!$C$6</f>
        <v>0</v>
      </c>
      <c r="K43" s="134">
        <v>0</v>
      </c>
      <c r="L43" s="47"/>
      <c r="M43" s="13">
        <v>0</v>
      </c>
      <c r="N43" s="7">
        <v>0</v>
      </c>
      <c r="O43" s="46"/>
      <c r="P43" s="134">
        <v>0</v>
      </c>
      <c r="Q43" s="47"/>
      <c r="R43" s="7">
        <v>0</v>
      </c>
      <c r="S43" s="46"/>
      <c r="T43" s="7">
        <v>0</v>
      </c>
      <c r="U43" s="32"/>
      <c r="V43" s="134">
        <v>0</v>
      </c>
      <c r="W43" s="47"/>
      <c r="X43" s="7">
        <v>0</v>
      </c>
      <c r="Y43" s="46"/>
      <c r="Z43" s="7">
        <v>0</v>
      </c>
      <c r="AA43" s="32"/>
      <c r="AB43" s="7">
        <v>0</v>
      </c>
      <c r="AC43" s="32"/>
      <c r="AD43" s="7">
        <v>0</v>
      </c>
      <c r="AE43" s="32"/>
      <c r="AG43" s="7">
        <f t="shared" si="5"/>
        <v>0</v>
      </c>
      <c r="AH43" s="21">
        <f t="shared" si="2"/>
        <v>0</v>
      </c>
      <c r="AI43" s="9">
        <f t="shared" si="0"/>
        <v>0</v>
      </c>
    </row>
    <row r="44" spans="2:35" ht="23.25" customHeight="1" x14ac:dyDescent="0.15">
      <c r="B44" s="20">
        <v>39</v>
      </c>
      <c r="C44" s="30"/>
      <c r="D44" s="30"/>
      <c r="E44" s="30"/>
      <c r="F44" s="47"/>
      <c r="G44" s="47"/>
      <c r="H44" s="21"/>
      <c r="I44" s="21"/>
      <c r="J44" s="9">
        <f>申込団体!$C$6</f>
        <v>0</v>
      </c>
      <c r="K44" s="134">
        <v>0</v>
      </c>
      <c r="L44" s="47"/>
      <c r="M44" s="13">
        <v>0</v>
      </c>
      <c r="N44" s="7">
        <v>0</v>
      </c>
      <c r="O44" s="46"/>
      <c r="P44" s="134">
        <v>0</v>
      </c>
      <c r="Q44" s="47"/>
      <c r="R44" s="7">
        <v>0</v>
      </c>
      <c r="S44" s="46"/>
      <c r="T44" s="7">
        <v>0</v>
      </c>
      <c r="U44" s="32"/>
      <c r="V44" s="134">
        <v>0</v>
      </c>
      <c r="W44" s="47"/>
      <c r="X44" s="7">
        <v>0</v>
      </c>
      <c r="Y44" s="46"/>
      <c r="Z44" s="7">
        <v>0</v>
      </c>
      <c r="AA44" s="32"/>
      <c r="AB44" s="7">
        <v>0</v>
      </c>
      <c r="AC44" s="32"/>
      <c r="AD44" s="7">
        <v>0</v>
      </c>
      <c r="AE44" s="32"/>
      <c r="AG44" s="7">
        <f t="shared" si="5"/>
        <v>0</v>
      </c>
      <c r="AH44" s="21">
        <f t="shared" si="2"/>
        <v>0</v>
      </c>
      <c r="AI44" s="9">
        <f t="shared" si="0"/>
        <v>0</v>
      </c>
    </row>
    <row r="45" spans="2:35" ht="23.25" customHeight="1" thickBot="1" x14ac:dyDescent="0.2">
      <c r="B45" s="4">
        <v>40</v>
      </c>
      <c r="C45" s="5"/>
      <c r="D45" s="5"/>
      <c r="E45" s="5"/>
      <c r="F45" s="12"/>
      <c r="G45" s="12"/>
      <c r="H45" s="5"/>
      <c r="I45" s="5"/>
      <c r="J45" s="6">
        <f>申込団体!$C$6</f>
        <v>0</v>
      </c>
      <c r="K45" s="4">
        <v>0</v>
      </c>
      <c r="L45" s="12"/>
      <c r="M45" s="12">
        <v>0</v>
      </c>
      <c r="N45" s="4">
        <v>0</v>
      </c>
      <c r="O45" s="6"/>
      <c r="P45" s="133">
        <v>0</v>
      </c>
      <c r="Q45" s="12"/>
      <c r="R45" s="4">
        <v>0</v>
      </c>
      <c r="S45" s="6"/>
      <c r="T45" s="4">
        <v>0</v>
      </c>
      <c r="U45" s="11"/>
      <c r="V45" s="133">
        <v>0</v>
      </c>
      <c r="W45" s="12"/>
      <c r="X45" s="4">
        <v>0</v>
      </c>
      <c r="Y45" s="6"/>
      <c r="Z45" s="4">
        <v>0</v>
      </c>
      <c r="AA45" s="11"/>
      <c r="AB45" s="4">
        <v>0</v>
      </c>
      <c r="AC45" s="11"/>
      <c r="AD45" s="4">
        <v>0</v>
      </c>
      <c r="AE45" s="11"/>
      <c r="AF45" s="108"/>
      <c r="AG45" s="4">
        <f>K45+N45+R45+T45+P45+V45+X45+AD45+Z45+AB45</f>
        <v>0</v>
      </c>
      <c r="AH45" s="5">
        <f t="shared" si="2"/>
        <v>0</v>
      </c>
      <c r="AI45" s="6">
        <f t="shared" si="0"/>
        <v>0</v>
      </c>
    </row>
    <row r="46" spans="2:35" ht="23.25" customHeight="1" thickTop="1" x14ac:dyDescent="0.15">
      <c r="B46" s="118">
        <v>41</v>
      </c>
      <c r="C46" s="127"/>
      <c r="D46" s="127"/>
      <c r="E46" s="127"/>
      <c r="F46" s="132"/>
      <c r="G46" s="132"/>
      <c r="H46" s="17"/>
      <c r="I46" s="17"/>
      <c r="J46" s="8">
        <f>申込団体!$C$6</f>
        <v>0</v>
      </c>
      <c r="K46" s="134">
        <v>0</v>
      </c>
      <c r="L46" s="132"/>
      <c r="M46" s="13">
        <v>0</v>
      </c>
      <c r="N46" s="7">
        <v>0</v>
      </c>
      <c r="O46" s="128"/>
      <c r="P46" s="134">
        <v>0</v>
      </c>
      <c r="Q46" s="132"/>
      <c r="R46" s="7">
        <v>0</v>
      </c>
      <c r="S46" s="128"/>
      <c r="T46" s="7">
        <v>0</v>
      </c>
      <c r="U46" s="130"/>
      <c r="V46" s="134">
        <v>0</v>
      </c>
      <c r="W46" s="132"/>
      <c r="X46" s="7">
        <v>0</v>
      </c>
      <c r="Y46" s="128"/>
      <c r="Z46" s="7">
        <v>0</v>
      </c>
      <c r="AA46" s="130"/>
      <c r="AB46" s="7">
        <v>0</v>
      </c>
      <c r="AC46" s="130"/>
      <c r="AD46" s="7">
        <v>0</v>
      </c>
      <c r="AE46" s="130"/>
      <c r="AF46" s="122"/>
      <c r="AG46" s="7">
        <f>K46+N46+R46+T46+P46+V46+X46+AD46+Z46+AB46</f>
        <v>0</v>
      </c>
      <c r="AH46" s="17">
        <f t="shared" si="2"/>
        <v>0</v>
      </c>
      <c r="AI46" s="8">
        <f t="shared" si="0"/>
        <v>0</v>
      </c>
    </row>
    <row r="47" spans="2:35" ht="23.25" customHeight="1" x14ac:dyDescent="0.15">
      <c r="B47" s="7">
        <v>42</v>
      </c>
      <c r="C47" s="30"/>
      <c r="D47" s="30"/>
      <c r="E47" s="30"/>
      <c r="F47" s="47"/>
      <c r="G47" s="47"/>
      <c r="H47" s="21"/>
      <c r="I47" s="21"/>
      <c r="J47" s="9">
        <f>申込団体!$C$6</f>
        <v>0</v>
      </c>
      <c r="K47" s="134">
        <v>0</v>
      </c>
      <c r="L47" s="47"/>
      <c r="M47" s="13">
        <v>0</v>
      </c>
      <c r="N47" s="7">
        <v>0</v>
      </c>
      <c r="O47" s="46"/>
      <c r="P47" s="134">
        <v>0</v>
      </c>
      <c r="Q47" s="47"/>
      <c r="R47" s="7">
        <v>0</v>
      </c>
      <c r="S47" s="46"/>
      <c r="T47" s="7">
        <v>0</v>
      </c>
      <c r="U47" s="32"/>
      <c r="V47" s="134">
        <v>0</v>
      </c>
      <c r="W47" s="47"/>
      <c r="X47" s="7">
        <v>0</v>
      </c>
      <c r="Y47" s="46"/>
      <c r="Z47" s="7">
        <v>0</v>
      </c>
      <c r="AA47" s="32"/>
      <c r="AB47" s="7">
        <v>0</v>
      </c>
      <c r="AC47" s="32"/>
      <c r="AD47" s="7">
        <v>0</v>
      </c>
      <c r="AE47" s="32"/>
      <c r="AG47" s="7">
        <f t="shared" ref="AG47:AG54" si="6">K47+N47+R47+T47+P47+V47+X47+AD47+Z47+AB47</f>
        <v>0</v>
      </c>
      <c r="AH47" s="21">
        <f t="shared" si="2"/>
        <v>0</v>
      </c>
      <c r="AI47" s="9">
        <f t="shared" si="0"/>
        <v>0</v>
      </c>
    </row>
    <row r="48" spans="2:35" ht="23.25" customHeight="1" x14ac:dyDescent="0.15">
      <c r="B48" s="20">
        <v>43</v>
      </c>
      <c r="C48" s="30"/>
      <c r="D48" s="30"/>
      <c r="E48" s="30"/>
      <c r="F48" s="47"/>
      <c r="G48" s="47"/>
      <c r="H48" s="21"/>
      <c r="I48" s="21"/>
      <c r="J48" s="9">
        <f>申込団体!$C$6</f>
        <v>0</v>
      </c>
      <c r="K48" s="134">
        <v>0</v>
      </c>
      <c r="L48" s="47"/>
      <c r="M48" s="13">
        <v>0</v>
      </c>
      <c r="N48" s="7">
        <v>0</v>
      </c>
      <c r="O48" s="46"/>
      <c r="P48" s="134">
        <v>0</v>
      </c>
      <c r="Q48" s="47"/>
      <c r="R48" s="7">
        <v>0</v>
      </c>
      <c r="S48" s="46"/>
      <c r="T48" s="7">
        <v>0</v>
      </c>
      <c r="U48" s="32"/>
      <c r="V48" s="134">
        <v>0</v>
      </c>
      <c r="W48" s="47"/>
      <c r="X48" s="7">
        <v>0</v>
      </c>
      <c r="Y48" s="46"/>
      <c r="Z48" s="7">
        <v>0</v>
      </c>
      <c r="AA48" s="32"/>
      <c r="AB48" s="7">
        <v>0</v>
      </c>
      <c r="AC48" s="32"/>
      <c r="AD48" s="7">
        <v>0</v>
      </c>
      <c r="AE48" s="32"/>
      <c r="AG48" s="7">
        <f t="shared" si="6"/>
        <v>0</v>
      </c>
      <c r="AH48" s="21">
        <f t="shared" si="2"/>
        <v>0</v>
      </c>
      <c r="AI48" s="9">
        <f t="shared" si="0"/>
        <v>0</v>
      </c>
    </row>
    <row r="49" spans="2:35" ht="23.25" customHeight="1" x14ac:dyDescent="0.15">
      <c r="B49" s="20">
        <v>44</v>
      </c>
      <c r="C49" s="30"/>
      <c r="D49" s="30"/>
      <c r="E49" s="30"/>
      <c r="F49" s="47"/>
      <c r="G49" s="47"/>
      <c r="H49" s="21"/>
      <c r="I49" s="21"/>
      <c r="J49" s="9">
        <f>申込団体!$C$6</f>
        <v>0</v>
      </c>
      <c r="K49" s="134">
        <v>0</v>
      </c>
      <c r="L49" s="47"/>
      <c r="M49" s="13">
        <v>0</v>
      </c>
      <c r="N49" s="7">
        <v>0</v>
      </c>
      <c r="O49" s="46"/>
      <c r="P49" s="134">
        <v>0</v>
      </c>
      <c r="Q49" s="47"/>
      <c r="R49" s="7">
        <v>0</v>
      </c>
      <c r="S49" s="46"/>
      <c r="T49" s="7">
        <v>0</v>
      </c>
      <c r="U49" s="32"/>
      <c r="V49" s="134">
        <v>0</v>
      </c>
      <c r="W49" s="47"/>
      <c r="X49" s="7">
        <v>0</v>
      </c>
      <c r="Y49" s="46"/>
      <c r="Z49" s="7">
        <v>0</v>
      </c>
      <c r="AA49" s="32"/>
      <c r="AB49" s="7">
        <v>0</v>
      </c>
      <c r="AC49" s="32"/>
      <c r="AD49" s="7">
        <v>0</v>
      </c>
      <c r="AE49" s="32"/>
      <c r="AG49" s="7">
        <f t="shared" si="6"/>
        <v>0</v>
      </c>
      <c r="AH49" s="21">
        <f t="shared" si="2"/>
        <v>0</v>
      </c>
      <c r="AI49" s="9">
        <f t="shared" si="0"/>
        <v>0</v>
      </c>
    </row>
    <row r="50" spans="2:35" ht="23.25" customHeight="1" x14ac:dyDescent="0.15">
      <c r="B50" s="20">
        <v>45</v>
      </c>
      <c r="C50" s="30"/>
      <c r="D50" s="30"/>
      <c r="E50" s="30"/>
      <c r="F50" s="47"/>
      <c r="G50" s="47"/>
      <c r="H50" s="21"/>
      <c r="I50" s="21"/>
      <c r="J50" s="9">
        <f>申込団体!$C$6</f>
        <v>0</v>
      </c>
      <c r="K50" s="134">
        <v>0</v>
      </c>
      <c r="L50" s="47"/>
      <c r="M50" s="13">
        <v>0</v>
      </c>
      <c r="N50" s="7">
        <v>0</v>
      </c>
      <c r="O50" s="46"/>
      <c r="P50" s="134">
        <v>0</v>
      </c>
      <c r="Q50" s="47"/>
      <c r="R50" s="7">
        <v>0</v>
      </c>
      <c r="S50" s="46"/>
      <c r="T50" s="7">
        <v>0</v>
      </c>
      <c r="U50" s="32"/>
      <c r="V50" s="134">
        <v>0</v>
      </c>
      <c r="W50" s="47"/>
      <c r="X50" s="7">
        <v>0</v>
      </c>
      <c r="Y50" s="46"/>
      <c r="Z50" s="7">
        <v>0</v>
      </c>
      <c r="AA50" s="32"/>
      <c r="AB50" s="7">
        <v>0</v>
      </c>
      <c r="AC50" s="32"/>
      <c r="AD50" s="7">
        <v>0</v>
      </c>
      <c r="AE50" s="32"/>
      <c r="AG50" s="7">
        <f t="shared" si="6"/>
        <v>0</v>
      </c>
      <c r="AH50" s="21">
        <f t="shared" si="2"/>
        <v>0</v>
      </c>
      <c r="AI50" s="9">
        <f t="shared" si="0"/>
        <v>0</v>
      </c>
    </row>
    <row r="51" spans="2:35" ht="23.25" customHeight="1" x14ac:dyDescent="0.15">
      <c r="B51" s="7">
        <v>46</v>
      </c>
      <c r="C51" s="30"/>
      <c r="D51" s="30"/>
      <c r="E51" s="30"/>
      <c r="F51" s="47"/>
      <c r="G51" s="47"/>
      <c r="H51" s="21"/>
      <c r="I51" s="21"/>
      <c r="J51" s="9">
        <f>申込団体!$C$6</f>
        <v>0</v>
      </c>
      <c r="K51" s="134">
        <v>0</v>
      </c>
      <c r="L51" s="47"/>
      <c r="M51" s="13">
        <v>0</v>
      </c>
      <c r="N51" s="7">
        <v>0</v>
      </c>
      <c r="O51" s="46"/>
      <c r="P51" s="134">
        <v>0</v>
      </c>
      <c r="Q51" s="47"/>
      <c r="R51" s="7">
        <v>0</v>
      </c>
      <c r="S51" s="46"/>
      <c r="T51" s="7">
        <v>0</v>
      </c>
      <c r="U51" s="32"/>
      <c r="V51" s="134">
        <v>0</v>
      </c>
      <c r="W51" s="47"/>
      <c r="X51" s="7">
        <v>0</v>
      </c>
      <c r="Y51" s="46"/>
      <c r="Z51" s="7">
        <v>0</v>
      </c>
      <c r="AA51" s="32"/>
      <c r="AB51" s="7">
        <v>0</v>
      </c>
      <c r="AC51" s="32"/>
      <c r="AD51" s="7">
        <v>0</v>
      </c>
      <c r="AE51" s="32"/>
      <c r="AG51" s="7">
        <f t="shared" si="6"/>
        <v>0</v>
      </c>
      <c r="AH51" s="21">
        <f t="shared" si="2"/>
        <v>0</v>
      </c>
      <c r="AI51" s="9">
        <f t="shared" si="0"/>
        <v>0</v>
      </c>
    </row>
    <row r="52" spans="2:35" ht="23.25" customHeight="1" x14ac:dyDescent="0.15">
      <c r="B52" s="20">
        <v>47</v>
      </c>
      <c r="C52" s="30"/>
      <c r="D52" s="30"/>
      <c r="E52" s="30"/>
      <c r="F52" s="47"/>
      <c r="G52" s="47"/>
      <c r="H52" s="21"/>
      <c r="I52" s="21"/>
      <c r="J52" s="9">
        <f>申込団体!$C$6</f>
        <v>0</v>
      </c>
      <c r="K52" s="134">
        <v>0</v>
      </c>
      <c r="L52" s="47"/>
      <c r="M52" s="13">
        <v>0</v>
      </c>
      <c r="N52" s="7">
        <v>0</v>
      </c>
      <c r="O52" s="46"/>
      <c r="P52" s="134">
        <v>0</v>
      </c>
      <c r="Q52" s="47"/>
      <c r="R52" s="7">
        <v>0</v>
      </c>
      <c r="S52" s="46"/>
      <c r="T52" s="7">
        <v>0</v>
      </c>
      <c r="U52" s="32"/>
      <c r="V52" s="134">
        <v>0</v>
      </c>
      <c r="W52" s="47"/>
      <c r="X52" s="7">
        <v>0</v>
      </c>
      <c r="Y52" s="46"/>
      <c r="Z52" s="7">
        <v>0</v>
      </c>
      <c r="AA52" s="32"/>
      <c r="AB52" s="7">
        <v>0</v>
      </c>
      <c r="AC52" s="32"/>
      <c r="AD52" s="7">
        <v>0</v>
      </c>
      <c r="AE52" s="32"/>
      <c r="AG52" s="7">
        <f t="shared" si="6"/>
        <v>0</v>
      </c>
      <c r="AH52" s="21">
        <f t="shared" si="2"/>
        <v>0</v>
      </c>
      <c r="AI52" s="9">
        <f t="shared" si="0"/>
        <v>0</v>
      </c>
    </row>
    <row r="53" spans="2:35" ht="23.25" customHeight="1" x14ac:dyDescent="0.15">
      <c r="B53" s="20">
        <v>48</v>
      </c>
      <c r="C53" s="30"/>
      <c r="D53" s="30"/>
      <c r="E53" s="30"/>
      <c r="F53" s="47"/>
      <c r="G53" s="47"/>
      <c r="H53" s="21"/>
      <c r="I53" s="21"/>
      <c r="J53" s="9">
        <f>申込団体!$C$6</f>
        <v>0</v>
      </c>
      <c r="K53" s="134">
        <v>0</v>
      </c>
      <c r="L53" s="47"/>
      <c r="M53" s="13">
        <v>0</v>
      </c>
      <c r="N53" s="7">
        <v>0</v>
      </c>
      <c r="O53" s="46"/>
      <c r="P53" s="134">
        <v>0</v>
      </c>
      <c r="Q53" s="47"/>
      <c r="R53" s="7">
        <v>0</v>
      </c>
      <c r="S53" s="46"/>
      <c r="T53" s="7">
        <v>0</v>
      </c>
      <c r="U53" s="32"/>
      <c r="V53" s="134">
        <v>0</v>
      </c>
      <c r="W53" s="47"/>
      <c r="X53" s="7">
        <v>0</v>
      </c>
      <c r="Y53" s="46"/>
      <c r="Z53" s="7">
        <v>0</v>
      </c>
      <c r="AA53" s="32"/>
      <c r="AB53" s="7">
        <v>0</v>
      </c>
      <c r="AC53" s="32"/>
      <c r="AD53" s="7">
        <v>0</v>
      </c>
      <c r="AE53" s="32"/>
      <c r="AG53" s="7">
        <f t="shared" si="6"/>
        <v>0</v>
      </c>
      <c r="AH53" s="21">
        <f t="shared" si="2"/>
        <v>0</v>
      </c>
      <c r="AI53" s="9">
        <f t="shared" si="0"/>
        <v>0</v>
      </c>
    </row>
    <row r="54" spans="2:35" ht="23.25" customHeight="1" x14ac:dyDescent="0.15">
      <c r="B54" s="20">
        <v>49</v>
      </c>
      <c r="C54" s="30"/>
      <c r="D54" s="30"/>
      <c r="E54" s="30"/>
      <c r="F54" s="47"/>
      <c r="G54" s="47"/>
      <c r="H54" s="21"/>
      <c r="I54" s="21"/>
      <c r="J54" s="9">
        <f>申込団体!$C$6</f>
        <v>0</v>
      </c>
      <c r="K54" s="134">
        <v>0</v>
      </c>
      <c r="L54" s="47"/>
      <c r="M54" s="13">
        <v>0</v>
      </c>
      <c r="N54" s="7">
        <v>0</v>
      </c>
      <c r="O54" s="46"/>
      <c r="P54" s="134">
        <v>0</v>
      </c>
      <c r="Q54" s="47"/>
      <c r="R54" s="7">
        <v>0</v>
      </c>
      <c r="S54" s="46"/>
      <c r="T54" s="7">
        <v>0</v>
      </c>
      <c r="U54" s="32"/>
      <c r="V54" s="134">
        <v>0</v>
      </c>
      <c r="W54" s="47"/>
      <c r="X54" s="7">
        <v>0</v>
      </c>
      <c r="Y54" s="46"/>
      <c r="Z54" s="7">
        <v>0</v>
      </c>
      <c r="AA54" s="32"/>
      <c r="AB54" s="7">
        <v>0</v>
      </c>
      <c r="AC54" s="32"/>
      <c r="AD54" s="7">
        <v>0</v>
      </c>
      <c r="AE54" s="32"/>
      <c r="AG54" s="7">
        <f t="shared" si="6"/>
        <v>0</v>
      </c>
      <c r="AH54" s="21">
        <f t="shared" si="2"/>
        <v>0</v>
      </c>
      <c r="AI54" s="9">
        <f t="shared" si="0"/>
        <v>0</v>
      </c>
    </row>
    <row r="55" spans="2:35" ht="23.25" customHeight="1" thickBot="1" x14ac:dyDescent="0.2">
      <c r="B55" s="117">
        <v>50</v>
      </c>
      <c r="C55" s="5"/>
      <c r="D55" s="5"/>
      <c r="E55" s="5"/>
      <c r="F55" s="12"/>
      <c r="G55" s="12"/>
      <c r="H55" s="5"/>
      <c r="I55" s="5"/>
      <c r="J55" s="6">
        <f>申込団体!$C$6</f>
        <v>0</v>
      </c>
      <c r="K55" s="4">
        <v>0</v>
      </c>
      <c r="L55" s="12"/>
      <c r="M55" s="12">
        <v>0</v>
      </c>
      <c r="N55" s="4">
        <v>0</v>
      </c>
      <c r="O55" s="6"/>
      <c r="P55" s="133">
        <v>0</v>
      </c>
      <c r="Q55" s="12"/>
      <c r="R55" s="4">
        <v>0</v>
      </c>
      <c r="S55" s="6"/>
      <c r="T55" s="4">
        <v>0</v>
      </c>
      <c r="U55" s="11"/>
      <c r="V55" s="133">
        <v>0</v>
      </c>
      <c r="W55" s="12"/>
      <c r="X55" s="4">
        <v>0</v>
      </c>
      <c r="Y55" s="6"/>
      <c r="Z55" s="4">
        <v>0</v>
      </c>
      <c r="AA55" s="11"/>
      <c r="AB55" s="4">
        <v>0</v>
      </c>
      <c r="AC55" s="11"/>
      <c r="AD55" s="4">
        <v>0</v>
      </c>
      <c r="AE55" s="11"/>
      <c r="AF55" s="108"/>
      <c r="AG55" s="4">
        <f>K55+N55+R55+T55+P55+V55+X55+AD55+Z55+AB55</f>
        <v>0</v>
      </c>
      <c r="AH55" s="5">
        <f t="shared" si="2"/>
        <v>0</v>
      </c>
      <c r="AI55" s="6">
        <f t="shared" si="0"/>
        <v>0</v>
      </c>
    </row>
    <row r="56" spans="2:35" ht="23.25" customHeight="1" thickTop="1" x14ac:dyDescent="0.15">
      <c r="B56" s="7">
        <v>51</v>
      </c>
      <c r="C56" s="31"/>
      <c r="D56" s="31"/>
      <c r="E56" s="31"/>
      <c r="F56" s="102"/>
      <c r="G56" s="102"/>
      <c r="H56" s="17"/>
      <c r="I56" s="17"/>
      <c r="J56" s="8">
        <f>申込団体!$C$6</f>
        <v>0</v>
      </c>
      <c r="K56" s="134">
        <v>0</v>
      </c>
      <c r="L56" s="102"/>
      <c r="M56" s="13">
        <v>0</v>
      </c>
      <c r="N56" s="7">
        <v>0</v>
      </c>
      <c r="O56" s="107"/>
      <c r="P56" s="134">
        <v>0</v>
      </c>
      <c r="Q56" s="102"/>
      <c r="R56" s="7">
        <v>0</v>
      </c>
      <c r="S56" s="107"/>
      <c r="T56" s="7">
        <v>0</v>
      </c>
      <c r="U56" s="126"/>
      <c r="V56" s="134">
        <v>0</v>
      </c>
      <c r="W56" s="102"/>
      <c r="X56" s="7">
        <v>0</v>
      </c>
      <c r="Y56" s="107"/>
      <c r="Z56" s="7">
        <v>0</v>
      </c>
      <c r="AA56" s="126"/>
      <c r="AB56" s="7">
        <v>0</v>
      </c>
      <c r="AC56" s="126"/>
      <c r="AD56" s="7">
        <v>0</v>
      </c>
      <c r="AE56" s="126"/>
      <c r="AG56" s="7">
        <f>K56+N56+R56+T56+P56+V56+X56+AD56+Z56+AB56</f>
        <v>0</v>
      </c>
      <c r="AH56" s="17">
        <f t="shared" si="2"/>
        <v>0</v>
      </c>
      <c r="AI56" s="8">
        <f t="shared" si="0"/>
        <v>0</v>
      </c>
    </row>
    <row r="57" spans="2:35" ht="23.25" customHeight="1" x14ac:dyDescent="0.15">
      <c r="B57" s="20">
        <v>52</v>
      </c>
      <c r="C57" s="30"/>
      <c r="D57" s="30"/>
      <c r="E57" s="30"/>
      <c r="F57" s="47"/>
      <c r="G57" s="47"/>
      <c r="H57" s="21"/>
      <c r="I57" s="21"/>
      <c r="J57" s="9">
        <f>申込団体!$C$6</f>
        <v>0</v>
      </c>
      <c r="K57" s="134">
        <v>0</v>
      </c>
      <c r="L57" s="47"/>
      <c r="M57" s="13">
        <v>0</v>
      </c>
      <c r="N57" s="7">
        <v>0</v>
      </c>
      <c r="O57" s="46"/>
      <c r="P57" s="134">
        <v>0</v>
      </c>
      <c r="Q57" s="47"/>
      <c r="R57" s="7">
        <v>0</v>
      </c>
      <c r="S57" s="46"/>
      <c r="T57" s="7">
        <v>0</v>
      </c>
      <c r="U57" s="32"/>
      <c r="V57" s="134">
        <v>0</v>
      </c>
      <c r="W57" s="47"/>
      <c r="X57" s="7">
        <v>0</v>
      </c>
      <c r="Y57" s="46"/>
      <c r="Z57" s="7">
        <v>0</v>
      </c>
      <c r="AA57" s="32"/>
      <c r="AB57" s="7">
        <v>0</v>
      </c>
      <c r="AC57" s="32"/>
      <c r="AD57" s="7">
        <v>0</v>
      </c>
      <c r="AE57" s="32"/>
      <c r="AG57" s="7">
        <f t="shared" ref="AG57:AG64" si="7">K57+N57+R57+T57+P57+V57+X57+AD57+Z57+AB57</f>
        <v>0</v>
      </c>
      <c r="AH57" s="21">
        <f t="shared" si="2"/>
        <v>0</v>
      </c>
      <c r="AI57" s="9">
        <f t="shared" si="0"/>
        <v>0</v>
      </c>
    </row>
    <row r="58" spans="2:35" ht="23.25" customHeight="1" x14ac:dyDescent="0.15">
      <c r="B58" s="20">
        <v>53</v>
      </c>
      <c r="C58" s="30"/>
      <c r="D58" s="30"/>
      <c r="E58" s="30"/>
      <c r="F58" s="47"/>
      <c r="G58" s="47"/>
      <c r="H58" s="21"/>
      <c r="I58" s="21"/>
      <c r="J58" s="9">
        <f>申込団体!$C$6</f>
        <v>0</v>
      </c>
      <c r="K58" s="134">
        <v>0</v>
      </c>
      <c r="L58" s="47"/>
      <c r="M58" s="13">
        <v>0</v>
      </c>
      <c r="N58" s="7">
        <v>0</v>
      </c>
      <c r="O58" s="46"/>
      <c r="P58" s="134">
        <v>0</v>
      </c>
      <c r="Q58" s="47"/>
      <c r="R58" s="7">
        <v>0</v>
      </c>
      <c r="S58" s="46"/>
      <c r="T58" s="7">
        <v>0</v>
      </c>
      <c r="U58" s="32"/>
      <c r="V58" s="134">
        <v>0</v>
      </c>
      <c r="W58" s="47"/>
      <c r="X58" s="7">
        <v>0</v>
      </c>
      <c r="Y58" s="46"/>
      <c r="Z58" s="7">
        <v>0</v>
      </c>
      <c r="AA58" s="32"/>
      <c r="AB58" s="7">
        <v>0</v>
      </c>
      <c r="AC58" s="32"/>
      <c r="AD58" s="7">
        <v>0</v>
      </c>
      <c r="AE58" s="32"/>
      <c r="AG58" s="7">
        <f t="shared" si="7"/>
        <v>0</v>
      </c>
      <c r="AH58" s="21">
        <f t="shared" si="2"/>
        <v>0</v>
      </c>
      <c r="AI58" s="9">
        <f t="shared" si="0"/>
        <v>0</v>
      </c>
    </row>
    <row r="59" spans="2:35" ht="23.25" customHeight="1" x14ac:dyDescent="0.15">
      <c r="B59" s="7">
        <v>54</v>
      </c>
      <c r="C59" s="30"/>
      <c r="D59" s="30"/>
      <c r="E59" s="30"/>
      <c r="F59" s="47"/>
      <c r="G59" s="47"/>
      <c r="H59" s="21"/>
      <c r="I59" s="21"/>
      <c r="J59" s="9">
        <f>申込団体!$C$6</f>
        <v>0</v>
      </c>
      <c r="K59" s="134">
        <v>0</v>
      </c>
      <c r="L59" s="47"/>
      <c r="M59" s="13">
        <v>0</v>
      </c>
      <c r="N59" s="7">
        <v>0</v>
      </c>
      <c r="O59" s="46"/>
      <c r="P59" s="134">
        <v>0</v>
      </c>
      <c r="Q59" s="47"/>
      <c r="R59" s="7">
        <v>0</v>
      </c>
      <c r="S59" s="46"/>
      <c r="T59" s="7">
        <v>0</v>
      </c>
      <c r="U59" s="32"/>
      <c r="V59" s="134">
        <v>0</v>
      </c>
      <c r="W59" s="47"/>
      <c r="X59" s="7">
        <v>0</v>
      </c>
      <c r="Y59" s="46"/>
      <c r="Z59" s="7">
        <v>0</v>
      </c>
      <c r="AA59" s="32"/>
      <c r="AB59" s="7">
        <v>0</v>
      </c>
      <c r="AC59" s="32"/>
      <c r="AD59" s="7">
        <v>0</v>
      </c>
      <c r="AE59" s="32"/>
      <c r="AG59" s="7">
        <f t="shared" si="7"/>
        <v>0</v>
      </c>
      <c r="AH59" s="21">
        <f t="shared" si="2"/>
        <v>0</v>
      </c>
      <c r="AI59" s="9">
        <f t="shared" si="0"/>
        <v>0</v>
      </c>
    </row>
    <row r="60" spans="2:35" ht="23.25" customHeight="1" x14ac:dyDescent="0.15">
      <c r="B60" s="20">
        <v>55</v>
      </c>
      <c r="C60" s="30"/>
      <c r="D60" s="30"/>
      <c r="E60" s="30"/>
      <c r="F60" s="47"/>
      <c r="G60" s="47"/>
      <c r="H60" s="21"/>
      <c r="I60" s="21"/>
      <c r="J60" s="9">
        <f>申込団体!$C$6</f>
        <v>0</v>
      </c>
      <c r="K60" s="134">
        <v>0</v>
      </c>
      <c r="L60" s="47"/>
      <c r="M60" s="13">
        <v>0</v>
      </c>
      <c r="N60" s="7">
        <v>0</v>
      </c>
      <c r="O60" s="46"/>
      <c r="P60" s="134">
        <v>0</v>
      </c>
      <c r="Q60" s="47"/>
      <c r="R60" s="7">
        <v>0</v>
      </c>
      <c r="S60" s="46"/>
      <c r="T60" s="7">
        <v>0</v>
      </c>
      <c r="U60" s="32"/>
      <c r="V60" s="134">
        <v>0</v>
      </c>
      <c r="W60" s="47"/>
      <c r="X60" s="7">
        <v>0</v>
      </c>
      <c r="Y60" s="46"/>
      <c r="Z60" s="7">
        <v>0</v>
      </c>
      <c r="AA60" s="32"/>
      <c r="AB60" s="7">
        <v>0</v>
      </c>
      <c r="AC60" s="32"/>
      <c r="AD60" s="7">
        <v>0</v>
      </c>
      <c r="AE60" s="32"/>
      <c r="AG60" s="7">
        <f t="shared" si="7"/>
        <v>0</v>
      </c>
      <c r="AH60" s="21">
        <f t="shared" si="2"/>
        <v>0</v>
      </c>
      <c r="AI60" s="9">
        <f t="shared" si="0"/>
        <v>0</v>
      </c>
    </row>
    <row r="61" spans="2:35" ht="23.25" customHeight="1" x14ac:dyDescent="0.15">
      <c r="B61" s="20">
        <v>56</v>
      </c>
      <c r="C61" s="30"/>
      <c r="D61" s="30"/>
      <c r="E61" s="30"/>
      <c r="F61" s="47"/>
      <c r="G61" s="47"/>
      <c r="H61" s="21"/>
      <c r="I61" s="21"/>
      <c r="J61" s="9">
        <f>申込団体!$C$6</f>
        <v>0</v>
      </c>
      <c r="K61" s="134">
        <v>0</v>
      </c>
      <c r="L61" s="47"/>
      <c r="M61" s="13">
        <v>0</v>
      </c>
      <c r="N61" s="7">
        <v>0</v>
      </c>
      <c r="O61" s="46"/>
      <c r="P61" s="134">
        <v>0</v>
      </c>
      <c r="Q61" s="47"/>
      <c r="R61" s="7">
        <v>0</v>
      </c>
      <c r="S61" s="46"/>
      <c r="T61" s="7">
        <v>0</v>
      </c>
      <c r="U61" s="32"/>
      <c r="V61" s="134">
        <v>0</v>
      </c>
      <c r="W61" s="47"/>
      <c r="X61" s="7">
        <v>0</v>
      </c>
      <c r="Y61" s="46"/>
      <c r="Z61" s="7">
        <v>0</v>
      </c>
      <c r="AA61" s="32"/>
      <c r="AB61" s="7">
        <v>0</v>
      </c>
      <c r="AC61" s="32"/>
      <c r="AD61" s="7">
        <v>0</v>
      </c>
      <c r="AE61" s="32"/>
      <c r="AG61" s="7">
        <f t="shared" si="7"/>
        <v>0</v>
      </c>
      <c r="AH61" s="21">
        <f t="shared" si="2"/>
        <v>0</v>
      </c>
      <c r="AI61" s="9">
        <f t="shared" si="0"/>
        <v>0</v>
      </c>
    </row>
    <row r="62" spans="2:35" ht="23.25" customHeight="1" x14ac:dyDescent="0.15">
      <c r="B62" s="20">
        <v>57</v>
      </c>
      <c r="C62" s="30"/>
      <c r="D62" s="30"/>
      <c r="E62" s="30"/>
      <c r="F62" s="47"/>
      <c r="G62" s="47"/>
      <c r="H62" s="21"/>
      <c r="I62" s="21"/>
      <c r="J62" s="9">
        <f>申込団体!$C$6</f>
        <v>0</v>
      </c>
      <c r="K62" s="134">
        <v>0</v>
      </c>
      <c r="L62" s="47"/>
      <c r="M62" s="13">
        <v>0</v>
      </c>
      <c r="N62" s="7">
        <v>0</v>
      </c>
      <c r="O62" s="46"/>
      <c r="P62" s="134">
        <v>0</v>
      </c>
      <c r="Q62" s="47"/>
      <c r="R62" s="7">
        <v>0</v>
      </c>
      <c r="S62" s="46"/>
      <c r="T62" s="7">
        <v>0</v>
      </c>
      <c r="U62" s="32"/>
      <c r="V62" s="134">
        <v>0</v>
      </c>
      <c r="W62" s="47"/>
      <c r="X62" s="7">
        <v>0</v>
      </c>
      <c r="Y62" s="46"/>
      <c r="Z62" s="7">
        <v>0</v>
      </c>
      <c r="AA62" s="32"/>
      <c r="AB62" s="7">
        <v>0</v>
      </c>
      <c r="AC62" s="32"/>
      <c r="AD62" s="7">
        <v>0</v>
      </c>
      <c r="AE62" s="32"/>
      <c r="AG62" s="7">
        <f t="shared" si="7"/>
        <v>0</v>
      </c>
      <c r="AH62" s="21">
        <f t="shared" si="2"/>
        <v>0</v>
      </c>
      <c r="AI62" s="9">
        <f t="shared" si="0"/>
        <v>0</v>
      </c>
    </row>
    <row r="63" spans="2:35" ht="23.25" customHeight="1" x14ac:dyDescent="0.15">
      <c r="B63" s="7">
        <v>58</v>
      </c>
      <c r="C63" s="30"/>
      <c r="D63" s="30"/>
      <c r="E63" s="30"/>
      <c r="F63" s="47"/>
      <c r="G63" s="47"/>
      <c r="H63" s="21"/>
      <c r="I63" s="21"/>
      <c r="J63" s="9">
        <f>申込団体!$C$6</f>
        <v>0</v>
      </c>
      <c r="K63" s="134">
        <v>0</v>
      </c>
      <c r="L63" s="47"/>
      <c r="M63" s="13">
        <v>0</v>
      </c>
      <c r="N63" s="7">
        <v>0</v>
      </c>
      <c r="O63" s="46"/>
      <c r="P63" s="134">
        <v>0</v>
      </c>
      <c r="Q63" s="47"/>
      <c r="R63" s="7">
        <v>0</v>
      </c>
      <c r="S63" s="46"/>
      <c r="T63" s="7">
        <v>0</v>
      </c>
      <c r="U63" s="32"/>
      <c r="V63" s="134">
        <v>0</v>
      </c>
      <c r="W63" s="47"/>
      <c r="X63" s="7">
        <v>0</v>
      </c>
      <c r="Y63" s="46"/>
      <c r="Z63" s="7">
        <v>0</v>
      </c>
      <c r="AA63" s="32"/>
      <c r="AB63" s="7">
        <v>0</v>
      </c>
      <c r="AC63" s="32"/>
      <c r="AD63" s="7">
        <v>0</v>
      </c>
      <c r="AE63" s="32"/>
      <c r="AG63" s="7">
        <f t="shared" si="7"/>
        <v>0</v>
      </c>
      <c r="AH63" s="21">
        <f t="shared" si="2"/>
        <v>0</v>
      </c>
      <c r="AI63" s="9">
        <f t="shared" si="0"/>
        <v>0</v>
      </c>
    </row>
    <row r="64" spans="2:35" ht="23.25" customHeight="1" x14ac:dyDescent="0.15">
      <c r="B64" s="7">
        <v>59</v>
      </c>
      <c r="C64" s="30"/>
      <c r="D64" s="30"/>
      <c r="E64" s="30"/>
      <c r="F64" s="47"/>
      <c r="G64" s="47"/>
      <c r="H64" s="21"/>
      <c r="I64" s="21"/>
      <c r="J64" s="9">
        <f>申込団体!$C$6</f>
        <v>0</v>
      </c>
      <c r="K64" s="134">
        <v>0</v>
      </c>
      <c r="L64" s="47"/>
      <c r="M64" s="13">
        <v>0</v>
      </c>
      <c r="N64" s="7">
        <v>0</v>
      </c>
      <c r="O64" s="46"/>
      <c r="P64" s="134">
        <v>0</v>
      </c>
      <c r="Q64" s="47"/>
      <c r="R64" s="7">
        <v>0</v>
      </c>
      <c r="S64" s="46"/>
      <c r="T64" s="7">
        <v>0</v>
      </c>
      <c r="U64" s="32"/>
      <c r="V64" s="134">
        <v>0</v>
      </c>
      <c r="W64" s="47"/>
      <c r="X64" s="7">
        <v>0</v>
      </c>
      <c r="Y64" s="46"/>
      <c r="Z64" s="7">
        <v>0</v>
      </c>
      <c r="AA64" s="32"/>
      <c r="AB64" s="7">
        <v>0</v>
      </c>
      <c r="AC64" s="32"/>
      <c r="AD64" s="7">
        <v>0</v>
      </c>
      <c r="AE64" s="32"/>
      <c r="AG64" s="7">
        <f t="shared" si="7"/>
        <v>0</v>
      </c>
      <c r="AH64" s="21">
        <f t="shared" si="2"/>
        <v>0</v>
      </c>
      <c r="AI64" s="9">
        <f t="shared" si="0"/>
        <v>0</v>
      </c>
    </row>
    <row r="65" spans="2:35" ht="23.25" customHeight="1" thickBot="1" x14ac:dyDescent="0.2">
      <c r="B65" s="2">
        <v>60</v>
      </c>
      <c r="C65" s="23"/>
      <c r="D65" s="23"/>
      <c r="E65" s="23"/>
      <c r="F65" s="15"/>
      <c r="G65" s="15"/>
      <c r="H65" s="23"/>
      <c r="I65" s="23"/>
      <c r="J65" s="10">
        <f>申込団体!$C$6</f>
        <v>0</v>
      </c>
      <c r="K65" s="2">
        <v>0</v>
      </c>
      <c r="L65" s="15"/>
      <c r="M65" s="15">
        <v>0</v>
      </c>
      <c r="N65" s="2">
        <v>0</v>
      </c>
      <c r="O65" s="10"/>
      <c r="P65" s="109">
        <v>0</v>
      </c>
      <c r="Q65" s="15"/>
      <c r="R65" s="2">
        <v>0</v>
      </c>
      <c r="S65" s="10"/>
      <c r="T65" s="2">
        <v>0</v>
      </c>
      <c r="U65" s="24"/>
      <c r="V65" s="109">
        <v>0</v>
      </c>
      <c r="W65" s="15"/>
      <c r="X65" s="2">
        <v>0</v>
      </c>
      <c r="Y65" s="10"/>
      <c r="Z65" s="2">
        <v>0</v>
      </c>
      <c r="AA65" s="24"/>
      <c r="AB65" s="2">
        <v>0</v>
      </c>
      <c r="AC65" s="24"/>
      <c r="AD65" s="2">
        <v>0</v>
      </c>
      <c r="AE65" s="24"/>
      <c r="AF65" s="42"/>
      <c r="AG65" s="2">
        <f>K65+N65+R65+T65+P65+V65+X65+AD65+Z65+AB65</f>
        <v>0</v>
      </c>
      <c r="AH65" s="23">
        <f t="shared" si="2"/>
        <v>0</v>
      </c>
      <c r="AI65" s="10">
        <f t="shared" si="0"/>
        <v>0</v>
      </c>
    </row>
    <row r="66" spans="2:35" ht="28.5" x14ac:dyDescent="0.15">
      <c r="AG66" s="34">
        <f>SUM(AG6:AG65)</f>
        <v>0</v>
      </c>
      <c r="AH66" s="34">
        <f>SUM(AH6:AH65)</f>
        <v>0</v>
      </c>
      <c r="AI66" s="34">
        <f>SUM(AI6:AI65)</f>
        <v>0</v>
      </c>
    </row>
    <row r="67" spans="2:35" x14ac:dyDescent="0.15">
      <c r="AG67" s="3" t="s">
        <v>32</v>
      </c>
      <c r="AH67" s="3" t="s">
        <v>33</v>
      </c>
      <c r="AI67" s="3" t="s">
        <v>34</v>
      </c>
    </row>
  </sheetData>
  <dataConsolidate/>
  <mergeCells count="4">
    <mergeCell ref="B2:J3"/>
    <mergeCell ref="K2:AE2"/>
    <mergeCell ref="AG2:AI3"/>
    <mergeCell ref="K3:AE3"/>
  </mergeCells>
  <phoneticPr fontId="1"/>
  <conditionalFormatting sqref="K6:K65">
    <cfRule type="cellIs" dxfId="9" priority="13" operator="equal">
      <formula>1</formula>
    </cfRule>
  </conditionalFormatting>
  <conditionalFormatting sqref="N6:N65">
    <cfRule type="cellIs" dxfId="8" priority="12" operator="equal">
      <formula>1</formula>
    </cfRule>
  </conditionalFormatting>
  <conditionalFormatting sqref="P6:P65">
    <cfRule type="cellIs" dxfId="7" priority="5" operator="equal">
      <formula>1</formula>
    </cfRule>
  </conditionalFormatting>
  <conditionalFormatting sqref="R6:R65">
    <cfRule type="cellIs" dxfId="6" priority="10" operator="equal">
      <formula>1</formula>
    </cfRule>
  </conditionalFormatting>
  <conditionalFormatting sqref="T6:T65">
    <cfRule type="cellIs" dxfId="5" priority="9" operator="equal">
      <formula>1</formula>
    </cfRule>
  </conditionalFormatting>
  <conditionalFormatting sqref="V6:V65">
    <cfRule type="cellIs" dxfId="4" priority="4" operator="equal">
      <formula>1</formula>
    </cfRule>
  </conditionalFormatting>
  <conditionalFormatting sqref="X6:X65">
    <cfRule type="cellIs" dxfId="3" priority="3" operator="equal">
      <formula>1</formula>
    </cfRule>
  </conditionalFormatting>
  <conditionalFormatting sqref="AD6:AD65">
    <cfRule type="cellIs" dxfId="2" priority="7" operator="equal">
      <formula>1</formula>
    </cfRule>
  </conditionalFormatting>
  <conditionalFormatting sqref="AB6:AB65">
    <cfRule type="cellIs" dxfId="1" priority="2" operator="equal">
      <formula>1</formula>
    </cfRule>
  </conditionalFormatting>
  <conditionalFormatting sqref="Z6:Z65">
    <cfRule type="cellIs" dxfId="0" priority="1" operator="equal">
      <formula>1</formula>
    </cfRule>
  </conditionalFormatting>
  <dataValidations count="6">
    <dataValidation type="list" imeMode="halfAlpha" allowBlank="1" showInputMessage="1" showErrorMessage="1" sqref="M5:M65" xr:uid="{BF816A1C-1709-45BB-A42A-81FA10D2CB47}">
      <formula1>"0,両方,1次のみ,2次のみ"</formula1>
    </dataValidation>
    <dataValidation imeMode="halfAlpha" allowBlank="1" showInputMessage="1" showErrorMessage="1" sqref="C6:C65 Q6:Q29 AE6:AE29 G5:J65 S6:S29 O6:O29 L6:L29 U6:U29 W6:W29 AC6:AC29 Y6:Y29 AA6:AA29" xr:uid="{6AB3D91C-643C-426A-95E4-D789B36AA7E0}"/>
    <dataValidation imeMode="halfKatakana" allowBlank="1" showInputMessage="1" showErrorMessage="1" sqref="C4:C5 E4:E65 F4:F5 G4:J65" xr:uid="{F874B214-683B-4B2D-B004-E64CA0BA4921}"/>
    <dataValidation imeMode="off" allowBlank="1" showInputMessage="1" showErrorMessage="1" sqref="F6:F65" xr:uid="{5779FF69-274F-46E6-B10C-35FAA797EDFB}"/>
    <dataValidation imeMode="hiragana" allowBlank="1" showInputMessage="1" showErrorMessage="1" sqref="D6:D65" xr:uid="{4F28B24B-E0E0-4011-BB07-45EA0E053F61}"/>
    <dataValidation type="list" imeMode="halfAlpha" allowBlank="1" showInputMessage="1" showErrorMessage="1" sqref="AD6:AD65 K6:K65 N6:N65 R6:R65 T6:T65 P6:P65 V6:V65 X6:X65 AB6:AB65 Z6:Z65" xr:uid="{9DF199A5-5AAA-4FE3-9844-1DA4B0F977CF}">
      <formula1>"0,1"</formula1>
    </dataValidation>
  </dataValidations>
  <pageMargins left="0.7" right="0.7" top="0.75" bottom="0.75" header="0.3" footer="0.3"/>
  <pageSetup paperSize="9" scale="44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B1:G10"/>
  <sheetViews>
    <sheetView workbookViewId="0">
      <selection activeCell="D4" sqref="D4"/>
    </sheetView>
  </sheetViews>
  <sheetFormatPr defaultColWidth="9" defaultRowHeight="15.75" x14ac:dyDescent="0.15"/>
  <cols>
    <col min="1" max="1" width="9" style="1"/>
    <col min="2" max="2" width="12.125" style="1" bestFit="1" customWidth="1"/>
    <col min="3" max="3" width="9" style="1"/>
    <col min="4" max="4" width="18.625" style="1" customWidth="1"/>
    <col min="5" max="5" width="16.375" style="1" customWidth="1"/>
    <col min="6" max="6" width="17.5" style="1" bestFit="1" customWidth="1"/>
    <col min="7" max="7" width="18" style="1" customWidth="1"/>
    <col min="8" max="16384" width="9" style="1"/>
  </cols>
  <sheetData>
    <row r="1" spans="2:7" ht="16.5" thickBot="1" x14ac:dyDescent="0.2"/>
    <row r="2" spans="2:7" ht="15.75" customHeight="1" x14ac:dyDescent="0.15">
      <c r="B2" s="230">
        <f>申込団体!C5</f>
        <v>0</v>
      </c>
      <c r="C2" s="231"/>
      <c r="D2" s="224" t="s">
        <v>18</v>
      </c>
      <c r="E2" s="234" t="s">
        <v>19</v>
      </c>
      <c r="F2" s="224" t="s">
        <v>64</v>
      </c>
    </row>
    <row r="3" spans="2:7" ht="16.5" thickBot="1" x14ac:dyDescent="0.2">
      <c r="B3" s="232"/>
      <c r="C3" s="233"/>
      <c r="D3" s="225"/>
      <c r="E3" s="235"/>
      <c r="F3" s="225"/>
    </row>
    <row r="4" spans="2:7" ht="22.5" customHeight="1" thickTop="1" x14ac:dyDescent="0.15">
      <c r="B4" s="226" t="s">
        <v>55</v>
      </c>
      <c r="C4" s="227"/>
      <c r="D4" s="48">
        <f>中女!AA66</f>
        <v>0</v>
      </c>
      <c r="E4" s="48">
        <f>中女!AB66</f>
        <v>0</v>
      </c>
      <c r="F4" s="48">
        <f>中女!AC66</f>
        <v>0</v>
      </c>
      <c r="G4" s="3" t="s">
        <v>62</v>
      </c>
    </row>
    <row r="5" spans="2:7" ht="22.5" customHeight="1" x14ac:dyDescent="0.15">
      <c r="B5" s="226" t="s">
        <v>56</v>
      </c>
      <c r="C5" s="227"/>
      <c r="D5" s="48">
        <f>中女R!J36</f>
        <v>0</v>
      </c>
      <c r="E5" s="48">
        <f>中女R!K36</f>
        <v>0</v>
      </c>
      <c r="F5" s="48">
        <f>中女R!L36</f>
        <v>0</v>
      </c>
      <c r="G5" s="3" t="s">
        <v>63</v>
      </c>
    </row>
    <row r="6" spans="2:7" ht="22.5" customHeight="1" x14ac:dyDescent="0.15">
      <c r="B6" s="226" t="s">
        <v>57</v>
      </c>
      <c r="C6" s="227"/>
      <c r="D6" s="48">
        <f>中男!AC66</f>
        <v>0</v>
      </c>
      <c r="E6" s="48">
        <f>中男!AD66</f>
        <v>0</v>
      </c>
      <c r="F6" s="48">
        <f>中男!AE66</f>
        <v>0</v>
      </c>
      <c r="G6" s="3" t="s">
        <v>62</v>
      </c>
    </row>
    <row r="7" spans="2:7" ht="22.5" customHeight="1" thickBot="1" x14ac:dyDescent="0.2">
      <c r="B7" s="228" t="s">
        <v>58</v>
      </c>
      <c r="C7" s="229"/>
      <c r="D7" s="49">
        <f>中男R!J36</f>
        <v>0</v>
      </c>
      <c r="E7" s="49">
        <f>中男R!K36</f>
        <v>0</v>
      </c>
      <c r="F7" s="49">
        <f>中男R!L36</f>
        <v>0</v>
      </c>
      <c r="G7" s="3" t="s">
        <v>63</v>
      </c>
    </row>
    <row r="8" spans="2:7" ht="22.5" customHeight="1" thickTop="1" x14ac:dyDescent="0.15">
      <c r="B8" s="226" t="s">
        <v>59</v>
      </c>
      <c r="C8" s="227"/>
      <c r="D8" s="48">
        <f>一般高校女!AC66</f>
        <v>0</v>
      </c>
      <c r="E8" s="48">
        <f>一般高校女!AD66</f>
        <v>0</v>
      </c>
      <c r="F8" s="48">
        <f>一般高校女!AE66</f>
        <v>0</v>
      </c>
      <c r="G8" s="3" t="s">
        <v>62</v>
      </c>
    </row>
    <row r="9" spans="2:7" ht="22.5" customHeight="1" thickBot="1" x14ac:dyDescent="0.2">
      <c r="B9" s="226" t="s">
        <v>60</v>
      </c>
      <c r="C9" s="227"/>
      <c r="D9" s="48">
        <f>一般高校男!AG66</f>
        <v>0</v>
      </c>
      <c r="E9" s="48">
        <f>一般高校男!AH66</f>
        <v>0</v>
      </c>
      <c r="F9" s="48">
        <f>一般高校男!AI66</f>
        <v>0</v>
      </c>
      <c r="G9" s="3" t="s">
        <v>62</v>
      </c>
    </row>
    <row r="10" spans="2:7" ht="40.5" customHeight="1" thickBot="1" x14ac:dyDescent="0.2">
      <c r="B10" s="238" t="s">
        <v>61</v>
      </c>
      <c r="C10" s="239"/>
      <c r="D10" s="240">
        <f>SUM(D4:D9)</f>
        <v>0</v>
      </c>
      <c r="E10" s="241">
        <f>SUM(E4:E9)</f>
        <v>0</v>
      </c>
      <c r="F10" s="240">
        <f>SUM(F4:F9)</f>
        <v>0</v>
      </c>
    </row>
  </sheetData>
  <mergeCells count="11">
    <mergeCell ref="B10:C10"/>
    <mergeCell ref="D2:D3"/>
    <mergeCell ref="E2:E3"/>
    <mergeCell ref="B8:C8"/>
    <mergeCell ref="B9:C9"/>
    <mergeCell ref="F2:F3"/>
    <mergeCell ref="B4:C4"/>
    <mergeCell ref="B5:C5"/>
    <mergeCell ref="B6:C6"/>
    <mergeCell ref="B7:C7"/>
    <mergeCell ref="B2:C3"/>
  </mergeCells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申込団体</vt:lpstr>
      <vt:lpstr>記入例</vt:lpstr>
      <vt:lpstr>中女</vt:lpstr>
      <vt:lpstr>中女R</vt:lpstr>
      <vt:lpstr>中男</vt:lpstr>
      <vt:lpstr>中男R</vt:lpstr>
      <vt:lpstr>一般高校女</vt:lpstr>
      <vt:lpstr>一般高校男</vt:lpstr>
      <vt:lpstr>合計金額</vt:lpstr>
      <vt:lpstr>一般高校女!Print_Area</vt:lpstr>
      <vt:lpstr>一般高校男!Print_Area</vt:lpstr>
      <vt:lpstr>記入例!Print_Area</vt:lpstr>
      <vt:lpstr>中女!Print_Area</vt:lpstr>
      <vt:lpstr>中女R!Print_Area</vt:lpstr>
      <vt:lpstr>中男!Print_Area</vt:lpstr>
      <vt:lpstr>中男R!Print_Area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yutaka</dc:creator>
  <cp:lastModifiedBy>悠 清水</cp:lastModifiedBy>
  <cp:lastPrinted>2015-01-15T08:24:59Z</cp:lastPrinted>
  <dcterms:created xsi:type="dcterms:W3CDTF">2015-01-15T07:01:27Z</dcterms:created>
  <dcterms:modified xsi:type="dcterms:W3CDTF">2025-03-24T21:53:15Z</dcterms:modified>
</cp:coreProperties>
</file>