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mi\OneDrive\デスクトップ\2021年度_陸上関係\春季カーニバル\"/>
    </mc:Choice>
  </mc:AlternateContent>
  <xr:revisionPtr revIDLastSave="0" documentId="13_ncr:1_{90ADCDA0-2E98-43FF-B4E4-B7C4F5EFA9BE}" xr6:coauthVersionLast="46" xr6:coauthVersionMax="46" xr10:uidLastSave="{00000000-0000-0000-0000-000000000000}"/>
  <bookViews>
    <workbookView xWindow="-120" yWindow="-120" windowWidth="29040" windowHeight="15840" tabRatio="868" xr2:uid="{00000000-000D-0000-FFFF-FFFF00000000}"/>
  </bookViews>
  <sheets>
    <sheet name="申込団体" sheetId="1" r:id="rId1"/>
    <sheet name="記入例" sheetId="13" r:id="rId2"/>
    <sheet name="小女" sheetId="2" r:id="rId3"/>
    <sheet name="小男" sheetId="24" r:id="rId4"/>
    <sheet name="男女R" sheetId="15" r:id="rId5"/>
    <sheet name="中女" sheetId="8" r:id="rId6"/>
    <sheet name="中女R" sheetId="17" r:id="rId7"/>
    <sheet name="中男" sheetId="25" r:id="rId8"/>
    <sheet name="中男R" sheetId="26" r:id="rId9"/>
    <sheet name="一般・高校女" sheetId="27" r:id="rId10"/>
    <sheet name="一般・高校女R" sheetId="28" r:id="rId11"/>
    <sheet name="一般･高校男" sheetId="29" r:id="rId12"/>
    <sheet name="一般・高校男R" sheetId="30" r:id="rId13"/>
    <sheet name="合計金額" sheetId="21" r:id="rId14"/>
  </sheets>
  <definedNames>
    <definedName name="_xlnm.Print_Area" localSheetId="9">一般・高校女!$A$1:$AA$67</definedName>
    <definedName name="_xlnm.Print_Area" localSheetId="10">一般・高校女R!$A$1:$P$37</definedName>
    <definedName name="_xlnm.Print_Area" localSheetId="11">一般･高校男!$A$1:$AA$67</definedName>
    <definedName name="_xlnm.Print_Area" localSheetId="12">一般・高校男R!$A$1:$P$37</definedName>
    <definedName name="_xlnm.Print_Area" localSheetId="1">記入例!$A$1:$R$12</definedName>
    <definedName name="_xlnm.Print_Area" localSheetId="2">小女!$A$1:$P$37</definedName>
    <definedName name="_xlnm.Print_Area" localSheetId="3">小男!$A$1:$P$37</definedName>
    <definedName name="_xlnm.Print_Area" localSheetId="4">男女R!$A$1:$P$37</definedName>
    <definedName name="_xlnm.Print_Area" localSheetId="5">中女!$A$1:$W$67</definedName>
    <definedName name="_xlnm.Print_Area" localSheetId="6">中女R!$A$1:$P$37</definedName>
    <definedName name="_xlnm.Print_Area" localSheetId="7">中男!$A$1:$AA$67</definedName>
    <definedName name="_xlnm.Print_Area" localSheetId="8">中男R!$A$1:$P$37</definedName>
  </definedNames>
  <calcPr calcId="191029"/>
</workbook>
</file>

<file path=xl/calcChain.xml><?xml version="1.0" encoding="utf-8"?>
<calcChain xmlns="http://schemas.openxmlformats.org/spreadsheetml/2006/main">
  <c r="E14" i="21" l="1"/>
  <c r="F14" i="21"/>
  <c r="D14" i="21"/>
  <c r="E13" i="21"/>
  <c r="F13" i="21"/>
  <c r="D13" i="21"/>
  <c r="E12" i="21"/>
  <c r="F12" i="21"/>
  <c r="D12" i="21"/>
  <c r="E11" i="21"/>
  <c r="F11" i="21"/>
  <c r="D11" i="21"/>
  <c r="E10" i="21"/>
  <c r="F10" i="21"/>
  <c r="D10" i="21"/>
  <c r="E9" i="21"/>
  <c r="F9" i="21"/>
  <c r="D9" i="21"/>
  <c r="E8" i="21"/>
  <c r="F8" i="21"/>
  <c r="D8" i="21"/>
  <c r="E7" i="21"/>
  <c r="F7" i="21"/>
  <c r="D7" i="21"/>
  <c r="E6" i="21"/>
  <c r="F6" i="21"/>
  <c r="D6" i="21"/>
  <c r="E5" i="21"/>
  <c r="F5" i="21"/>
  <c r="D5" i="21"/>
  <c r="H35" i="30"/>
  <c r="G35" i="30"/>
  <c r="H34" i="30"/>
  <c r="G34" i="30"/>
  <c r="H33" i="30"/>
  <c r="G33" i="30"/>
  <c r="H32" i="30"/>
  <c r="G32" i="30"/>
  <c r="H31" i="30"/>
  <c r="G31" i="30"/>
  <c r="M30" i="30"/>
  <c r="O30" i="30" s="1"/>
  <c r="H30" i="30"/>
  <c r="G30" i="30"/>
  <c r="H29" i="30"/>
  <c r="G29" i="30"/>
  <c r="H28" i="30"/>
  <c r="G28" i="30"/>
  <c r="H27" i="30"/>
  <c r="G27" i="30"/>
  <c r="H26" i="30"/>
  <c r="G26" i="30"/>
  <c r="H25" i="30"/>
  <c r="G25" i="30"/>
  <c r="M24" i="30"/>
  <c r="O24" i="30" s="1"/>
  <c r="H24" i="30"/>
  <c r="G24" i="30"/>
  <c r="H23" i="30"/>
  <c r="G23" i="30"/>
  <c r="H22" i="30"/>
  <c r="G22" i="30"/>
  <c r="H21" i="30"/>
  <c r="G21" i="30"/>
  <c r="H20" i="30"/>
  <c r="G20" i="30"/>
  <c r="H19" i="30"/>
  <c r="G19" i="30"/>
  <c r="O18" i="30"/>
  <c r="M18" i="30"/>
  <c r="N18" i="30" s="1"/>
  <c r="H18" i="30"/>
  <c r="G18" i="30"/>
  <c r="H17" i="30"/>
  <c r="G17" i="30"/>
  <c r="H16" i="30"/>
  <c r="G16" i="30"/>
  <c r="H15" i="30"/>
  <c r="G15" i="30"/>
  <c r="H14" i="30"/>
  <c r="G14" i="30"/>
  <c r="H13" i="30"/>
  <c r="G13" i="30"/>
  <c r="N12" i="30"/>
  <c r="M12" i="30"/>
  <c r="O12" i="30" s="1"/>
  <c r="H12" i="30"/>
  <c r="G12" i="30"/>
  <c r="H11" i="30"/>
  <c r="G11" i="30"/>
  <c r="H10" i="30"/>
  <c r="G10" i="30"/>
  <c r="H9" i="30"/>
  <c r="G9" i="30"/>
  <c r="H8" i="30"/>
  <c r="G8" i="30"/>
  <c r="H7" i="30"/>
  <c r="G7" i="30"/>
  <c r="M6" i="30"/>
  <c r="O6" i="30" s="1"/>
  <c r="O36" i="30" s="1"/>
  <c r="H6" i="30"/>
  <c r="G6" i="30"/>
  <c r="M5" i="30"/>
  <c r="O5" i="30" s="1"/>
  <c r="X65" i="29"/>
  <c r="Z65" i="29" s="1"/>
  <c r="G65" i="29"/>
  <c r="F65" i="29"/>
  <c r="Y64" i="29"/>
  <c r="X64" i="29"/>
  <c r="Z64" i="29" s="1"/>
  <c r="G64" i="29"/>
  <c r="F64" i="29"/>
  <c r="X63" i="29"/>
  <c r="Z63" i="29" s="1"/>
  <c r="G63" i="29"/>
  <c r="F63" i="29"/>
  <c r="X62" i="29"/>
  <c r="Z62" i="29" s="1"/>
  <c r="G62" i="29"/>
  <c r="F62" i="29"/>
  <c r="Z61" i="29"/>
  <c r="X61" i="29"/>
  <c r="Y61" i="29" s="1"/>
  <c r="G61" i="29"/>
  <c r="F61" i="29"/>
  <c r="Y60" i="29"/>
  <c r="X60" i="29"/>
  <c r="Z60" i="29" s="1"/>
  <c r="G60" i="29"/>
  <c r="F60" i="29"/>
  <c r="Z59" i="29"/>
  <c r="X59" i="29"/>
  <c r="Y59" i="29" s="1"/>
  <c r="G59" i="29"/>
  <c r="F59" i="29"/>
  <c r="Z58" i="29"/>
  <c r="Y58" i="29"/>
  <c r="X58" i="29"/>
  <c r="G58" i="29"/>
  <c r="F58" i="29"/>
  <c r="X57" i="29"/>
  <c r="Z57" i="29" s="1"/>
  <c r="G57" i="29"/>
  <c r="F57" i="29"/>
  <c r="Y56" i="29"/>
  <c r="X56" i="29"/>
  <c r="Z56" i="29" s="1"/>
  <c r="G56" i="29"/>
  <c r="F56" i="29"/>
  <c r="X55" i="29"/>
  <c r="Z55" i="29" s="1"/>
  <c r="G55" i="29"/>
  <c r="F55" i="29"/>
  <c r="X54" i="29"/>
  <c r="Z54" i="29" s="1"/>
  <c r="G54" i="29"/>
  <c r="F54" i="29"/>
  <c r="Z53" i="29"/>
  <c r="X53" i="29"/>
  <c r="Y53" i="29" s="1"/>
  <c r="G53" i="29"/>
  <c r="F53" i="29"/>
  <c r="Y52" i="29"/>
  <c r="X52" i="29"/>
  <c r="Z52" i="29" s="1"/>
  <c r="G52" i="29"/>
  <c r="F52" i="29"/>
  <c r="Z51" i="29"/>
  <c r="X51" i="29"/>
  <c r="Y51" i="29" s="1"/>
  <c r="G51" i="29"/>
  <c r="F51" i="29"/>
  <c r="Z50" i="29"/>
  <c r="Y50" i="29"/>
  <c r="X50" i="29"/>
  <c r="G50" i="29"/>
  <c r="F50" i="29"/>
  <c r="X49" i="29"/>
  <c r="Z49" i="29" s="1"/>
  <c r="G49" i="29"/>
  <c r="F49" i="29"/>
  <c r="Y48" i="29"/>
  <c r="X48" i="29"/>
  <c r="Z48" i="29" s="1"/>
  <c r="G48" i="29"/>
  <c r="F48" i="29"/>
  <c r="X47" i="29"/>
  <c r="Z47" i="29" s="1"/>
  <c r="G47" i="29"/>
  <c r="F47" i="29"/>
  <c r="X46" i="29"/>
  <c r="Z46" i="29" s="1"/>
  <c r="G46" i="29"/>
  <c r="F46" i="29"/>
  <c r="Z45" i="29"/>
  <c r="X45" i="29"/>
  <c r="Y45" i="29" s="1"/>
  <c r="G45" i="29"/>
  <c r="F45" i="29"/>
  <c r="Y44" i="29"/>
  <c r="X44" i="29"/>
  <c r="Z44" i="29" s="1"/>
  <c r="G44" i="29"/>
  <c r="F44" i="29"/>
  <c r="Z43" i="29"/>
  <c r="X43" i="29"/>
  <c r="Y43" i="29" s="1"/>
  <c r="G43" i="29"/>
  <c r="F43" i="29"/>
  <c r="Z42" i="29"/>
  <c r="Y42" i="29"/>
  <c r="X42" i="29"/>
  <c r="G42" i="29"/>
  <c r="F42" i="29"/>
  <c r="X41" i="29"/>
  <c r="Z41" i="29" s="1"/>
  <c r="G41" i="29"/>
  <c r="F41" i="29"/>
  <c r="Y40" i="29"/>
  <c r="X40" i="29"/>
  <c r="Z40" i="29" s="1"/>
  <c r="G40" i="29"/>
  <c r="F40" i="29"/>
  <c r="X39" i="29"/>
  <c r="Z39" i="29" s="1"/>
  <c r="G39" i="29"/>
  <c r="F39" i="29"/>
  <c r="Z38" i="29"/>
  <c r="Y38" i="29"/>
  <c r="X38" i="29"/>
  <c r="G38" i="29"/>
  <c r="F38" i="29"/>
  <c r="Z37" i="29"/>
  <c r="X37" i="29"/>
  <c r="Y37" i="29" s="1"/>
  <c r="G37" i="29"/>
  <c r="F37" i="29"/>
  <c r="Y36" i="29"/>
  <c r="X36" i="29"/>
  <c r="Z36" i="29" s="1"/>
  <c r="G36" i="29"/>
  <c r="F36" i="29"/>
  <c r="Z35" i="29"/>
  <c r="Y35" i="29"/>
  <c r="X35" i="29"/>
  <c r="G35" i="29"/>
  <c r="F35" i="29"/>
  <c r="Z34" i="29"/>
  <c r="Y34" i="29"/>
  <c r="X34" i="29"/>
  <c r="G34" i="29"/>
  <c r="F34" i="29"/>
  <c r="X33" i="29"/>
  <c r="Z33" i="29" s="1"/>
  <c r="G33" i="29"/>
  <c r="F33" i="29"/>
  <c r="Y32" i="29"/>
  <c r="X32" i="29"/>
  <c r="Z32" i="29" s="1"/>
  <c r="G32" i="29"/>
  <c r="F32" i="29"/>
  <c r="X31" i="29"/>
  <c r="Z31" i="29" s="1"/>
  <c r="G31" i="29"/>
  <c r="F31" i="29"/>
  <c r="Z30" i="29"/>
  <c r="Y30" i="29"/>
  <c r="X30" i="29"/>
  <c r="G30" i="29"/>
  <c r="F30" i="29"/>
  <c r="Z29" i="29"/>
  <c r="X29" i="29"/>
  <c r="Y29" i="29" s="1"/>
  <c r="G29" i="29"/>
  <c r="F29" i="29"/>
  <c r="Y28" i="29"/>
  <c r="X28" i="29"/>
  <c r="Z28" i="29" s="1"/>
  <c r="G28" i="29"/>
  <c r="F28" i="29"/>
  <c r="Z27" i="29"/>
  <c r="Y27" i="29"/>
  <c r="X27" i="29"/>
  <c r="G27" i="29"/>
  <c r="F27" i="29"/>
  <c r="Z26" i="29"/>
  <c r="Y26" i="29"/>
  <c r="X26" i="29"/>
  <c r="G26" i="29"/>
  <c r="F26" i="29"/>
  <c r="X25" i="29"/>
  <c r="Z25" i="29" s="1"/>
  <c r="G25" i="29"/>
  <c r="F25" i="29"/>
  <c r="X24" i="29"/>
  <c r="Z24" i="29" s="1"/>
  <c r="G24" i="29"/>
  <c r="F24" i="29"/>
  <c r="X23" i="29"/>
  <c r="Z23" i="29" s="1"/>
  <c r="G23" i="29"/>
  <c r="F23" i="29"/>
  <c r="Z22" i="29"/>
  <c r="Y22" i="29"/>
  <c r="X22" i="29"/>
  <c r="G22" i="29"/>
  <c r="F22" i="29"/>
  <c r="Z21" i="29"/>
  <c r="X21" i="29"/>
  <c r="Y21" i="29" s="1"/>
  <c r="G21" i="29"/>
  <c r="F21" i="29"/>
  <c r="Y20" i="29"/>
  <c r="X20" i="29"/>
  <c r="Z20" i="29" s="1"/>
  <c r="G20" i="29"/>
  <c r="F20" i="29"/>
  <c r="Z19" i="29"/>
  <c r="Y19" i="29"/>
  <c r="X19" i="29"/>
  <c r="G19" i="29"/>
  <c r="F19" i="29"/>
  <c r="Z18" i="29"/>
  <c r="Y18" i="29"/>
  <c r="X18" i="29"/>
  <c r="G18" i="29"/>
  <c r="F18" i="29"/>
  <c r="X17" i="29"/>
  <c r="Z17" i="29" s="1"/>
  <c r="G17" i="29"/>
  <c r="F17" i="29"/>
  <c r="X16" i="29"/>
  <c r="Z16" i="29" s="1"/>
  <c r="G16" i="29"/>
  <c r="F16" i="29"/>
  <c r="X15" i="29"/>
  <c r="Z15" i="29" s="1"/>
  <c r="G15" i="29"/>
  <c r="F15" i="29"/>
  <c r="Z14" i="29"/>
  <c r="Y14" i="29"/>
  <c r="X14" i="29"/>
  <c r="G14" i="29"/>
  <c r="F14" i="29"/>
  <c r="Z13" i="29"/>
  <c r="X13" i="29"/>
  <c r="Y13" i="29" s="1"/>
  <c r="G13" i="29"/>
  <c r="F13" i="29"/>
  <c r="Y12" i="29"/>
  <c r="X12" i="29"/>
  <c r="Z12" i="29" s="1"/>
  <c r="G12" i="29"/>
  <c r="F12" i="29"/>
  <c r="Z11" i="29"/>
  <c r="Y11" i="29"/>
  <c r="X11" i="29"/>
  <c r="G11" i="29"/>
  <c r="F11" i="29"/>
  <c r="Z10" i="29"/>
  <c r="Y10" i="29"/>
  <c r="X10" i="29"/>
  <c r="G10" i="29"/>
  <c r="F10" i="29"/>
  <c r="X9" i="29"/>
  <c r="Z9" i="29" s="1"/>
  <c r="G9" i="29"/>
  <c r="F9" i="29"/>
  <c r="Y8" i="29"/>
  <c r="X8" i="29"/>
  <c r="Z8" i="29" s="1"/>
  <c r="G8" i="29"/>
  <c r="F8" i="29"/>
  <c r="X7" i="29"/>
  <c r="Z7" i="29" s="1"/>
  <c r="G7" i="29"/>
  <c r="F7" i="29"/>
  <c r="Z6" i="29"/>
  <c r="Y6" i="29"/>
  <c r="X6" i="29"/>
  <c r="X66" i="29" s="1"/>
  <c r="G6" i="29"/>
  <c r="F6" i="29"/>
  <c r="Z5" i="29"/>
  <c r="X5" i="29"/>
  <c r="Y5" i="29" s="1"/>
  <c r="H35" i="28"/>
  <c r="G35" i="28"/>
  <c r="H34" i="28"/>
  <c r="G34" i="28"/>
  <c r="H33" i="28"/>
  <c r="G33" i="28"/>
  <c r="H32" i="28"/>
  <c r="G32" i="28"/>
  <c r="H31" i="28"/>
  <c r="G31" i="28"/>
  <c r="M30" i="28"/>
  <c r="O30" i="28" s="1"/>
  <c r="H30" i="28"/>
  <c r="G30" i="28"/>
  <c r="H29" i="28"/>
  <c r="G29" i="28"/>
  <c r="H28" i="28"/>
  <c r="G28" i="28"/>
  <c r="H27" i="28"/>
  <c r="G27" i="28"/>
  <c r="H26" i="28"/>
  <c r="G26" i="28"/>
  <c r="H25" i="28"/>
  <c r="G25" i="28"/>
  <c r="M24" i="28"/>
  <c r="O24" i="28" s="1"/>
  <c r="H24" i="28"/>
  <c r="G24" i="28"/>
  <c r="H23" i="28"/>
  <c r="G23" i="28"/>
  <c r="H22" i="28"/>
  <c r="G22" i="28"/>
  <c r="H21" i="28"/>
  <c r="G21" i="28"/>
  <c r="H20" i="28"/>
  <c r="G20" i="28"/>
  <c r="H19" i="28"/>
  <c r="G19" i="28"/>
  <c r="M18" i="28"/>
  <c r="O18" i="28" s="1"/>
  <c r="H18" i="28"/>
  <c r="G18" i="28"/>
  <c r="H17" i="28"/>
  <c r="G17" i="28"/>
  <c r="H16" i="28"/>
  <c r="G16" i="28"/>
  <c r="H15" i="28"/>
  <c r="G15" i="28"/>
  <c r="H14" i="28"/>
  <c r="G14" i="28"/>
  <c r="H13" i="28"/>
  <c r="G13" i="28"/>
  <c r="M12" i="28"/>
  <c r="O12" i="28" s="1"/>
  <c r="H12" i="28"/>
  <c r="G12" i="28"/>
  <c r="H11" i="28"/>
  <c r="G11" i="28"/>
  <c r="H10" i="28"/>
  <c r="G10" i="28"/>
  <c r="H9" i="28"/>
  <c r="G9" i="28"/>
  <c r="H8" i="28"/>
  <c r="G8" i="28"/>
  <c r="H7" i="28"/>
  <c r="G7" i="28"/>
  <c r="O6" i="28"/>
  <c r="M6" i="28"/>
  <c r="M36" i="28" s="1"/>
  <c r="H6" i="28"/>
  <c r="G6" i="28"/>
  <c r="M5" i="28"/>
  <c r="O5" i="28" s="1"/>
  <c r="X6" i="27"/>
  <c r="Y65" i="27"/>
  <c r="X65" i="27"/>
  <c r="Z65" i="27" s="1"/>
  <c r="G65" i="27"/>
  <c r="F65" i="27"/>
  <c r="Z64" i="27"/>
  <c r="Y64" i="27"/>
  <c r="X64" i="27"/>
  <c r="G64" i="27"/>
  <c r="F64" i="27"/>
  <c r="X63" i="27"/>
  <c r="Z63" i="27" s="1"/>
  <c r="G63" i="27"/>
  <c r="F63" i="27"/>
  <c r="X62" i="27"/>
  <c r="Z62" i="27" s="1"/>
  <c r="G62" i="27"/>
  <c r="F62" i="27"/>
  <c r="X61" i="27"/>
  <c r="Y61" i="27" s="1"/>
  <c r="G61" i="27"/>
  <c r="F61" i="27"/>
  <c r="Z60" i="27"/>
  <c r="X60" i="27"/>
  <c r="Y60" i="27" s="1"/>
  <c r="G60" i="27"/>
  <c r="F60" i="27"/>
  <c r="Z59" i="27"/>
  <c r="Y59" i="27"/>
  <c r="X59" i="27"/>
  <c r="G59" i="27"/>
  <c r="F59" i="27"/>
  <c r="X58" i="27"/>
  <c r="Z58" i="27" s="1"/>
  <c r="G58" i="27"/>
  <c r="F58" i="27"/>
  <c r="Y57" i="27"/>
  <c r="X57" i="27"/>
  <c r="Z57" i="27" s="1"/>
  <c r="G57" i="27"/>
  <c r="F57" i="27"/>
  <c r="Z56" i="27"/>
  <c r="Y56" i="27"/>
  <c r="X56" i="27"/>
  <c r="G56" i="27"/>
  <c r="F56" i="27"/>
  <c r="Y55" i="27"/>
  <c r="X55" i="27"/>
  <c r="Z55" i="27" s="1"/>
  <c r="G55" i="27"/>
  <c r="F55" i="27"/>
  <c r="X54" i="27"/>
  <c r="Z54" i="27" s="1"/>
  <c r="G54" i="27"/>
  <c r="F54" i="27"/>
  <c r="X53" i="27"/>
  <c r="Z53" i="27" s="1"/>
  <c r="G53" i="27"/>
  <c r="F53" i="27"/>
  <c r="Z52" i="27"/>
  <c r="X52" i="27"/>
  <c r="Y52" i="27" s="1"/>
  <c r="G52" i="27"/>
  <c r="F52" i="27"/>
  <c r="Z51" i="27"/>
  <c r="Y51" i="27"/>
  <c r="X51" i="27"/>
  <c r="G51" i="27"/>
  <c r="F51" i="27"/>
  <c r="X50" i="27"/>
  <c r="Z50" i="27" s="1"/>
  <c r="G50" i="27"/>
  <c r="F50" i="27"/>
  <c r="Y49" i="27"/>
  <c r="X49" i="27"/>
  <c r="Z49" i="27" s="1"/>
  <c r="G49" i="27"/>
  <c r="F49" i="27"/>
  <c r="Z48" i="27"/>
  <c r="Y48" i="27"/>
  <c r="X48" i="27"/>
  <c r="G48" i="27"/>
  <c r="F48" i="27"/>
  <c r="Y47" i="27"/>
  <c r="X47" i="27"/>
  <c r="Z47" i="27" s="1"/>
  <c r="G47" i="27"/>
  <c r="F47" i="27"/>
  <c r="X46" i="27"/>
  <c r="Z46" i="27" s="1"/>
  <c r="G46" i="27"/>
  <c r="F46" i="27"/>
  <c r="X45" i="27"/>
  <c r="Z45" i="27" s="1"/>
  <c r="G45" i="27"/>
  <c r="F45" i="27"/>
  <c r="Z44" i="27"/>
  <c r="X44" i="27"/>
  <c r="Y44" i="27" s="1"/>
  <c r="G44" i="27"/>
  <c r="F44" i="27"/>
  <c r="Z43" i="27"/>
  <c r="Y43" i="27"/>
  <c r="X43" i="27"/>
  <c r="G43" i="27"/>
  <c r="F43" i="27"/>
  <c r="X42" i="27"/>
  <c r="Z42" i="27" s="1"/>
  <c r="G42" i="27"/>
  <c r="F42" i="27"/>
  <c r="Y41" i="27"/>
  <c r="X41" i="27"/>
  <c r="Z41" i="27" s="1"/>
  <c r="G41" i="27"/>
  <c r="F41" i="27"/>
  <c r="Z40" i="27"/>
  <c r="Y40" i="27"/>
  <c r="X40" i="27"/>
  <c r="G40" i="27"/>
  <c r="F40" i="27"/>
  <c r="Y39" i="27"/>
  <c r="X39" i="27"/>
  <c r="Z39" i="27" s="1"/>
  <c r="G39" i="27"/>
  <c r="F39" i="27"/>
  <c r="X38" i="27"/>
  <c r="Z38" i="27" s="1"/>
  <c r="G38" i="27"/>
  <c r="F38" i="27"/>
  <c r="X37" i="27"/>
  <c r="Y37" i="27" s="1"/>
  <c r="G37" i="27"/>
  <c r="F37" i="27"/>
  <c r="Z36" i="27"/>
  <c r="X36" i="27"/>
  <c r="Y36" i="27" s="1"/>
  <c r="G36" i="27"/>
  <c r="F36" i="27"/>
  <c r="Z35" i="27"/>
  <c r="Y35" i="27"/>
  <c r="X35" i="27"/>
  <c r="G35" i="27"/>
  <c r="F35" i="27"/>
  <c r="X34" i="27"/>
  <c r="Z34" i="27" s="1"/>
  <c r="G34" i="27"/>
  <c r="F34" i="27"/>
  <c r="Y33" i="27"/>
  <c r="X33" i="27"/>
  <c r="Z33" i="27" s="1"/>
  <c r="G33" i="27"/>
  <c r="F33" i="27"/>
  <c r="Z32" i="27"/>
  <c r="Y32" i="27"/>
  <c r="X32" i="27"/>
  <c r="G32" i="27"/>
  <c r="F32" i="27"/>
  <c r="Y31" i="27"/>
  <c r="X31" i="27"/>
  <c r="Z31" i="27" s="1"/>
  <c r="G31" i="27"/>
  <c r="F31" i="27"/>
  <c r="X30" i="27"/>
  <c r="Z30" i="27" s="1"/>
  <c r="G30" i="27"/>
  <c r="F30" i="27"/>
  <c r="X29" i="27"/>
  <c r="Y29" i="27" s="1"/>
  <c r="G29" i="27"/>
  <c r="F29" i="27"/>
  <c r="Z28" i="27"/>
  <c r="X28" i="27"/>
  <c r="Y28" i="27" s="1"/>
  <c r="G28" i="27"/>
  <c r="F28" i="27"/>
  <c r="Z27" i="27"/>
  <c r="Y27" i="27"/>
  <c r="X27" i="27"/>
  <c r="G27" i="27"/>
  <c r="F27" i="27"/>
  <c r="X26" i="27"/>
  <c r="Z26" i="27" s="1"/>
  <c r="G26" i="27"/>
  <c r="F26" i="27"/>
  <c r="Y25" i="27"/>
  <c r="X25" i="27"/>
  <c r="Z25" i="27" s="1"/>
  <c r="G25" i="27"/>
  <c r="F25" i="27"/>
  <c r="Z24" i="27"/>
  <c r="Y24" i="27"/>
  <c r="X24" i="27"/>
  <c r="G24" i="27"/>
  <c r="F24" i="27"/>
  <c r="Y23" i="27"/>
  <c r="X23" i="27"/>
  <c r="Z23" i="27" s="1"/>
  <c r="G23" i="27"/>
  <c r="F23" i="27"/>
  <c r="X22" i="27"/>
  <c r="Z22" i="27" s="1"/>
  <c r="G22" i="27"/>
  <c r="F22" i="27"/>
  <c r="X21" i="27"/>
  <c r="Y21" i="27" s="1"/>
  <c r="G21" i="27"/>
  <c r="F21" i="27"/>
  <c r="Z20" i="27"/>
  <c r="X20" i="27"/>
  <c r="Y20" i="27" s="1"/>
  <c r="G20" i="27"/>
  <c r="F20" i="27"/>
  <c r="Z19" i="27"/>
  <c r="X19" i="27"/>
  <c r="Y19" i="27" s="1"/>
  <c r="G19" i="27"/>
  <c r="F19" i="27"/>
  <c r="X18" i="27"/>
  <c r="Z18" i="27" s="1"/>
  <c r="G18" i="27"/>
  <c r="F18" i="27"/>
  <c r="Y17" i="27"/>
  <c r="X17" i="27"/>
  <c r="Z17" i="27" s="1"/>
  <c r="G17" i="27"/>
  <c r="F17" i="27"/>
  <c r="Z16" i="27"/>
  <c r="Y16" i="27"/>
  <c r="X16" i="27"/>
  <c r="G16" i="27"/>
  <c r="F16" i="27"/>
  <c r="Y15" i="27"/>
  <c r="X15" i="27"/>
  <c r="Z15" i="27" s="1"/>
  <c r="G15" i="27"/>
  <c r="F15" i="27"/>
  <c r="X14" i="27"/>
  <c r="Z14" i="27" s="1"/>
  <c r="G14" i="27"/>
  <c r="F14" i="27"/>
  <c r="X13" i="27"/>
  <c r="Y13" i="27" s="1"/>
  <c r="G13" i="27"/>
  <c r="F13" i="27"/>
  <c r="Z12" i="27"/>
  <c r="X12" i="27"/>
  <c r="Y12" i="27" s="1"/>
  <c r="G12" i="27"/>
  <c r="F12" i="27"/>
  <c r="Z11" i="27"/>
  <c r="X11" i="27"/>
  <c r="Y11" i="27" s="1"/>
  <c r="G11" i="27"/>
  <c r="F11" i="27"/>
  <c r="X10" i="27"/>
  <c r="Z10" i="27" s="1"/>
  <c r="G10" i="27"/>
  <c r="F10" i="27"/>
  <c r="Y9" i="27"/>
  <c r="X9" i="27"/>
  <c r="Z9" i="27" s="1"/>
  <c r="G9" i="27"/>
  <c r="F9" i="27"/>
  <c r="Z8" i="27"/>
  <c r="Y8" i="27"/>
  <c r="X8" i="27"/>
  <c r="G8" i="27"/>
  <c r="F8" i="27"/>
  <c r="Y7" i="27"/>
  <c r="X7" i="27"/>
  <c r="Z7" i="27" s="1"/>
  <c r="G7" i="27"/>
  <c r="F7" i="27"/>
  <c r="X66" i="27"/>
  <c r="G6" i="27"/>
  <c r="F6" i="27"/>
  <c r="X5" i="27"/>
  <c r="Y5" i="27" s="1"/>
  <c r="X7" i="25"/>
  <c r="Z7" i="25"/>
  <c r="X8" i="25"/>
  <c r="Z8" i="25" s="1"/>
  <c r="X9" i="25"/>
  <c r="X10" i="25"/>
  <c r="Y10" i="25" s="1"/>
  <c r="X11" i="25"/>
  <c r="X12" i="25"/>
  <c r="X13" i="25"/>
  <c r="X14" i="25"/>
  <c r="X15" i="25"/>
  <c r="X16" i="25"/>
  <c r="X17" i="25"/>
  <c r="Z17" i="25" s="1"/>
  <c r="X18" i="25"/>
  <c r="Z18" i="25" s="1"/>
  <c r="X19" i="25"/>
  <c r="X20" i="25"/>
  <c r="X21" i="25"/>
  <c r="X22" i="25"/>
  <c r="X23" i="25"/>
  <c r="X24" i="25"/>
  <c r="Z24" i="25" s="1"/>
  <c r="X25" i="25"/>
  <c r="Z25" i="25" s="1"/>
  <c r="X26" i="25"/>
  <c r="X27" i="25"/>
  <c r="X28" i="25"/>
  <c r="X29" i="25"/>
  <c r="X30" i="25"/>
  <c r="Y30" i="25" s="1"/>
  <c r="X31" i="25"/>
  <c r="Y31" i="25" s="1"/>
  <c r="X32" i="25"/>
  <c r="Z32" i="25" s="1"/>
  <c r="X33" i="25"/>
  <c r="X34" i="25"/>
  <c r="Y34" i="25" s="1"/>
  <c r="X35" i="25"/>
  <c r="X36" i="25"/>
  <c r="X37" i="25"/>
  <c r="X38" i="25"/>
  <c r="X39" i="25"/>
  <c r="X40" i="25"/>
  <c r="X41" i="25"/>
  <c r="Z41" i="25" s="1"/>
  <c r="X42" i="25"/>
  <c r="X43" i="25"/>
  <c r="X44" i="25"/>
  <c r="X45" i="25"/>
  <c r="Z45" i="25" s="1"/>
  <c r="X46" i="25"/>
  <c r="Y46" i="25" s="1"/>
  <c r="X47" i="25"/>
  <c r="Z47" i="25" s="1"/>
  <c r="X48" i="25"/>
  <c r="Z48" i="25" s="1"/>
  <c r="X49" i="25"/>
  <c r="Z49" i="25" s="1"/>
  <c r="X50" i="25"/>
  <c r="Y50" i="25" s="1"/>
  <c r="X51" i="25"/>
  <c r="X52" i="25"/>
  <c r="X53" i="25"/>
  <c r="X54" i="25"/>
  <c r="X55" i="25"/>
  <c r="Z55" i="25" s="1"/>
  <c r="X56" i="25"/>
  <c r="X57" i="25"/>
  <c r="X58" i="25"/>
  <c r="Y58" i="25" s="1"/>
  <c r="X59" i="25"/>
  <c r="X60" i="25"/>
  <c r="X61" i="25"/>
  <c r="Z61" i="25" s="1"/>
  <c r="X62" i="25"/>
  <c r="Z62" i="25" s="1"/>
  <c r="X63" i="25"/>
  <c r="X64" i="25"/>
  <c r="Z64" i="25" s="1"/>
  <c r="X65" i="25"/>
  <c r="Z65" i="25" s="1"/>
  <c r="X6" i="25"/>
  <c r="Y12" i="25"/>
  <c r="Z13" i="25"/>
  <c r="Z14" i="25"/>
  <c r="Z15" i="25"/>
  <c r="Z16" i="25"/>
  <c r="Y20" i="25"/>
  <c r="Z21" i="25"/>
  <c r="Y22" i="25"/>
  <c r="Z23" i="25"/>
  <c r="Y26" i="25"/>
  <c r="Z29" i="25"/>
  <c r="Z37" i="25"/>
  <c r="Y38" i="25"/>
  <c r="Y40" i="25"/>
  <c r="Y42" i="25"/>
  <c r="Z53" i="25"/>
  <c r="Y54" i="25"/>
  <c r="Z56" i="25"/>
  <c r="H35" i="26"/>
  <c r="G35" i="26"/>
  <c r="H34" i="26"/>
  <c r="G34" i="26"/>
  <c r="H33" i="26"/>
  <c r="G33" i="26"/>
  <c r="H32" i="26"/>
  <c r="G32" i="26"/>
  <c r="H31" i="26"/>
  <c r="G31" i="26"/>
  <c r="M30" i="26"/>
  <c r="M36" i="26" s="1"/>
  <c r="H30" i="26"/>
  <c r="G30" i="26"/>
  <c r="H29" i="26"/>
  <c r="G29" i="26"/>
  <c r="H28" i="26"/>
  <c r="G28" i="26"/>
  <c r="H27" i="26"/>
  <c r="G27" i="26"/>
  <c r="H26" i="26"/>
  <c r="G26" i="26"/>
  <c r="H25" i="26"/>
  <c r="G25" i="26"/>
  <c r="M24" i="26"/>
  <c r="O24" i="26" s="1"/>
  <c r="H24" i="26"/>
  <c r="G24" i="26"/>
  <c r="H23" i="26"/>
  <c r="G23" i="26"/>
  <c r="H22" i="26"/>
  <c r="G22" i="26"/>
  <c r="H21" i="26"/>
  <c r="G21" i="26"/>
  <c r="H20" i="26"/>
  <c r="G20" i="26"/>
  <c r="H19" i="26"/>
  <c r="G19" i="26"/>
  <c r="M18" i="26"/>
  <c r="O18" i="26" s="1"/>
  <c r="H18" i="26"/>
  <c r="G18" i="26"/>
  <c r="H17" i="26"/>
  <c r="G17" i="26"/>
  <c r="H16" i="26"/>
  <c r="G16" i="26"/>
  <c r="H15" i="26"/>
  <c r="G15" i="26"/>
  <c r="H14" i="26"/>
  <c r="G14" i="26"/>
  <c r="H13" i="26"/>
  <c r="G13" i="26"/>
  <c r="O12" i="26"/>
  <c r="M12" i="26"/>
  <c r="N12" i="26" s="1"/>
  <c r="H12" i="26"/>
  <c r="G12" i="26"/>
  <c r="H11" i="26"/>
  <c r="G11" i="26"/>
  <c r="H10" i="26"/>
  <c r="G10" i="26"/>
  <c r="H9" i="26"/>
  <c r="G9" i="26"/>
  <c r="H8" i="26"/>
  <c r="G8" i="26"/>
  <c r="H7" i="26"/>
  <c r="G7" i="26"/>
  <c r="O6" i="26"/>
  <c r="N6" i="26"/>
  <c r="M6" i="26"/>
  <c r="H6" i="26"/>
  <c r="G6" i="26"/>
  <c r="N5" i="26"/>
  <c r="M5" i="26"/>
  <c r="O5" i="26" s="1"/>
  <c r="G65" i="25"/>
  <c r="F65" i="25"/>
  <c r="G64" i="25"/>
  <c r="F64" i="25"/>
  <c r="Z63" i="25"/>
  <c r="G63" i="25"/>
  <c r="F63" i="25"/>
  <c r="G62" i="25"/>
  <c r="F62" i="25"/>
  <c r="G61" i="25"/>
  <c r="F61" i="25"/>
  <c r="Y60" i="25"/>
  <c r="G60" i="25"/>
  <c r="F60" i="25"/>
  <c r="Z59" i="25"/>
  <c r="G59" i="25"/>
  <c r="F59" i="25"/>
  <c r="G58" i="25"/>
  <c r="F58" i="25"/>
  <c r="Z57" i="25"/>
  <c r="G57" i="25"/>
  <c r="F57" i="25"/>
  <c r="G56" i="25"/>
  <c r="F56" i="25"/>
  <c r="G55" i="25"/>
  <c r="F55" i="25"/>
  <c r="G54" i="25"/>
  <c r="F54" i="25"/>
  <c r="G53" i="25"/>
  <c r="F53" i="25"/>
  <c r="Y52" i="25"/>
  <c r="G52" i="25"/>
  <c r="F52" i="25"/>
  <c r="Y51" i="25"/>
  <c r="Z51" i="25"/>
  <c r="G51" i="25"/>
  <c r="F51" i="25"/>
  <c r="G50" i="25"/>
  <c r="F50" i="25"/>
  <c r="G49" i="25"/>
  <c r="F49" i="25"/>
  <c r="G48" i="25"/>
  <c r="F48" i="25"/>
  <c r="G47" i="25"/>
  <c r="F47" i="25"/>
  <c r="G46" i="25"/>
  <c r="F46" i="25"/>
  <c r="G45" i="25"/>
  <c r="F45" i="25"/>
  <c r="Z44" i="25"/>
  <c r="G44" i="25"/>
  <c r="F44" i="25"/>
  <c r="Z43" i="25"/>
  <c r="Y43" i="25"/>
  <c r="G43" i="25"/>
  <c r="F43" i="25"/>
  <c r="G42" i="25"/>
  <c r="F42" i="25"/>
  <c r="G41" i="25"/>
  <c r="F41" i="25"/>
  <c r="G40" i="25"/>
  <c r="F40" i="25"/>
  <c r="Z39" i="25"/>
  <c r="G39" i="25"/>
  <c r="F39" i="25"/>
  <c r="G38" i="25"/>
  <c r="F38" i="25"/>
  <c r="G37" i="25"/>
  <c r="F37" i="25"/>
  <c r="Y36" i="25"/>
  <c r="G36" i="25"/>
  <c r="F36" i="25"/>
  <c r="Z35" i="25"/>
  <c r="Y35" i="25"/>
  <c r="G35" i="25"/>
  <c r="F35" i="25"/>
  <c r="G34" i="25"/>
  <c r="F34" i="25"/>
  <c r="Z33" i="25"/>
  <c r="G33" i="25"/>
  <c r="F33" i="25"/>
  <c r="G32" i="25"/>
  <c r="F32" i="25"/>
  <c r="G31" i="25"/>
  <c r="F31" i="25"/>
  <c r="G30" i="25"/>
  <c r="F30" i="25"/>
  <c r="G29" i="25"/>
  <c r="F29" i="25"/>
  <c r="Y28" i="25"/>
  <c r="G28" i="25"/>
  <c r="F28" i="25"/>
  <c r="Z27" i="25"/>
  <c r="G27" i="25"/>
  <c r="F27" i="25"/>
  <c r="G26" i="25"/>
  <c r="F26" i="25"/>
  <c r="G25" i="25"/>
  <c r="F25" i="25"/>
  <c r="G24" i="25"/>
  <c r="F24" i="25"/>
  <c r="G23" i="25"/>
  <c r="F23" i="25"/>
  <c r="G22" i="25"/>
  <c r="F22" i="25"/>
  <c r="G21" i="25"/>
  <c r="F21" i="25"/>
  <c r="G20" i="25"/>
  <c r="F20" i="25"/>
  <c r="Z19" i="25"/>
  <c r="G19" i="25"/>
  <c r="F19" i="25"/>
  <c r="G18" i="25"/>
  <c r="F18" i="25"/>
  <c r="G17" i="25"/>
  <c r="F17" i="25"/>
  <c r="Y16" i="25"/>
  <c r="G16" i="25"/>
  <c r="F16" i="25"/>
  <c r="G15" i="25"/>
  <c r="F15" i="25"/>
  <c r="G14" i="25"/>
  <c r="F14" i="25"/>
  <c r="G13" i="25"/>
  <c r="F13" i="25"/>
  <c r="G12" i="25"/>
  <c r="F12" i="25"/>
  <c r="Y11" i="25"/>
  <c r="G11" i="25"/>
  <c r="F11" i="25"/>
  <c r="G10" i="25"/>
  <c r="F10" i="25"/>
  <c r="Z9" i="25"/>
  <c r="G9" i="25"/>
  <c r="F9" i="25"/>
  <c r="G8" i="25"/>
  <c r="F8" i="25"/>
  <c r="G7" i="25"/>
  <c r="F7" i="25"/>
  <c r="G6" i="25"/>
  <c r="F6" i="25"/>
  <c r="X5" i="25"/>
  <c r="Z5" i="25" s="1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T6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T58" i="8"/>
  <c r="T59" i="8"/>
  <c r="T60" i="8"/>
  <c r="T61" i="8"/>
  <c r="T62" i="8"/>
  <c r="T63" i="8"/>
  <c r="T64" i="8"/>
  <c r="T65" i="8"/>
  <c r="T5" i="8"/>
  <c r="G9" i="8"/>
  <c r="G8" i="8"/>
  <c r="G7" i="8"/>
  <c r="G6" i="8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6" i="15"/>
  <c r="M35" i="24"/>
  <c r="N35" i="24" s="1"/>
  <c r="F35" i="24"/>
  <c r="E35" i="24"/>
  <c r="M34" i="24"/>
  <c r="O34" i="24" s="1"/>
  <c r="F34" i="24"/>
  <c r="E34" i="24"/>
  <c r="O33" i="24"/>
  <c r="M33" i="24"/>
  <c r="N33" i="24" s="1"/>
  <c r="F33" i="24"/>
  <c r="E33" i="24"/>
  <c r="M32" i="24"/>
  <c r="O32" i="24" s="1"/>
  <c r="F32" i="24"/>
  <c r="E32" i="24"/>
  <c r="M31" i="24"/>
  <c r="N31" i="24" s="1"/>
  <c r="F31" i="24"/>
  <c r="E31" i="24"/>
  <c r="O30" i="24"/>
  <c r="N30" i="24"/>
  <c r="M30" i="24"/>
  <c r="F30" i="24"/>
  <c r="E30" i="24"/>
  <c r="M29" i="24"/>
  <c r="O29" i="24" s="1"/>
  <c r="F29" i="24"/>
  <c r="E29" i="24"/>
  <c r="M28" i="24"/>
  <c r="O28" i="24" s="1"/>
  <c r="F28" i="24"/>
  <c r="E28" i="24"/>
  <c r="M27" i="24"/>
  <c r="N27" i="24" s="1"/>
  <c r="F27" i="24"/>
  <c r="E27" i="24"/>
  <c r="M26" i="24"/>
  <c r="O26" i="24" s="1"/>
  <c r="F26" i="24"/>
  <c r="E26" i="24"/>
  <c r="O25" i="24"/>
  <c r="M25" i="24"/>
  <c r="N25" i="24" s="1"/>
  <c r="F25" i="24"/>
  <c r="E25" i="24"/>
  <c r="M24" i="24"/>
  <c r="N24" i="24" s="1"/>
  <c r="F24" i="24"/>
  <c r="E24" i="24"/>
  <c r="M23" i="24"/>
  <c r="N23" i="24" s="1"/>
  <c r="F23" i="24"/>
  <c r="E23" i="24"/>
  <c r="O22" i="24"/>
  <c r="N22" i="24"/>
  <c r="M22" i="24"/>
  <c r="F22" i="24"/>
  <c r="E22" i="24"/>
  <c r="M21" i="24"/>
  <c r="N21" i="24" s="1"/>
  <c r="F21" i="24"/>
  <c r="E21" i="24"/>
  <c r="M20" i="24"/>
  <c r="O20" i="24" s="1"/>
  <c r="F20" i="24"/>
  <c r="E20" i="24"/>
  <c r="M19" i="24"/>
  <c r="N19" i="24" s="1"/>
  <c r="F19" i="24"/>
  <c r="E19" i="24"/>
  <c r="M18" i="24"/>
  <c r="O18" i="24" s="1"/>
  <c r="F18" i="24"/>
  <c r="E18" i="24"/>
  <c r="O17" i="24"/>
  <c r="M17" i="24"/>
  <c r="N17" i="24" s="1"/>
  <c r="F17" i="24"/>
  <c r="E17" i="24"/>
  <c r="M16" i="24"/>
  <c r="N16" i="24" s="1"/>
  <c r="F16" i="24"/>
  <c r="E16" i="24"/>
  <c r="M15" i="24"/>
  <c r="N15" i="24" s="1"/>
  <c r="F15" i="24"/>
  <c r="E15" i="24"/>
  <c r="O14" i="24"/>
  <c r="N14" i="24"/>
  <c r="M14" i="24"/>
  <c r="F14" i="24"/>
  <c r="E14" i="24"/>
  <c r="M13" i="24"/>
  <c r="O13" i="24" s="1"/>
  <c r="F13" i="24"/>
  <c r="E13" i="24"/>
  <c r="M12" i="24"/>
  <c r="O12" i="24" s="1"/>
  <c r="F12" i="24"/>
  <c r="E12" i="24"/>
  <c r="M11" i="24"/>
  <c r="O11" i="24" s="1"/>
  <c r="F11" i="24"/>
  <c r="E11" i="24"/>
  <c r="M10" i="24"/>
  <c r="O10" i="24" s="1"/>
  <c r="F10" i="24"/>
  <c r="E10" i="24"/>
  <c r="O9" i="24"/>
  <c r="M9" i="24"/>
  <c r="N9" i="24" s="1"/>
  <c r="F9" i="24"/>
  <c r="E9" i="24"/>
  <c r="M8" i="24"/>
  <c r="O8" i="24" s="1"/>
  <c r="F8" i="24"/>
  <c r="E8" i="24"/>
  <c r="M7" i="24"/>
  <c r="N7" i="24" s="1"/>
  <c r="F7" i="24"/>
  <c r="E7" i="24"/>
  <c r="O6" i="24"/>
  <c r="N6" i="24"/>
  <c r="M6" i="24"/>
  <c r="F6" i="24"/>
  <c r="E6" i="24"/>
  <c r="M5" i="24"/>
  <c r="N5" i="24" s="1"/>
  <c r="M5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N6" i="2"/>
  <c r="M6" i="2"/>
  <c r="N5" i="30" l="1"/>
  <c r="N30" i="30"/>
  <c r="N24" i="30"/>
  <c r="N6" i="30"/>
  <c r="N36" i="30" s="1"/>
  <c r="M36" i="30"/>
  <c r="Z66" i="29"/>
  <c r="Y66" i="29"/>
  <c r="Y7" i="29"/>
  <c r="Y15" i="29"/>
  <c r="Y23" i="29"/>
  <c r="Y31" i="29"/>
  <c r="Y39" i="29"/>
  <c r="Y47" i="29"/>
  <c r="Y55" i="29"/>
  <c r="Y63" i="29"/>
  <c r="Y9" i="29"/>
  <c r="Y17" i="29"/>
  <c r="Y25" i="29"/>
  <c r="Y33" i="29"/>
  <c r="Y41" i="29"/>
  <c r="Y49" i="29"/>
  <c r="Y57" i="29"/>
  <c r="Y65" i="29"/>
  <c r="Y46" i="29"/>
  <c r="Y54" i="29"/>
  <c r="Y62" i="29"/>
  <c r="Y16" i="29"/>
  <c r="Y24" i="29"/>
  <c r="O36" i="28"/>
  <c r="N5" i="28"/>
  <c r="N30" i="28"/>
  <c r="N24" i="28"/>
  <c r="N18" i="28"/>
  <c r="N12" i="28"/>
  <c r="N6" i="28"/>
  <c r="N36" i="28" s="1"/>
  <c r="Y45" i="27"/>
  <c r="Y53" i="27"/>
  <c r="Z5" i="27"/>
  <c r="Y10" i="27"/>
  <c r="Z13" i="27"/>
  <c r="Y18" i="27"/>
  <c r="Z21" i="27"/>
  <c r="Y26" i="27"/>
  <c r="Z29" i="27"/>
  <c r="Y34" i="27"/>
  <c r="Z37" i="27"/>
  <c r="Y42" i="27"/>
  <c r="Y50" i="27"/>
  <c r="Y58" i="27"/>
  <c r="Z61" i="27"/>
  <c r="Y63" i="27"/>
  <c r="Y6" i="27"/>
  <c r="Y14" i="27"/>
  <c r="Y22" i="27"/>
  <c r="Y30" i="27"/>
  <c r="Y38" i="27"/>
  <c r="Y46" i="27"/>
  <c r="Y54" i="27"/>
  <c r="Y62" i="27"/>
  <c r="Z6" i="27"/>
  <c r="Z66" i="27" s="1"/>
  <c r="Y8" i="25"/>
  <c r="Z31" i="25"/>
  <c r="Y47" i="25"/>
  <c r="Y18" i="25"/>
  <c r="Y64" i="25"/>
  <c r="Y14" i="25"/>
  <c r="Y62" i="25"/>
  <c r="Z54" i="25"/>
  <c r="Y56" i="25"/>
  <c r="Z58" i="25"/>
  <c r="Y48" i="25"/>
  <c r="Z38" i="25"/>
  <c r="Z42" i="25"/>
  <c r="Z11" i="25"/>
  <c r="Z30" i="25"/>
  <c r="Y32" i="25"/>
  <c r="Z34" i="25"/>
  <c r="Z40" i="25"/>
  <c r="Y63" i="25"/>
  <c r="Z22" i="25"/>
  <c r="Y24" i="25"/>
  <c r="Z26" i="25"/>
  <c r="Y55" i="25"/>
  <c r="Y59" i="25"/>
  <c r="Y23" i="25"/>
  <c r="Y27" i="25"/>
  <c r="Y15" i="25"/>
  <c r="Y19" i="25"/>
  <c r="Z46" i="25"/>
  <c r="Z50" i="25"/>
  <c r="Y7" i="25"/>
  <c r="X66" i="25"/>
  <c r="Z6" i="25"/>
  <c r="Z10" i="25"/>
  <c r="Y39" i="25"/>
  <c r="Y44" i="25"/>
  <c r="Y9" i="25"/>
  <c r="Z12" i="25"/>
  <c r="Y17" i="25"/>
  <c r="Z20" i="25"/>
  <c r="Y25" i="25"/>
  <c r="Z28" i="25"/>
  <c r="Y33" i="25"/>
  <c r="Z36" i="25"/>
  <c r="Y41" i="25"/>
  <c r="Y49" i="25"/>
  <c r="Z52" i="25"/>
  <c r="Y57" i="25"/>
  <c r="Z60" i="25"/>
  <c r="Y65" i="25"/>
  <c r="N24" i="26"/>
  <c r="O30" i="26"/>
  <c r="O36" i="26" s="1"/>
  <c r="N30" i="26"/>
  <c r="Y6" i="25"/>
  <c r="N18" i="26"/>
  <c r="N36" i="26" s="1"/>
  <c r="Y5" i="25"/>
  <c r="Y13" i="25"/>
  <c r="Y21" i="25"/>
  <c r="Y29" i="25"/>
  <c r="Y37" i="25"/>
  <c r="Y45" i="25"/>
  <c r="Y53" i="25"/>
  <c r="Y61" i="25"/>
  <c r="N8" i="24"/>
  <c r="N36" i="24" s="1"/>
  <c r="N32" i="24"/>
  <c r="O16" i="24"/>
  <c r="O24" i="24"/>
  <c r="M36" i="24"/>
  <c r="O5" i="24"/>
  <c r="O21" i="24"/>
  <c r="N34" i="24"/>
  <c r="O7" i="24"/>
  <c r="O36" i="24" s="1"/>
  <c r="N12" i="24"/>
  <c r="O15" i="24"/>
  <c r="N20" i="24"/>
  <c r="O23" i="24"/>
  <c r="N28" i="24"/>
  <c r="O31" i="24"/>
  <c r="O19" i="24"/>
  <c r="O27" i="24"/>
  <c r="O35" i="24"/>
  <c r="N13" i="24"/>
  <c r="N29" i="24"/>
  <c r="N11" i="24"/>
  <c r="N10" i="24"/>
  <c r="N18" i="24"/>
  <c r="N26" i="24"/>
  <c r="U6" i="8"/>
  <c r="Y66" i="27" l="1"/>
  <c r="Z66" i="25"/>
  <c r="Y66" i="25"/>
  <c r="T66" i="8"/>
  <c r="V6" i="8"/>
  <c r="U35" i="8" l="1"/>
  <c r="U36" i="8"/>
  <c r="V36" i="8"/>
  <c r="V37" i="8"/>
  <c r="U38" i="8"/>
  <c r="V39" i="8"/>
  <c r="U39" i="8"/>
  <c r="U40" i="8"/>
  <c r="V41" i="8"/>
  <c r="U41" i="8"/>
  <c r="U42" i="8"/>
  <c r="U43" i="8"/>
  <c r="U44" i="8"/>
  <c r="V45" i="8"/>
  <c r="U45" i="8"/>
  <c r="U46" i="8"/>
  <c r="V46" i="8"/>
  <c r="U47" i="8"/>
  <c r="U48" i="8"/>
  <c r="U49" i="8"/>
  <c r="V49" i="8"/>
  <c r="V50" i="8"/>
  <c r="U50" i="8"/>
  <c r="U51" i="8"/>
  <c r="U52" i="8"/>
  <c r="V53" i="8"/>
  <c r="U53" i="8"/>
  <c r="U54" i="8"/>
  <c r="V54" i="8"/>
  <c r="V55" i="8"/>
  <c r="U55" i="8"/>
  <c r="U56" i="8"/>
  <c r="U57" i="8"/>
  <c r="U58" i="8"/>
  <c r="V58" i="8"/>
  <c r="U59" i="8"/>
  <c r="V60" i="8"/>
  <c r="U60" i="8"/>
  <c r="V61" i="8"/>
  <c r="U62" i="8"/>
  <c r="V62" i="8"/>
  <c r="V63" i="8"/>
  <c r="U6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U5" i="8"/>
  <c r="V5" i="8"/>
  <c r="V52" i="8" l="1"/>
  <c r="V42" i="8"/>
  <c r="U63" i="8"/>
  <c r="V38" i="8"/>
  <c r="U61" i="8"/>
  <c r="V51" i="8"/>
  <c r="V57" i="8"/>
  <c r="V47" i="8"/>
  <c r="V44" i="8"/>
  <c r="U37" i="8"/>
  <c r="V59" i="8"/>
  <c r="V43" i="8"/>
  <c r="V35" i="8"/>
  <c r="V64" i="8"/>
  <c r="V56" i="8"/>
  <c r="V48" i="8"/>
  <c r="V40" i="8"/>
  <c r="H41" i="13"/>
  <c r="H40" i="13"/>
  <c r="H39" i="13"/>
  <c r="H38" i="13"/>
  <c r="H37" i="13"/>
  <c r="H36" i="13"/>
  <c r="H35" i="13"/>
  <c r="H34" i="13"/>
  <c r="H33" i="13"/>
  <c r="H32" i="13"/>
  <c r="H31" i="13"/>
  <c r="H30" i="13"/>
  <c r="B2" i="21" l="1"/>
  <c r="M6" i="15" l="1"/>
  <c r="N6" i="15" s="1"/>
  <c r="O6" i="15"/>
  <c r="G35" i="17"/>
  <c r="G34" i="17"/>
  <c r="G33" i="17"/>
  <c r="G32" i="17"/>
  <c r="G31" i="17"/>
  <c r="M30" i="17"/>
  <c r="O30" i="17" s="1"/>
  <c r="G30" i="17"/>
  <c r="G29" i="17"/>
  <c r="G28" i="17"/>
  <c r="G27" i="17"/>
  <c r="G26" i="17"/>
  <c r="G25" i="17"/>
  <c r="M24" i="17"/>
  <c r="N24" i="17" s="1"/>
  <c r="G24" i="17"/>
  <c r="G23" i="17"/>
  <c r="G22" i="17"/>
  <c r="G21" i="17"/>
  <c r="G20" i="17"/>
  <c r="G19" i="17"/>
  <c r="M18" i="17"/>
  <c r="O18" i="17" s="1"/>
  <c r="G18" i="17"/>
  <c r="G17" i="17"/>
  <c r="G16" i="17"/>
  <c r="G15" i="17"/>
  <c r="G14" i="17"/>
  <c r="G13" i="17"/>
  <c r="M12" i="17"/>
  <c r="N12" i="17" s="1"/>
  <c r="G12" i="17"/>
  <c r="G11" i="17"/>
  <c r="G10" i="17"/>
  <c r="G9" i="17"/>
  <c r="G8" i="17"/>
  <c r="G7" i="17"/>
  <c r="M6" i="17"/>
  <c r="N6" i="17" s="1"/>
  <c r="G6" i="17"/>
  <c r="M5" i="17"/>
  <c r="O5" i="17" s="1"/>
  <c r="M12" i="15"/>
  <c r="N12" i="15" s="1"/>
  <c r="M18" i="15"/>
  <c r="N18" i="15" s="1"/>
  <c r="M24" i="15"/>
  <c r="N24" i="15" s="1"/>
  <c r="M30" i="15"/>
  <c r="N30" i="15" s="1"/>
  <c r="M5" i="15"/>
  <c r="N5" i="15" s="1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O10" i="13"/>
  <c r="P10" i="13" s="1"/>
  <c r="O9" i="13"/>
  <c r="P9" i="13" s="1"/>
  <c r="O8" i="13"/>
  <c r="P8" i="13" s="1"/>
  <c r="O7" i="13"/>
  <c r="P7" i="13" s="1"/>
  <c r="O6" i="13"/>
  <c r="O5" i="13"/>
  <c r="P5" i="13" s="1"/>
  <c r="N5" i="17" l="1"/>
  <c r="O30" i="15"/>
  <c r="N36" i="15"/>
  <c r="N30" i="17"/>
  <c r="O24" i="15"/>
  <c r="O18" i="15"/>
  <c r="M36" i="17"/>
  <c r="O12" i="15"/>
  <c r="N18" i="17"/>
  <c r="O12" i="17"/>
  <c r="O24" i="17"/>
  <c r="O6" i="17"/>
  <c r="M36" i="15"/>
  <c r="O5" i="15"/>
  <c r="O11" i="13"/>
  <c r="Q5" i="13"/>
  <c r="Q6" i="13"/>
  <c r="Q7" i="13"/>
  <c r="Q8" i="13"/>
  <c r="Q9" i="13"/>
  <c r="Q10" i="13"/>
  <c r="P6" i="13"/>
  <c r="P11" i="13" s="1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65" i="8"/>
  <c r="U7" i="8"/>
  <c r="F65" i="8"/>
  <c r="V34" i="8"/>
  <c r="F34" i="8"/>
  <c r="V33" i="8"/>
  <c r="F33" i="8"/>
  <c r="V32" i="8"/>
  <c r="F32" i="8"/>
  <c r="V31" i="8"/>
  <c r="F31" i="8"/>
  <c r="V30" i="8"/>
  <c r="F30" i="8"/>
  <c r="V29" i="8"/>
  <c r="F29" i="8"/>
  <c r="V28" i="8"/>
  <c r="F28" i="8"/>
  <c r="V27" i="8"/>
  <c r="F27" i="8"/>
  <c r="V26" i="8"/>
  <c r="F26" i="8"/>
  <c r="V25" i="8"/>
  <c r="F25" i="8"/>
  <c r="V24" i="8"/>
  <c r="F24" i="8"/>
  <c r="V23" i="8"/>
  <c r="F23" i="8"/>
  <c r="V22" i="8"/>
  <c r="F22" i="8"/>
  <c r="V21" i="8"/>
  <c r="F21" i="8"/>
  <c r="V20" i="8"/>
  <c r="F20" i="8"/>
  <c r="V19" i="8"/>
  <c r="F19" i="8"/>
  <c r="V18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O12" i="2"/>
  <c r="O16" i="2"/>
  <c r="O32" i="2"/>
  <c r="E31" i="2"/>
  <c r="N31" i="2"/>
  <c r="E32" i="2"/>
  <c r="N32" i="2"/>
  <c r="E33" i="2"/>
  <c r="O33" i="2"/>
  <c r="N33" i="2"/>
  <c r="E34" i="2"/>
  <c r="N34" i="2"/>
  <c r="E35" i="2"/>
  <c r="N35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O5" i="2"/>
  <c r="N36" i="17" l="1"/>
  <c r="U66" i="8"/>
  <c r="O28" i="2"/>
  <c r="N5" i="2"/>
  <c r="O31" i="2"/>
  <c r="O24" i="2"/>
  <c r="O20" i="2"/>
  <c r="O23" i="2"/>
  <c r="O15" i="2"/>
  <c r="O30" i="2"/>
  <c r="O22" i="2"/>
  <c r="O14" i="2"/>
  <c r="O29" i="2"/>
  <c r="O21" i="2"/>
  <c r="O13" i="2"/>
  <c r="O27" i="2"/>
  <c r="O35" i="2"/>
  <c r="O19" i="2"/>
  <c r="O11" i="2"/>
  <c r="O34" i="2"/>
  <c r="O26" i="2"/>
  <c r="O18" i="2"/>
  <c r="O9" i="2"/>
  <c r="O25" i="2"/>
  <c r="O17" i="2"/>
  <c r="O7" i="2"/>
  <c r="O36" i="17"/>
  <c r="O36" i="15"/>
  <c r="Q11" i="13"/>
  <c r="O8" i="2"/>
  <c r="O10" i="2"/>
  <c r="N36" i="2"/>
  <c r="E4" i="21" s="1"/>
  <c r="M36" i="2"/>
  <c r="D4" i="21" s="1"/>
  <c r="O6" i="2"/>
  <c r="V7" i="8"/>
  <c r="V8" i="8"/>
  <c r="V9" i="8"/>
  <c r="V10" i="8"/>
  <c r="V11" i="8"/>
  <c r="V12" i="8"/>
  <c r="V13" i="8"/>
  <c r="V14" i="8"/>
  <c r="V15" i="8"/>
  <c r="V16" i="8"/>
  <c r="V17" i="8"/>
  <c r="V65" i="8"/>
  <c r="D15" i="21" l="1"/>
  <c r="E15" i="21"/>
  <c r="V66" i="8"/>
  <c r="O36" i="2"/>
  <c r="F4" i="21" s="1"/>
  <c r="F15" i="21" l="1"/>
</calcChain>
</file>

<file path=xl/sharedStrings.xml><?xml version="1.0" encoding="utf-8"?>
<sst xmlns="http://schemas.openxmlformats.org/spreadsheetml/2006/main" count="448" uniqueCount="110">
  <si>
    <t>チーム名</t>
    <rPh sb="3" eb="4">
      <t>メイ</t>
    </rPh>
    <phoneticPr fontId="1"/>
  </si>
  <si>
    <t>島根大学</t>
    <rPh sb="0" eb="2">
      <t>シマネ</t>
    </rPh>
    <rPh sb="2" eb="4">
      <t>ダイガク</t>
    </rPh>
    <phoneticPr fontId="1"/>
  </si>
  <si>
    <t>ﾌﾘｶﾞﾅ</t>
    <phoneticPr fontId="1"/>
  </si>
  <si>
    <t>責任者氏名</t>
    <rPh sb="0" eb="3">
      <t>セキニンシャ</t>
    </rPh>
    <rPh sb="3" eb="5">
      <t>シメイ</t>
    </rPh>
    <phoneticPr fontId="1"/>
  </si>
  <si>
    <t>Tel &amp; Fax：0852-32-6336</t>
    <phoneticPr fontId="1"/>
  </si>
  <si>
    <t>番号</t>
    <rPh sb="0" eb="2">
      <t>バンゴウ</t>
    </rPh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</si>
  <si>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</si>
  <si>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</si>
  <si>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人数</t>
    <rPh sb="0" eb="2">
      <t>ニンズウ</t>
    </rPh>
    <phoneticPr fontId="1"/>
  </si>
  <si>
    <t>ﾅﾝﾊﾞｰ</t>
    <phoneticPr fontId="1"/>
  </si>
  <si>
    <t>例</t>
    <rPh sb="0" eb="1">
      <t>レイ</t>
    </rPh>
    <phoneticPr fontId="1"/>
  </si>
  <si>
    <t>島大　太郎</t>
    <rPh sb="0" eb="1">
      <t>シマ</t>
    </rPh>
    <rPh sb="1" eb="2">
      <t>ダイ</t>
    </rPh>
    <rPh sb="3" eb="5">
      <t>タロウ</t>
    </rPh>
    <phoneticPr fontId="1"/>
  </si>
  <si>
    <t>ﾌﾘｶﾞﾅ</t>
    <phoneticPr fontId="1"/>
  </si>
  <si>
    <t>ｼﾏﾀﾞｲﾀﾛｳ</t>
    <phoneticPr fontId="1"/>
  </si>
  <si>
    <t>100m 1次</t>
    <phoneticPr fontId="1"/>
  </si>
  <si>
    <t>記録</t>
    <rPh sb="0" eb="2">
      <t>キロク</t>
    </rPh>
    <phoneticPr fontId="1"/>
  </si>
  <si>
    <t>100m 2次</t>
    <phoneticPr fontId="1"/>
  </si>
  <si>
    <t>走幅跳</t>
    <rPh sb="0" eb="3">
      <t>ハシリハバトビ</t>
    </rPh>
    <phoneticPr fontId="1"/>
  </si>
  <si>
    <t>出場種目数</t>
    <rPh sb="0" eb="2">
      <t>シュツジョウ</t>
    </rPh>
    <rPh sb="2" eb="4">
      <t>シュモク</t>
    </rPh>
    <rPh sb="4" eb="5">
      <t>スウ</t>
    </rPh>
    <phoneticPr fontId="1"/>
  </si>
  <si>
    <t>参加料</t>
    <rPh sb="0" eb="3">
      <t>サンカリョウ</t>
    </rPh>
    <phoneticPr fontId="1"/>
  </si>
  <si>
    <t>※記録は，目標記録でも良いので，必ず入力してください．</t>
    <rPh sb="1" eb="3">
      <t>キロク</t>
    </rPh>
    <rPh sb="5" eb="7">
      <t>モクヒョウ</t>
    </rPh>
    <rPh sb="7" eb="9">
      <t>キロク</t>
    </rPh>
    <rPh sb="11" eb="12">
      <t>ヨ</t>
    </rPh>
    <rPh sb="16" eb="17">
      <t>カナラ</t>
    </rPh>
    <rPh sb="18" eb="20">
      <t>ニュウリョク</t>
    </rPh>
    <phoneticPr fontId="1"/>
  </si>
  <si>
    <r>
      <rPr>
        <b/>
        <sz val="18"/>
        <color rgb="FFFF0000"/>
        <rFont val="Meiryo UI"/>
        <family val="3"/>
        <charset val="128"/>
      </rPr>
      <t>小学生女子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3" eb="5">
      <t>ジョシ</t>
    </rPh>
    <rPh sb="6" eb="8">
      <t>サンカ</t>
    </rPh>
    <rPh sb="8" eb="10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</si>
  <si>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中学生女子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3" eb="5">
      <t>ジョシ</t>
    </rPh>
    <rPh sb="6" eb="8">
      <t>サンカ</t>
    </rPh>
    <rPh sb="8" eb="10">
      <t>モウシコミ</t>
    </rPh>
    <phoneticPr fontId="1"/>
  </si>
  <si>
    <t>管理者確認用（自動入力）</t>
    <rPh sb="0" eb="3">
      <t>カンリシャ</t>
    </rPh>
    <rPh sb="3" eb="5">
      <t>カクニン</t>
    </rPh>
    <rPh sb="5" eb="6">
      <t>ヨウ</t>
    </rPh>
    <rPh sb="7" eb="9">
      <t>ジドウ</t>
    </rPh>
    <rPh sb="9" eb="11">
      <t>ニュウリョク</t>
    </rPh>
    <phoneticPr fontId="1"/>
  </si>
  <si>
    <t>所属チーム（自動入力）</t>
    <rPh sb="0" eb="2">
      <t>ショゾク</t>
    </rPh>
    <rPh sb="6" eb="8">
      <t>ジドウ</t>
    </rPh>
    <rPh sb="8" eb="10">
      <t>ニュウリョク</t>
    </rPh>
    <phoneticPr fontId="1"/>
  </si>
  <si>
    <t>※出場する種目には「1」，出場しない種目には「0」を入力してください．</t>
    <rPh sb="1" eb="3">
      <t>シュツジョウ</t>
    </rPh>
    <rPh sb="5" eb="7">
      <t>シュモク</t>
    </rPh>
    <rPh sb="13" eb="15">
      <t>シュツジョウ</t>
    </rPh>
    <rPh sb="18" eb="20">
      <t>シュモク</t>
    </rPh>
    <rPh sb="26" eb="28">
      <t>ニュウリョク</t>
    </rPh>
    <phoneticPr fontId="1"/>
  </si>
  <si>
    <t>1種目　小学生が300円（リレー600円），中学・高校・一般が500円（リレー1000円）です．</t>
    <rPh sb="4" eb="7">
      <t>ショウガクセイ</t>
    </rPh>
    <rPh sb="11" eb="12">
      <t>エン</t>
    </rPh>
    <rPh sb="19" eb="20">
      <t>エン</t>
    </rPh>
    <rPh sb="22" eb="24">
      <t>チュウガク</t>
    </rPh>
    <rPh sb="25" eb="27">
      <t>コウコウ</t>
    </rPh>
    <rPh sb="28" eb="30">
      <t>イッパン</t>
    </rPh>
    <rPh sb="34" eb="35">
      <t>エン</t>
    </rPh>
    <rPh sb="43" eb="44">
      <t>エン</t>
    </rPh>
    <phoneticPr fontId="1"/>
  </si>
  <si>
    <t>～申込に関する注意事項～</t>
    <rPh sb="1" eb="3">
      <t>モウシコ</t>
    </rPh>
    <rPh sb="4" eb="5">
      <t>カン</t>
    </rPh>
    <rPh sb="7" eb="9">
      <t>チュウイ</t>
    </rPh>
    <rPh sb="9" eb="11">
      <t>ジコウ</t>
    </rPh>
    <phoneticPr fontId="1"/>
  </si>
  <si>
    <t>電話番号</t>
    <rPh sb="0" eb="2">
      <t>デンワ</t>
    </rPh>
    <rPh sb="2" eb="4">
      <t>バンゴウ</t>
    </rPh>
    <phoneticPr fontId="1"/>
  </si>
  <si>
    <t>Email</t>
    <phoneticPr fontId="1"/>
  </si>
  <si>
    <t>連絡先住所</t>
    <rPh sb="0" eb="3">
      <t>レンラクサキ</t>
    </rPh>
    <rPh sb="3" eb="5">
      <t>ジュウショ</t>
    </rPh>
    <phoneticPr fontId="1"/>
  </si>
  <si>
    <r>
      <t>申込料は，</t>
    </r>
    <r>
      <rPr>
        <u/>
        <sz val="18"/>
        <color rgb="FFFF0000"/>
        <rFont val="Meiryo UI"/>
        <family val="3"/>
        <charset val="128"/>
      </rPr>
      <t>必ず競技会当日に受付にて代表者が一括して</t>
    </r>
    <r>
      <rPr>
        <sz val="18"/>
        <rFont val="Meiryo UI"/>
        <family val="3"/>
        <charset val="128"/>
      </rPr>
      <t>支払ってください．</t>
    </r>
    <rPh sb="0" eb="2">
      <t>モウシコ</t>
    </rPh>
    <rPh sb="2" eb="3">
      <t>リョウ</t>
    </rPh>
    <rPh sb="5" eb="6">
      <t>カナラ</t>
    </rPh>
    <rPh sb="7" eb="10">
      <t>キョウギカイ</t>
    </rPh>
    <rPh sb="10" eb="12">
      <t>トウジツ</t>
    </rPh>
    <rPh sb="13" eb="15">
      <t>ウケツケ</t>
    </rPh>
    <rPh sb="17" eb="20">
      <t>ダイヒョウシャ</t>
    </rPh>
    <rPh sb="21" eb="23">
      <t>イッカツ</t>
    </rPh>
    <rPh sb="25" eb="27">
      <t>シハラ</t>
    </rPh>
    <phoneticPr fontId="1"/>
  </si>
  <si>
    <r>
      <t>ご不明な点は，　　</t>
    </r>
    <r>
      <rPr>
        <u/>
        <sz val="18"/>
        <rFont val="Meiryo UI"/>
        <family val="3"/>
        <charset val="128"/>
      </rPr>
      <t>清水　悠（島根大学　陸上競技部　監督）</t>
    </r>
    <r>
      <rPr>
        <sz val="18"/>
        <rFont val="Meiryo UI"/>
        <family val="3"/>
        <charset val="128"/>
      </rPr>
      <t>　　まで、ご連絡ください．</t>
    </r>
    <rPh sb="1" eb="3">
      <t>フメイ</t>
    </rPh>
    <rPh sb="4" eb="5">
      <t>テン</t>
    </rPh>
    <rPh sb="9" eb="11">
      <t>シミズ</t>
    </rPh>
    <rPh sb="12" eb="13">
      <t>ユウ</t>
    </rPh>
    <rPh sb="14" eb="16">
      <t>シマネ</t>
    </rPh>
    <rPh sb="16" eb="18">
      <t>ダイガク</t>
    </rPh>
    <rPh sb="19" eb="21">
      <t>リクジョウ</t>
    </rPh>
    <rPh sb="21" eb="23">
      <t>キョウギ</t>
    </rPh>
    <rPh sb="23" eb="24">
      <t>ブ</t>
    </rPh>
    <rPh sb="25" eb="27">
      <t>カントク</t>
    </rPh>
    <rPh sb="34" eb="36">
      <t>レンラク</t>
    </rPh>
    <phoneticPr fontId="6"/>
  </si>
  <si>
    <r>
      <rPr>
        <b/>
        <sz val="18"/>
        <color rgb="FFFF0000"/>
        <rFont val="Meiryo UI"/>
        <family val="3"/>
        <charset val="128"/>
      </rPr>
      <t>記入例</t>
    </r>
    <r>
      <rPr>
        <b/>
        <sz val="18"/>
        <color theme="1"/>
        <rFont val="Meiryo UI"/>
        <family val="3"/>
        <charset val="128"/>
      </rPr>
      <t>　参加申込</t>
    </r>
    <rPh sb="0" eb="2">
      <t>キニュウ</t>
    </rPh>
    <rPh sb="2" eb="3">
      <t>レイ</t>
    </rPh>
    <rPh sb="4" eb="6">
      <t>サンカ</t>
    </rPh>
    <rPh sb="6" eb="8">
      <t>モウシコミ</t>
    </rPh>
    <phoneticPr fontId="1"/>
  </si>
  <si>
    <t>種目</t>
    <rPh sb="0" eb="2">
      <t>シュモク</t>
    </rPh>
    <phoneticPr fontId="1"/>
  </si>
  <si>
    <t>円</t>
    <rPh sb="0" eb="1">
      <t>エン</t>
    </rPh>
    <phoneticPr fontId="1"/>
  </si>
  <si>
    <t>名</t>
    <rPh sb="0" eb="1">
      <t>メイ</t>
    </rPh>
    <phoneticPr fontId="1"/>
  </si>
  <si>
    <t>2-510</t>
    <phoneticPr fontId="1"/>
  </si>
  <si>
    <t>3-670</t>
    <phoneticPr fontId="1"/>
  </si>
  <si>
    <t>島大　一郎</t>
    <rPh sb="0" eb="1">
      <t>シマ</t>
    </rPh>
    <rPh sb="1" eb="2">
      <t>ダイ</t>
    </rPh>
    <rPh sb="3" eb="5">
      <t>イチロウ</t>
    </rPh>
    <phoneticPr fontId="1"/>
  </si>
  <si>
    <t>島大　三郎</t>
    <rPh sb="0" eb="1">
      <t>シマ</t>
    </rPh>
    <rPh sb="1" eb="2">
      <t>ダイ</t>
    </rPh>
    <rPh sb="3" eb="5">
      <t>サブロウ</t>
    </rPh>
    <phoneticPr fontId="1"/>
  </si>
  <si>
    <t>島大　二郎</t>
    <rPh sb="0" eb="1">
      <t>シマ</t>
    </rPh>
    <rPh sb="1" eb="2">
      <t>ダイ</t>
    </rPh>
    <rPh sb="3" eb="5">
      <t>ジロウ</t>
    </rPh>
    <phoneticPr fontId="1"/>
  </si>
  <si>
    <t>ｼﾏﾀﾞｲｲﾁﾛｳ</t>
    <phoneticPr fontId="1"/>
  </si>
  <si>
    <t>ｼﾏﾀﾞｲｼﾞﾛｳ</t>
    <phoneticPr fontId="1"/>
  </si>
  <si>
    <t>ｼﾏﾀﾞｲｻﾌﾞﾛｳ</t>
    <phoneticPr fontId="1"/>
  </si>
  <si>
    <t>島大　五郎</t>
    <rPh sb="0" eb="1">
      <t>シマ</t>
    </rPh>
    <rPh sb="1" eb="2">
      <t>ダイ</t>
    </rPh>
    <rPh sb="3" eb="5">
      <t>ゴロウ</t>
    </rPh>
    <phoneticPr fontId="1"/>
  </si>
  <si>
    <t>島大　四郎</t>
    <rPh sb="0" eb="1">
      <t>シマ</t>
    </rPh>
    <rPh sb="1" eb="2">
      <t>ダイ</t>
    </rPh>
    <rPh sb="3" eb="5">
      <t>シロウ</t>
    </rPh>
    <phoneticPr fontId="1"/>
  </si>
  <si>
    <t>ｼﾏﾀﾞｲｼﾛｳ</t>
    <phoneticPr fontId="1"/>
  </si>
  <si>
    <t>ｼﾏﾀﾞｲｺﾞﾛｳ</t>
    <phoneticPr fontId="1"/>
  </si>
  <si>
    <t>Aチーム</t>
    <phoneticPr fontId="1"/>
  </si>
  <si>
    <t>Bチーム</t>
    <phoneticPr fontId="1"/>
  </si>
  <si>
    <t>Cチーム</t>
    <phoneticPr fontId="1"/>
  </si>
  <si>
    <t>Dチーム</t>
    <phoneticPr fontId="1"/>
  </si>
  <si>
    <t>Eチーム</t>
    <phoneticPr fontId="1"/>
  </si>
  <si>
    <t>チーム数</t>
    <rPh sb="3" eb="4">
      <t>カズ</t>
    </rPh>
    <phoneticPr fontId="1"/>
  </si>
  <si>
    <t>4＊100m</t>
    <phoneticPr fontId="1"/>
  </si>
  <si>
    <r>
      <rPr>
        <b/>
        <sz val="18"/>
        <color rgb="FFFF0000"/>
        <rFont val="Meiryo UI"/>
        <family val="3"/>
        <charset val="128"/>
      </rPr>
      <t>小学生　共通　女子リレー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4" eb="6">
      <t>キョウツウ</t>
    </rPh>
    <rPh sb="7" eb="9">
      <t>ジョシ</t>
    </rPh>
    <rPh sb="13" eb="15">
      <t>サンカ</t>
    </rPh>
    <rPh sb="15" eb="17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</si>
  <si>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一般・高校　女子リレー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6" eb="8">
      <t>ジョシ</t>
    </rPh>
    <rPh sb="12" eb="14">
      <t>サンカ</t>
    </rPh>
    <rPh sb="14" eb="16">
      <t>モウシコミ</t>
    </rPh>
    <phoneticPr fontId="1"/>
  </si>
  <si>
    <t>小女</t>
    <rPh sb="0" eb="1">
      <t>ショウ</t>
    </rPh>
    <rPh sb="1" eb="2">
      <t>オンナ</t>
    </rPh>
    <phoneticPr fontId="1"/>
  </si>
  <si>
    <t>小男</t>
    <rPh sb="0" eb="1">
      <t>ショウ</t>
    </rPh>
    <rPh sb="1" eb="2">
      <t>オトコ</t>
    </rPh>
    <phoneticPr fontId="1"/>
  </si>
  <si>
    <t>小男R</t>
    <rPh sb="0" eb="1">
      <t>ショウ</t>
    </rPh>
    <rPh sb="1" eb="2">
      <t>オトコ</t>
    </rPh>
    <phoneticPr fontId="1"/>
  </si>
  <si>
    <t>中女</t>
    <rPh sb="0" eb="1">
      <t>チュウ</t>
    </rPh>
    <rPh sb="1" eb="2">
      <t>オンナ</t>
    </rPh>
    <phoneticPr fontId="1"/>
  </si>
  <si>
    <t>中女R</t>
    <rPh sb="0" eb="1">
      <t>チュウ</t>
    </rPh>
    <rPh sb="1" eb="2">
      <t>オンナ</t>
    </rPh>
    <phoneticPr fontId="1"/>
  </si>
  <si>
    <t>中男</t>
    <rPh sb="0" eb="1">
      <t>チュウ</t>
    </rPh>
    <rPh sb="1" eb="2">
      <t>オトコ</t>
    </rPh>
    <phoneticPr fontId="1"/>
  </si>
  <si>
    <t>中男R</t>
    <rPh sb="0" eb="1">
      <t>チュウ</t>
    </rPh>
    <rPh sb="1" eb="2">
      <t>オトコ</t>
    </rPh>
    <phoneticPr fontId="1"/>
  </si>
  <si>
    <t>一般・高校女</t>
    <rPh sb="0" eb="2">
      <t>イッパン</t>
    </rPh>
    <rPh sb="3" eb="5">
      <t>コウコウ</t>
    </rPh>
    <rPh sb="5" eb="6">
      <t>ジョ</t>
    </rPh>
    <phoneticPr fontId="1"/>
  </si>
  <si>
    <t>一般・高校女R</t>
    <rPh sb="0" eb="2">
      <t>イッパン</t>
    </rPh>
    <rPh sb="3" eb="5">
      <t>コウコウ</t>
    </rPh>
    <rPh sb="5" eb="6">
      <t>ジョ</t>
    </rPh>
    <phoneticPr fontId="1"/>
  </si>
  <si>
    <t>一般・高校男</t>
    <rPh sb="0" eb="2">
      <t>イッパン</t>
    </rPh>
    <rPh sb="3" eb="5">
      <t>コウコウ</t>
    </rPh>
    <rPh sb="5" eb="6">
      <t>オトコ</t>
    </rPh>
    <phoneticPr fontId="1"/>
  </si>
  <si>
    <t>一般・高校男R</t>
    <rPh sb="0" eb="2">
      <t>イッパン</t>
    </rPh>
    <rPh sb="3" eb="5">
      <t>コウコウ</t>
    </rPh>
    <rPh sb="5" eb="6">
      <t>オトコ</t>
    </rPh>
    <phoneticPr fontId="1"/>
  </si>
  <si>
    <t>合計</t>
    <rPh sb="0" eb="2">
      <t>ゴウケイ</t>
    </rPh>
    <phoneticPr fontId="1"/>
  </si>
  <si>
    <t>1種目300円</t>
    <rPh sb="1" eb="3">
      <t>シュモク</t>
    </rPh>
    <rPh sb="6" eb="7">
      <t>エン</t>
    </rPh>
    <phoneticPr fontId="1"/>
  </si>
  <si>
    <t>1種目600円</t>
    <rPh sb="1" eb="3">
      <t>シュモク</t>
    </rPh>
    <rPh sb="6" eb="7">
      <t>エン</t>
    </rPh>
    <phoneticPr fontId="1"/>
  </si>
  <si>
    <t>1種目500円</t>
    <rPh sb="1" eb="3">
      <t>シュモク</t>
    </rPh>
    <rPh sb="6" eb="7">
      <t>エン</t>
    </rPh>
    <phoneticPr fontId="1"/>
  </si>
  <si>
    <t>1種目1000円</t>
    <rPh sb="1" eb="3">
      <t>シュモク</t>
    </rPh>
    <rPh sb="7" eb="8">
      <t>エン</t>
    </rPh>
    <phoneticPr fontId="1"/>
  </si>
  <si>
    <t>出場者数・チーム数</t>
    <rPh sb="0" eb="2">
      <t>シュツジョウ</t>
    </rPh>
    <rPh sb="2" eb="3">
      <t>シャ</t>
    </rPh>
    <rPh sb="3" eb="4">
      <t>スウ</t>
    </rPh>
    <rPh sb="8" eb="9">
      <t>カズ</t>
    </rPh>
    <phoneticPr fontId="1"/>
  </si>
  <si>
    <t>所属チーム</t>
    <rPh sb="0" eb="2">
      <t>ショゾク</t>
    </rPh>
    <phoneticPr fontId="1"/>
  </si>
  <si>
    <t>1500m</t>
    <phoneticPr fontId="1"/>
  </si>
  <si>
    <t>複数種目に参加される場合には，参加種目分の料金を徴収致します．</t>
    <rPh sb="0" eb="2">
      <t>フクスウ</t>
    </rPh>
    <rPh sb="2" eb="4">
      <t>シュモク</t>
    </rPh>
    <rPh sb="5" eb="7">
      <t>サンカ</t>
    </rPh>
    <rPh sb="10" eb="12">
      <t>バアイ</t>
    </rPh>
    <rPh sb="15" eb="17">
      <t>サンカ</t>
    </rPh>
    <rPh sb="17" eb="19">
      <t>シュモク</t>
    </rPh>
    <rPh sb="19" eb="20">
      <t>ブン</t>
    </rPh>
    <rPh sb="21" eb="23">
      <t>リョウキン</t>
    </rPh>
    <rPh sb="24" eb="26">
      <t>チョウシュウ</t>
    </rPh>
    <rPh sb="26" eb="27">
      <t>イタ</t>
    </rPh>
    <phoneticPr fontId="1"/>
  </si>
  <si>
    <t>100m</t>
    <phoneticPr fontId="1"/>
  </si>
  <si>
    <t>100ｍ</t>
    <phoneticPr fontId="1"/>
  </si>
  <si>
    <t>200ｍ</t>
    <phoneticPr fontId="1"/>
  </si>
  <si>
    <r>
      <t>申込ファイルの提出は，</t>
    </r>
    <r>
      <rPr>
        <u/>
        <sz val="18"/>
        <color rgb="FFFF0000"/>
        <rFont val="Meiryo UI"/>
        <family val="3"/>
        <charset val="128"/>
      </rPr>
      <t>必ずメール</t>
    </r>
    <r>
      <rPr>
        <sz val="18"/>
        <rFont val="Meiryo UI"/>
        <family val="3"/>
        <charset val="128"/>
      </rPr>
      <t>で提出してください．</t>
    </r>
    <rPh sb="0" eb="2">
      <t>モウシコ</t>
    </rPh>
    <rPh sb="7" eb="9">
      <t>テイシュツ</t>
    </rPh>
    <rPh sb="11" eb="12">
      <t>カナラ</t>
    </rPh>
    <rPh sb="17" eb="19">
      <t>テイシュツ</t>
    </rPh>
    <phoneticPr fontId="1"/>
  </si>
  <si>
    <t>電話での申込や郵送でのお支払いはご遠慮ください．</t>
    <rPh sb="0" eb="2">
      <t>デンワ</t>
    </rPh>
    <rPh sb="4" eb="6">
      <t>モウシコ</t>
    </rPh>
    <rPh sb="7" eb="9">
      <t>ユウソウ</t>
    </rPh>
    <rPh sb="12" eb="14">
      <t>シハラ</t>
    </rPh>
    <rPh sb="17" eb="19">
      <t>エンリョ</t>
    </rPh>
    <phoneticPr fontId="1"/>
  </si>
  <si>
    <t xml:space="preserve">〒
</t>
    <phoneticPr fontId="1"/>
  </si>
  <si>
    <t>800ｍ</t>
    <phoneticPr fontId="1"/>
  </si>
  <si>
    <t>800ｍ</t>
    <phoneticPr fontId="1"/>
  </si>
  <si>
    <t>申込提出先：shimizu@hmn.shimane-u.ac.jp</t>
    <rPh sb="0" eb="2">
      <t>モウシコ</t>
    </rPh>
    <rPh sb="2" eb="4">
      <t>テイシュツ</t>
    </rPh>
    <rPh sb="4" eb="5">
      <t>サキ</t>
    </rPh>
    <phoneticPr fontId="1"/>
  </si>
  <si>
    <t>e-mail：shimizu@hmn.shimane-u.ac.jp</t>
    <phoneticPr fontId="1"/>
  </si>
  <si>
    <t>ﾌﾘｶﾞﾅ
（ﾁｰﾑ名）</t>
    <rPh sb="10" eb="11">
      <t>メイ</t>
    </rPh>
    <phoneticPr fontId="1"/>
  </si>
  <si>
    <t>ﾌﾘｶﾞﾅ
（責任者氏名）</t>
    <rPh sb="7" eb="10">
      <t>セキニンシャ</t>
    </rPh>
    <rPh sb="10" eb="12">
      <t>シメイ</t>
    </rPh>
    <phoneticPr fontId="1"/>
  </si>
  <si>
    <t>2021春季カーニバル  申込フォーム</t>
    <rPh sb="4" eb="6">
      <t>シュンキ</t>
    </rPh>
    <rPh sb="13" eb="15">
      <t>モウシコ</t>
    </rPh>
    <phoneticPr fontId="1"/>
  </si>
  <si>
    <t>※出場種目には「1」，出場しない種目には「0」を入力してください．</t>
    <rPh sb="1" eb="3">
      <t>シュツジョウ</t>
    </rPh>
    <rPh sb="3" eb="5">
      <t>シュモク</t>
    </rPh>
    <rPh sb="11" eb="13">
      <t>シュツジョウ</t>
    </rPh>
    <rPh sb="16" eb="18">
      <t>シュモク</t>
    </rPh>
    <rPh sb="24" eb="26">
      <t>ニュウリョク</t>
    </rPh>
    <phoneticPr fontId="1"/>
  </si>
  <si>
    <t>登録陸協</t>
    <rPh sb="0" eb="2">
      <t>トウロク</t>
    </rPh>
    <rPh sb="2" eb="4">
      <t>リッキョウ</t>
    </rPh>
    <phoneticPr fontId="1"/>
  </si>
  <si>
    <t>島根or鳥取</t>
    <rPh sb="0" eb="2">
      <t>シマネ</t>
    </rPh>
    <rPh sb="4" eb="6">
      <t>トットリ</t>
    </rPh>
    <phoneticPr fontId="1"/>
  </si>
  <si>
    <t>登録陸協</t>
    <rPh sb="0" eb="4">
      <t>トウロクリッキョウ</t>
    </rPh>
    <phoneticPr fontId="1"/>
  </si>
  <si>
    <r>
      <rPr>
        <b/>
        <sz val="18"/>
        <color rgb="FF0000FF"/>
        <rFont val="Meiryo UI"/>
        <family val="3"/>
        <charset val="128"/>
      </rPr>
      <t>小学生男子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3" eb="5">
      <t>ダンシ</t>
    </rPh>
    <rPh sb="6" eb="8">
      <t>サンカ</t>
    </rPh>
    <rPh sb="8" eb="10">
      <t>モウシコミ</t>
    </rPh>
    <phoneticPr fontId="1"/>
  </si>
  <si>
    <r>
      <rPr>
        <b/>
        <sz val="18"/>
        <color rgb="FF00B050"/>
        <rFont val="Meiryo UI"/>
        <family val="3"/>
        <charset val="128"/>
      </rPr>
      <t>小学生　男女混合リレー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4" eb="6">
      <t>ダンジョ</t>
    </rPh>
    <rPh sb="6" eb="8">
      <t>コンゴウ</t>
    </rPh>
    <rPh sb="12" eb="14">
      <t>サンカ</t>
    </rPh>
    <rPh sb="14" eb="16">
      <t>モウシコミ</t>
    </rPh>
    <phoneticPr fontId="1"/>
  </si>
  <si>
    <t>3000m</t>
    <phoneticPr fontId="1"/>
  </si>
  <si>
    <r>
      <rPr>
        <b/>
        <sz val="18"/>
        <color rgb="FF0000FF"/>
        <rFont val="Meiryo UI"/>
        <family val="3"/>
        <charset val="128"/>
      </rPr>
      <t>中学生男子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3" eb="5">
      <t>ダンシ</t>
    </rPh>
    <rPh sb="6" eb="8">
      <t>サンカ</t>
    </rPh>
    <rPh sb="8" eb="10">
      <t>モウシコミ</t>
    </rPh>
    <phoneticPr fontId="1"/>
  </si>
  <si>
    <t>400ｍ</t>
    <phoneticPr fontId="1"/>
  </si>
  <si>
    <t>2.16.50</t>
    <phoneticPr fontId="1"/>
  </si>
  <si>
    <t>4.38.00</t>
    <phoneticPr fontId="1"/>
  </si>
  <si>
    <t>2.00.50</t>
    <phoneticPr fontId="1"/>
  </si>
  <si>
    <t>4.08.50</t>
    <phoneticPr fontId="1"/>
  </si>
  <si>
    <t>8.57.00</t>
    <phoneticPr fontId="1"/>
  </si>
  <si>
    <r>
      <rPr>
        <b/>
        <sz val="18"/>
        <color rgb="FFFF0000"/>
        <rFont val="Meiryo UI"/>
        <family val="3"/>
        <charset val="128"/>
      </rPr>
      <t>中学生　女子リレー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4" eb="6">
      <t>ジョシ</t>
    </rPh>
    <rPh sb="10" eb="12">
      <t>サンカ</t>
    </rPh>
    <rPh sb="12" eb="14">
      <t>モウシコミ</t>
    </rPh>
    <phoneticPr fontId="1"/>
  </si>
  <si>
    <r>
      <rPr>
        <b/>
        <sz val="18"/>
        <color rgb="FF0000FF"/>
        <rFont val="Meiryo UI"/>
        <family val="3"/>
        <charset val="128"/>
      </rPr>
      <t>中学生　男子リレー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4" eb="6">
      <t>ダンシ</t>
    </rPh>
    <rPh sb="10" eb="12">
      <t>サンカ</t>
    </rPh>
    <rPh sb="12" eb="14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</si>
  <si>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一般・高校　女子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6" eb="8">
      <t>ジョシ</t>
    </rPh>
    <rPh sb="9" eb="11">
      <t>サンカ</t>
    </rPh>
    <rPh sb="11" eb="13">
      <t>モウシコミ</t>
    </rPh>
    <phoneticPr fontId="1"/>
  </si>
  <si>
    <r>
      <rPr>
        <b/>
        <sz val="18"/>
        <color rgb="FF0000FF"/>
        <rFont val="Meiryo UI"/>
        <family val="3"/>
        <charset val="128"/>
      </rPr>
      <t>一般・高校　男子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6" eb="8">
      <t>ダンシ</t>
    </rPh>
    <rPh sb="9" eb="11">
      <t>サンカ</t>
    </rPh>
    <rPh sb="11" eb="13">
      <t>モウシコミ</t>
    </rPh>
    <phoneticPr fontId="1"/>
  </si>
  <si>
    <r>
      <rPr>
        <b/>
        <sz val="18"/>
        <color rgb="FF0000FF"/>
        <rFont val="Meiryo UI"/>
        <family val="3"/>
        <charset val="128"/>
      </rPr>
      <t>一般・高校　男子リレー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6" eb="8">
      <t>ダンシ</t>
    </rPh>
    <rPh sb="12" eb="14">
      <t>サンカ</t>
    </rPh>
    <rPh sb="14" eb="16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</si>
</sst>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8"/>
      <name val="Meiryo UI"/>
      <family val="3"/>
      <charset val="128"/>
    </font>
    <font>
      <u/>
      <sz val="18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sz val="26"/>
      <color theme="1"/>
      <name val="Meiryo UI"/>
      <family val="3"/>
      <charset val="128"/>
    </font>
    <font>
      <b/>
      <sz val="26"/>
      <color theme="1"/>
      <name val="Meiryo UI"/>
      <family val="3"/>
      <charset val="128"/>
    </font>
    <font>
      <u/>
      <sz val="18"/>
      <color rgb="FFFF0000"/>
      <name val="Meiryo UI"/>
      <family val="3"/>
      <charset val="128"/>
    </font>
    <font>
      <sz val="24"/>
      <color theme="1"/>
      <name val="Meiryo UI"/>
      <family val="3"/>
      <charset val="128"/>
    </font>
    <font>
      <b/>
      <sz val="18"/>
      <color rgb="FF00B050"/>
      <name val="Meiryo UI"/>
      <family val="3"/>
      <charset val="128"/>
    </font>
    <font>
      <b/>
      <sz val="18"/>
      <color rgb="FF0000FF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2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2" fontId="2" fillId="2" borderId="29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65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2" fontId="2" fillId="0" borderId="76" xfId="0" applyNumberFormat="1" applyFont="1" applyFill="1" applyBorder="1" applyAlignment="1">
      <alignment horizontal="center" vertical="center"/>
    </xf>
    <xf numFmtId="2" fontId="2" fillId="0" borderId="74" xfId="0" applyNumberFormat="1" applyFont="1" applyFill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2" fontId="2" fillId="0" borderId="49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2" fontId="2" fillId="0" borderId="79" xfId="0" applyNumberFormat="1" applyFont="1" applyFill="1" applyBorder="1" applyAlignment="1">
      <alignment horizontal="center" vertical="center"/>
    </xf>
    <xf numFmtId="2" fontId="2" fillId="0" borderId="78" xfId="0" applyNumberFormat="1" applyFont="1" applyFill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9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9" fillId="0" borderId="0" xfId="1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1" applyFont="1" applyAlignment="1">
      <alignment horizontal="left"/>
    </xf>
    <xf numFmtId="0" fontId="14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textRotation="255"/>
    </xf>
    <xf numFmtId="0" fontId="2" fillId="2" borderId="47" xfId="0" applyFont="1" applyFill="1" applyBorder="1" applyAlignment="1">
      <alignment horizontal="center" vertical="center" textRotation="255"/>
    </xf>
    <xf numFmtId="0" fontId="2" fillId="2" borderId="24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5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311727</xdr:colOff>
      <xdr:row>4</xdr:row>
      <xdr:rowOff>86591</xdr:rowOff>
    </xdr:from>
    <xdr:to>
      <xdr:col>19</xdr:col>
      <xdr:colOff>294409</xdr:colOff>
      <xdr:row>4</xdr:row>
      <xdr:rowOff>1125682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283045" y="2060864"/>
          <a:ext cx="4139046" cy="1039091"/>
        </a:xfrm>
        <a:prstGeom prst="wedgeRoundRectCallout">
          <a:avLst>
            <a:gd name="adj1" fmla="val -73513"/>
            <a:gd name="adj2" fmla="val -15333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「チーム名」を記入すると，自動的に他のシートに反映されます</a:t>
          </a:r>
          <a:endParaRPr kumimoji="1" lang="en-US" altLang="ja-JP" sz="2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13</xdr:col>
      <xdr:colOff>290946</xdr:colOff>
      <xdr:row>3</xdr:row>
      <xdr:rowOff>325582</xdr:rowOff>
    </xdr:from>
    <xdr:to>
      <xdr:col>19</xdr:col>
      <xdr:colOff>273628</xdr:colOff>
      <xdr:row>3</xdr:row>
      <xdr:rowOff>917864</xdr:rowOff>
    </xdr:to>
    <xdr:sp macro="" textlink="">
      <xdr:nvSpPr>
        <xdr:cNvPr id="3" name="角丸四角形吹き出し 1">
          <a:extLst>
            <a:ext uri="{FF2B5EF4-FFF2-40B4-BE49-F238E27FC236}">
              <a16:creationId xmlns:a16="http://schemas.microsoft.com/office/drawing/2014/main" id="{2280B84D-99C6-4287-9F5D-50D8A5F07D4B}"/>
            </a:ext>
          </a:extLst>
        </xdr:cNvPr>
        <xdr:cNvSpPr/>
      </xdr:nvSpPr>
      <xdr:spPr>
        <a:xfrm>
          <a:off x="13262264" y="1156855"/>
          <a:ext cx="4139046" cy="592282"/>
        </a:xfrm>
        <a:prstGeom prst="wedgeRoundRectCallout">
          <a:avLst>
            <a:gd name="adj1" fmla="val -73513"/>
            <a:gd name="adj2" fmla="val -15333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すでに，カナ入力モードになっています</a:t>
          </a:r>
          <a:endParaRPr kumimoji="1" lang="en-US" altLang="ja-JP" sz="2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13</xdr:col>
      <xdr:colOff>270164</xdr:colOff>
      <xdr:row>6</xdr:row>
      <xdr:rowOff>252845</xdr:rowOff>
    </xdr:from>
    <xdr:to>
      <xdr:col>19</xdr:col>
      <xdr:colOff>252846</xdr:colOff>
      <xdr:row>6</xdr:row>
      <xdr:rowOff>845127</xdr:rowOff>
    </xdr:to>
    <xdr:sp macro="" textlink="">
      <xdr:nvSpPr>
        <xdr:cNvPr id="4" name="角丸四角形吹き出し 1">
          <a:extLst>
            <a:ext uri="{FF2B5EF4-FFF2-40B4-BE49-F238E27FC236}">
              <a16:creationId xmlns:a16="http://schemas.microsoft.com/office/drawing/2014/main" id="{978A13AE-A5CF-4D76-998F-03BA1217FE93}"/>
            </a:ext>
          </a:extLst>
        </xdr:cNvPr>
        <xdr:cNvSpPr/>
      </xdr:nvSpPr>
      <xdr:spPr>
        <a:xfrm>
          <a:off x="13241482" y="3370118"/>
          <a:ext cx="4139046" cy="592282"/>
        </a:xfrm>
        <a:prstGeom prst="wedgeRoundRectCallout">
          <a:avLst>
            <a:gd name="adj1" fmla="val -73513"/>
            <a:gd name="adj2" fmla="val -15333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すでに，カナ入力モードになっています</a:t>
          </a:r>
          <a:endParaRPr kumimoji="1" lang="en-US" altLang="ja-JP" sz="2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13</xdr:col>
      <xdr:colOff>311727</xdr:colOff>
      <xdr:row>5</xdr:row>
      <xdr:rowOff>363681</xdr:rowOff>
    </xdr:from>
    <xdr:to>
      <xdr:col>19</xdr:col>
      <xdr:colOff>294409</xdr:colOff>
      <xdr:row>5</xdr:row>
      <xdr:rowOff>955963</xdr:rowOff>
    </xdr:to>
    <xdr:sp macro="" textlink="">
      <xdr:nvSpPr>
        <xdr:cNvPr id="5" name="角丸四角形吹き出し 1">
          <a:extLst>
            <a:ext uri="{FF2B5EF4-FFF2-40B4-BE49-F238E27FC236}">
              <a16:creationId xmlns:a16="http://schemas.microsoft.com/office/drawing/2014/main" id="{F8FC14C2-9A1B-48EB-91FC-D4521DDD12C1}"/>
            </a:ext>
          </a:extLst>
        </xdr:cNvPr>
        <xdr:cNvSpPr/>
      </xdr:nvSpPr>
      <xdr:spPr>
        <a:xfrm>
          <a:off x="13283045" y="3480954"/>
          <a:ext cx="4139046" cy="592282"/>
        </a:xfrm>
        <a:prstGeom prst="wedgeRoundRectCallout">
          <a:avLst>
            <a:gd name="adj1" fmla="val -73513"/>
            <a:gd name="adj2" fmla="val -15333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島根　</a:t>
          </a:r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or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鳥取</a:t>
          </a:r>
          <a:endParaRPr kumimoji="1" lang="en-US" altLang="ja-JP" sz="2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54429</xdr:colOff>
      <xdr:row>13</xdr:row>
      <xdr:rowOff>81643</xdr:rowOff>
    </xdr:from>
    <xdr:to>
      <xdr:col>16</xdr:col>
      <xdr:colOff>830036</xdr:colOff>
      <xdr:row>21</xdr:row>
      <xdr:rowOff>68036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25250" y="5061857"/>
          <a:ext cx="2762250" cy="1619250"/>
        </a:xfrm>
        <a:prstGeom prst="wedgeRoundRectCallout">
          <a:avLst>
            <a:gd name="adj1" fmla="val 6368"/>
            <a:gd name="adj2" fmla="val -64974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合計の種目，金額，人数が自動で計算　　されるようになっています．</a:t>
          </a:r>
        </a:p>
      </xdr:txBody>
    </xdr:sp>
    <xdr:clientData/>
  </xdr:twoCellAnchor>
  <xdr:twoCellAnchor>
    <xdr:from>
      <xdr:col>10</xdr:col>
      <xdr:colOff>149678</xdr:colOff>
      <xdr:row>10</xdr:row>
      <xdr:rowOff>340178</xdr:rowOff>
    </xdr:from>
    <xdr:to>
      <xdr:col>13</xdr:col>
      <xdr:colOff>353785</xdr:colOff>
      <xdr:row>21</xdr:row>
      <xdr:rowOff>108857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899071" y="4544785"/>
          <a:ext cx="2245178" cy="2177143"/>
        </a:xfrm>
        <a:prstGeom prst="wedgeRoundRectCallout">
          <a:avLst>
            <a:gd name="adj1" fmla="val -8784"/>
            <a:gd name="adj2" fmla="val -6309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出場する種目には「１」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，出場しない種目には「</a:t>
          </a:r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」を入力してください．</a:t>
          </a:r>
        </a:p>
      </xdr:txBody>
    </xdr:sp>
    <xdr:clientData/>
  </xdr:twoCellAnchor>
  <xdr:twoCellAnchor>
    <xdr:from>
      <xdr:col>7</xdr:col>
      <xdr:colOff>111579</xdr:colOff>
      <xdr:row>10</xdr:row>
      <xdr:rowOff>329293</xdr:rowOff>
    </xdr:from>
    <xdr:to>
      <xdr:col>9</xdr:col>
      <xdr:colOff>819150</xdr:colOff>
      <xdr:row>21</xdr:row>
      <xdr:rowOff>97972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466115" y="4533900"/>
          <a:ext cx="2245178" cy="2177143"/>
        </a:xfrm>
        <a:prstGeom prst="wedgeRoundRectCallout">
          <a:avLst>
            <a:gd name="adj1" fmla="val -3329"/>
            <a:gd name="adj2" fmla="val -6184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番組編成の参考にするので，</a:t>
          </a:r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自己記録か目標記録を入力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してください．</a:t>
          </a:r>
        </a:p>
      </xdr:txBody>
    </xdr:sp>
    <xdr:clientData/>
  </xdr:twoCellAnchor>
  <xdr:twoCellAnchor>
    <xdr:from>
      <xdr:col>4</xdr:col>
      <xdr:colOff>1352551</xdr:colOff>
      <xdr:row>10</xdr:row>
      <xdr:rowOff>359229</xdr:rowOff>
    </xdr:from>
    <xdr:to>
      <xdr:col>6</xdr:col>
      <xdr:colOff>1706336</xdr:colOff>
      <xdr:row>21</xdr:row>
      <xdr:rowOff>127908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087587" y="4563836"/>
          <a:ext cx="2245178" cy="2177143"/>
        </a:xfrm>
        <a:prstGeom prst="wedgeRoundRectCallout">
          <a:avLst>
            <a:gd name="adj1" fmla="val -3329"/>
            <a:gd name="adj2" fmla="val -6184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所属チームは，　</a:t>
          </a:r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自動で入力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されるようになっています．</a:t>
          </a:r>
        </a:p>
      </xdr:txBody>
    </xdr:sp>
    <xdr:clientData/>
  </xdr:twoCellAnchor>
  <xdr:twoCellAnchor>
    <xdr:from>
      <xdr:col>3</xdr:col>
      <xdr:colOff>348344</xdr:colOff>
      <xdr:row>10</xdr:row>
      <xdr:rowOff>348342</xdr:rowOff>
    </xdr:from>
    <xdr:to>
      <xdr:col>4</xdr:col>
      <xdr:colOff>1205593</xdr:colOff>
      <xdr:row>21</xdr:row>
      <xdr:rowOff>117021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695451" y="4552949"/>
          <a:ext cx="2245178" cy="2177143"/>
        </a:xfrm>
        <a:prstGeom prst="wedgeRoundRectCallout">
          <a:avLst>
            <a:gd name="adj1" fmla="val 17277"/>
            <a:gd name="adj2" fmla="val -6434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プログラム作成のために，</a:t>
          </a:r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フリガナの入力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を必ず　　お願いします．</a:t>
          </a:r>
        </a:p>
      </xdr:txBody>
    </xdr:sp>
    <xdr:clientData/>
  </xdr:twoCellAnchor>
  <xdr:twoCellAnchor>
    <xdr:from>
      <xdr:col>8</xdr:col>
      <xdr:colOff>571500</xdr:colOff>
      <xdr:row>26</xdr:row>
      <xdr:rowOff>40822</xdr:rowOff>
    </xdr:from>
    <xdr:to>
      <xdr:col>12</xdr:col>
      <xdr:colOff>40823</xdr:colOff>
      <xdr:row>33</xdr:row>
      <xdr:rowOff>122464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783286" y="6177643"/>
          <a:ext cx="2367644" cy="1510392"/>
        </a:xfrm>
        <a:prstGeom prst="wedgeRoundRectCallout">
          <a:avLst>
            <a:gd name="adj1" fmla="val -71207"/>
            <a:gd name="adj2" fmla="val 24981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最低</a:t>
          </a:r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4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名，最高で</a:t>
          </a:r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6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名の登録です．</a:t>
          </a:r>
        </a:p>
      </xdr:txBody>
    </xdr:sp>
    <xdr:clientData/>
  </xdr:twoCellAnchor>
  <xdr:twoCellAnchor>
    <xdr:from>
      <xdr:col>8</xdr:col>
      <xdr:colOff>628650</xdr:colOff>
      <xdr:row>35</xdr:row>
      <xdr:rowOff>16328</xdr:rowOff>
    </xdr:from>
    <xdr:to>
      <xdr:col>11</xdr:col>
      <xdr:colOff>655864</xdr:colOff>
      <xdr:row>43</xdr:row>
      <xdr:rowOff>40820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840436" y="7990114"/>
          <a:ext cx="2245178" cy="1657349"/>
        </a:xfrm>
        <a:prstGeom prst="wedgeRoundRectCallout">
          <a:avLst>
            <a:gd name="adj1" fmla="val -73631"/>
            <a:gd name="adj2" fmla="val -23668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団体につき，　複数チームの登録が可能です．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M28"/>
  <sheetViews>
    <sheetView tabSelected="1" zoomScale="55" zoomScaleNormal="55" workbookViewId="0">
      <selection activeCell="C6" sqref="C6:M6"/>
    </sheetView>
  </sheetViews>
  <sheetFormatPr defaultColWidth="9" defaultRowHeight="15.75" x14ac:dyDescent="0.15"/>
  <cols>
    <col min="1" max="1" width="9" style="1"/>
    <col min="2" max="2" width="24.5" style="1" customWidth="1"/>
    <col min="3" max="12" width="9" style="1"/>
    <col min="13" max="13" width="45.625" style="1" customWidth="1"/>
    <col min="14" max="16384" width="9" style="1"/>
  </cols>
  <sheetData>
    <row r="1" spans="2:13" ht="16.5" thickBot="1" x14ac:dyDescent="0.2"/>
    <row r="2" spans="2:13" ht="24.75" customHeight="1" x14ac:dyDescent="0.15">
      <c r="B2" s="185" t="s">
        <v>90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7"/>
    </row>
    <row r="3" spans="2:13" ht="24.75" customHeight="1" thickBot="1" x14ac:dyDescent="0.2">
      <c r="B3" s="188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90"/>
    </row>
    <row r="4" spans="2:13" ht="90" customHeight="1" x14ac:dyDescent="0.15">
      <c r="B4" s="121" t="s">
        <v>88</v>
      </c>
      <c r="C4" s="191"/>
      <c r="D4" s="192"/>
      <c r="E4" s="192"/>
      <c r="F4" s="192"/>
      <c r="G4" s="192"/>
      <c r="H4" s="192"/>
      <c r="I4" s="192"/>
      <c r="J4" s="192"/>
      <c r="K4" s="192"/>
      <c r="L4" s="192"/>
      <c r="M4" s="193"/>
    </row>
    <row r="5" spans="2:13" ht="90" customHeight="1" x14ac:dyDescent="0.15">
      <c r="B5" s="42" t="s">
        <v>0</v>
      </c>
      <c r="C5" s="194"/>
      <c r="D5" s="195"/>
      <c r="E5" s="195"/>
      <c r="F5" s="195"/>
      <c r="G5" s="195"/>
      <c r="H5" s="195"/>
      <c r="I5" s="195"/>
      <c r="J5" s="195"/>
      <c r="K5" s="195"/>
      <c r="L5" s="195"/>
      <c r="M5" s="196"/>
    </row>
    <row r="6" spans="2:13" ht="90" customHeight="1" x14ac:dyDescent="0.15">
      <c r="B6" s="42" t="s">
        <v>94</v>
      </c>
      <c r="C6" s="194"/>
      <c r="D6" s="195"/>
      <c r="E6" s="195"/>
      <c r="F6" s="195"/>
      <c r="G6" s="195"/>
      <c r="H6" s="195"/>
      <c r="I6" s="195"/>
      <c r="J6" s="195"/>
      <c r="K6" s="195"/>
      <c r="L6" s="195"/>
      <c r="M6" s="196"/>
    </row>
    <row r="7" spans="2:13" ht="90" customHeight="1" x14ac:dyDescent="0.15">
      <c r="B7" s="122" t="s">
        <v>89</v>
      </c>
      <c r="C7" s="194"/>
      <c r="D7" s="195"/>
      <c r="E7" s="195"/>
      <c r="F7" s="195"/>
      <c r="G7" s="195"/>
      <c r="H7" s="195"/>
      <c r="I7" s="195"/>
      <c r="J7" s="195"/>
      <c r="K7" s="195"/>
      <c r="L7" s="195"/>
      <c r="M7" s="196"/>
    </row>
    <row r="8" spans="2:13" ht="90" customHeight="1" x14ac:dyDescent="0.15">
      <c r="B8" s="42" t="s">
        <v>3</v>
      </c>
      <c r="C8" s="197"/>
      <c r="D8" s="198"/>
      <c r="E8" s="198"/>
      <c r="F8" s="198"/>
      <c r="G8" s="198"/>
      <c r="H8" s="198"/>
      <c r="I8" s="198"/>
      <c r="J8" s="198"/>
      <c r="K8" s="198"/>
      <c r="L8" s="198"/>
      <c r="M8" s="199"/>
    </row>
    <row r="9" spans="2:13" ht="90" customHeight="1" x14ac:dyDescent="0.15">
      <c r="B9" s="42" t="s">
        <v>30</v>
      </c>
      <c r="C9" s="200" t="s">
        <v>83</v>
      </c>
      <c r="D9" s="201"/>
      <c r="E9" s="201"/>
      <c r="F9" s="201"/>
      <c r="G9" s="201"/>
      <c r="H9" s="201"/>
      <c r="I9" s="201"/>
      <c r="J9" s="201"/>
      <c r="K9" s="201"/>
      <c r="L9" s="201"/>
      <c r="M9" s="202"/>
    </row>
    <row r="10" spans="2:13" ht="90" customHeight="1" x14ac:dyDescent="0.15">
      <c r="B10" s="42" t="s">
        <v>28</v>
      </c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9"/>
    </row>
    <row r="11" spans="2:13" ht="90" customHeight="1" thickBot="1" x14ac:dyDescent="0.2">
      <c r="B11" s="43" t="s">
        <v>29</v>
      </c>
      <c r="C11" s="203"/>
      <c r="D11" s="204"/>
      <c r="E11" s="204"/>
      <c r="F11" s="204"/>
      <c r="G11" s="204"/>
      <c r="H11" s="204"/>
      <c r="I11" s="204"/>
      <c r="J11" s="204"/>
      <c r="K11" s="204"/>
      <c r="L11" s="204"/>
      <c r="M11" s="205"/>
    </row>
    <row r="12" spans="2:13" ht="24.75" customHeight="1" x14ac:dyDescent="0.15"/>
    <row r="13" spans="2:13" ht="35.25" x14ac:dyDescent="0.15">
      <c r="B13" s="207" t="s">
        <v>27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</row>
    <row r="14" spans="2:13" s="41" customFormat="1" ht="24" x14ac:dyDescent="0.35">
      <c r="B14" s="209" t="s">
        <v>77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</row>
    <row r="15" spans="2:13" s="41" customFormat="1" ht="24" x14ac:dyDescent="0.15"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</row>
    <row r="16" spans="2:13" s="41" customFormat="1" ht="24" x14ac:dyDescent="0.35">
      <c r="B16" s="209" t="s">
        <v>26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</row>
    <row r="17" spans="2:13" s="41" customFormat="1" ht="24" x14ac:dyDescent="0.35">
      <c r="B17" s="209" t="s">
        <v>31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</row>
    <row r="18" spans="2:13" s="41" customFormat="1" ht="24" x14ac:dyDescent="0.15"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</row>
    <row r="19" spans="2:13" s="41" customFormat="1" ht="24" x14ac:dyDescent="0.35">
      <c r="B19" s="209" t="s">
        <v>81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</row>
    <row r="20" spans="2:13" s="41" customFormat="1" ht="24" x14ac:dyDescent="0.35">
      <c r="B20" s="211" t="s">
        <v>86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</row>
    <row r="21" spans="2:13" s="41" customFormat="1" ht="24" x14ac:dyDescent="0.35"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</row>
    <row r="22" spans="2:13" s="41" customFormat="1" ht="24" x14ac:dyDescent="0.35">
      <c r="B22" s="210" t="s">
        <v>82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</row>
    <row r="23" spans="2:13" s="41" customFormat="1" ht="24" x14ac:dyDescent="0.35"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</row>
    <row r="24" spans="2:13" s="41" customFormat="1" ht="24" x14ac:dyDescent="0.35">
      <c r="B24" s="206" t="s">
        <v>32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</row>
    <row r="25" spans="2:13" s="41" customFormat="1" ht="24" x14ac:dyDescent="0.35">
      <c r="B25" s="206" t="s">
        <v>4</v>
      </c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</row>
    <row r="26" spans="2:13" s="41" customFormat="1" ht="24" x14ac:dyDescent="0.35">
      <c r="B26" s="206" t="s">
        <v>87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</row>
    <row r="27" spans="2:13" s="41" customFormat="1" ht="24" x14ac:dyDescent="0.15"/>
    <row r="28" spans="2:13" s="41" customFormat="1" ht="24" x14ac:dyDescent="0.15"/>
  </sheetData>
  <mergeCells count="23">
    <mergeCell ref="B26:M26"/>
    <mergeCell ref="B23:M23"/>
    <mergeCell ref="B14:M14"/>
    <mergeCell ref="B16:M16"/>
    <mergeCell ref="B17:M17"/>
    <mergeCell ref="B19:M19"/>
    <mergeCell ref="B22:M22"/>
    <mergeCell ref="B15:M15"/>
    <mergeCell ref="B20:M20"/>
    <mergeCell ref="B21:M21"/>
    <mergeCell ref="B18:M18"/>
    <mergeCell ref="C11:M11"/>
    <mergeCell ref="C10:M10"/>
    <mergeCell ref="C7:M7"/>
    <mergeCell ref="B24:M24"/>
    <mergeCell ref="B25:M25"/>
    <mergeCell ref="B13:M13"/>
    <mergeCell ref="B2:M3"/>
    <mergeCell ref="C4:M4"/>
    <mergeCell ref="C5:M5"/>
    <mergeCell ref="C8:M8"/>
    <mergeCell ref="C9:M9"/>
    <mergeCell ref="C6:M6"/>
  </mergeCells>
  <phoneticPr fontId="1"/>
  <dataValidations count="1">
    <dataValidation imeMode="halfKatakana" allowBlank="1" showInputMessage="1" showErrorMessage="1" sqref="B4:C4 B7:C7" xr:uid="{00000000-0002-0000-0000-000000000000}"/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799C0-4489-4B4E-8743-20F2A3202B9D}">
  <dimension ref="B1:Z67"/>
  <sheetViews>
    <sheetView zoomScale="70" zoomScaleNormal="70" workbookViewId="0">
      <selection activeCell="C6" sqref="C6"/>
    </sheetView>
  </sheetViews>
  <sheetFormatPr defaultColWidth="9"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22.75" style="3" bestFit="1" customWidth="1"/>
    <col min="7" max="7" width="11.25" style="3" bestFit="1" customWidth="1"/>
    <col min="8" max="8" width="6.875" style="3" customWidth="1"/>
    <col min="9" max="9" width="11.25" style="3" bestFit="1" customWidth="1"/>
    <col min="10" max="10" width="9" style="3"/>
    <col min="11" max="11" width="11.25" style="3" bestFit="1" customWidth="1"/>
    <col min="12" max="12" width="9" style="3"/>
    <col min="13" max="13" width="11.25" style="3" bestFit="1" customWidth="1"/>
    <col min="14" max="14" width="9" style="3"/>
    <col min="15" max="15" width="11.25" style="3" bestFit="1" customWidth="1"/>
    <col min="16" max="23" width="9" style="3"/>
    <col min="24" max="24" width="11.25" style="3" bestFit="1" customWidth="1"/>
    <col min="25" max="25" width="14.875" style="3" customWidth="1"/>
    <col min="26" max="26" width="11" style="3" customWidth="1"/>
    <col min="27" max="16384" width="9" style="3"/>
  </cols>
  <sheetData>
    <row r="1" spans="2:26" ht="16.5" thickBot="1" x14ac:dyDescent="0.2"/>
    <row r="2" spans="2:26" ht="16.5" customHeight="1" thickBot="1" x14ac:dyDescent="0.2">
      <c r="B2" s="235" t="s">
        <v>107</v>
      </c>
      <c r="C2" s="236"/>
      <c r="D2" s="236"/>
      <c r="E2" s="236"/>
      <c r="F2" s="236"/>
      <c r="G2" s="236"/>
      <c r="H2" s="237"/>
      <c r="I2" s="259" t="s">
        <v>25</v>
      </c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1"/>
      <c r="W2" s="123"/>
      <c r="X2" s="229" t="s">
        <v>23</v>
      </c>
      <c r="Y2" s="230"/>
      <c r="Z2" s="231"/>
    </row>
    <row r="3" spans="2:26" ht="16.5" customHeight="1" thickBot="1" x14ac:dyDescent="0.2">
      <c r="B3" s="238"/>
      <c r="C3" s="239"/>
      <c r="D3" s="239"/>
      <c r="E3" s="239"/>
      <c r="F3" s="239"/>
      <c r="G3" s="239"/>
      <c r="H3" s="240"/>
      <c r="I3" s="262" t="s">
        <v>20</v>
      </c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4"/>
      <c r="W3" s="135"/>
      <c r="X3" s="232"/>
      <c r="Y3" s="233"/>
      <c r="Z3" s="234"/>
    </row>
    <row r="4" spans="2:26" ht="23.25" customHeight="1" x14ac:dyDescent="0.15">
      <c r="B4" s="29" t="s">
        <v>5</v>
      </c>
      <c r="C4" s="30" t="s">
        <v>9</v>
      </c>
      <c r="D4" s="30" t="s">
        <v>6</v>
      </c>
      <c r="E4" s="30" t="s">
        <v>2</v>
      </c>
      <c r="F4" s="38" t="s">
        <v>24</v>
      </c>
      <c r="G4" s="30" t="s">
        <v>92</v>
      </c>
      <c r="H4" s="31" t="s">
        <v>7</v>
      </c>
      <c r="I4" s="29" t="s">
        <v>79</v>
      </c>
      <c r="J4" s="30" t="s">
        <v>15</v>
      </c>
      <c r="K4" s="30" t="s">
        <v>80</v>
      </c>
      <c r="L4" s="30" t="s">
        <v>15</v>
      </c>
      <c r="M4" s="30" t="s">
        <v>99</v>
      </c>
      <c r="N4" s="30" t="s">
        <v>15</v>
      </c>
      <c r="O4" s="30" t="s">
        <v>84</v>
      </c>
      <c r="P4" s="30" t="s">
        <v>15</v>
      </c>
      <c r="Q4" s="30" t="s">
        <v>76</v>
      </c>
      <c r="R4" s="114" t="s">
        <v>15</v>
      </c>
      <c r="S4" s="30" t="s">
        <v>97</v>
      </c>
      <c r="T4" s="114" t="s">
        <v>15</v>
      </c>
      <c r="U4" s="30" t="s">
        <v>17</v>
      </c>
      <c r="V4" s="31" t="s">
        <v>15</v>
      </c>
      <c r="W4" s="119"/>
      <c r="X4" s="29" t="s">
        <v>18</v>
      </c>
      <c r="Y4" s="30" t="s">
        <v>19</v>
      </c>
      <c r="Z4" s="31" t="s">
        <v>8</v>
      </c>
    </row>
    <row r="5" spans="2:26" ht="23.25" customHeight="1" thickBot="1" x14ac:dyDescent="0.2">
      <c r="B5" s="4" t="s">
        <v>10</v>
      </c>
      <c r="C5" s="5">
        <v>305</v>
      </c>
      <c r="D5" s="5" t="s">
        <v>11</v>
      </c>
      <c r="E5" s="5" t="s">
        <v>13</v>
      </c>
      <c r="F5" s="16" t="s">
        <v>1</v>
      </c>
      <c r="G5" s="5" t="s">
        <v>93</v>
      </c>
      <c r="H5" s="6">
        <v>2</v>
      </c>
      <c r="I5" s="4">
        <v>1</v>
      </c>
      <c r="J5" s="184">
        <v>11.2</v>
      </c>
      <c r="K5" s="5">
        <v>1</v>
      </c>
      <c r="L5" s="5">
        <v>22.75</v>
      </c>
      <c r="M5" s="5">
        <v>1</v>
      </c>
      <c r="N5" s="5">
        <v>51.6</v>
      </c>
      <c r="O5" s="5">
        <v>0</v>
      </c>
      <c r="P5" s="5" t="s">
        <v>102</v>
      </c>
      <c r="Q5" s="5">
        <v>0</v>
      </c>
      <c r="R5" s="115" t="s">
        <v>103</v>
      </c>
      <c r="S5" s="5">
        <v>0</v>
      </c>
      <c r="T5" s="115" t="s">
        <v>104</v>
      </c>
      <c r="U5" s="5">
        <v>1</v>
      </c>
      <c r="V5" s="11">
        <v>6.55</v>
      </c>
      <c r="W5" s="135"/>
      <c r="X5" s="4">
        <f>I5+K5+Q5+U5+O5</f>
        <v>3</v>
      </c>
      <c r="Y5" s="12">
        <f>X5*500</f>
        <v>1500</v>
      </c>
      <c r="Z5" s="6">
        <f>IF(X5&gt;0,1,0)</f>
        <v>1</v>
      </c>
    </row>
    <row r="6" spans="2:26" ht="23.25" customHeight="1" thickTop="1" x14ac:dyDescent="0.15">
      <c r="B6" s="17">
        <v>1</v>
      </c>
      <c r="C6" s="18"/>
      <c r="D6" s="18"/>
      <c r="E6" s="18"/>
      <c r="F6" s="19">
        <f>申込団体!$C$5</f>
        <v>0</v>
      </c>
      <c r="G6" s="18">
        <f>申込団体!$C$6</f>
        <v>0</v>
      </c>
      <c r="H6" s="137"/>
      <c r="I6" s="17">
        <v>0</v>
      </c>
      <c r="J6" s="18"/>
      <c r="K6" s="18">
        <v>0</v>
      </c>
      <c r="L6" s="18"/>
      <c r="M6" s="18">
        <v>0</v>
      </c>
      <c r="N6" s="18"/>
      <c r="O6" s="18">
        <v>0</v>
      </c>
      <c r="P6" s="18"/>
      <c r="Q6" s="18">
        <v>0</v>
      </c>
      <c r="R6" s="151"/>
      <c r="S6" s="18">
        <v>0</v>
      </c>
      <c r="T6" s="151"/>
      <c r="U6" s="18">
        <v>0</v>
      </c>
      <c r="V6" s="20"/>
      <c r="W6" s="135"/>
      <c r="X6" s="50">
        <f>I6+K6+Q6+U6+O6+S6+M6</f>
        <v>0</v>
      </c>
      <c r="Y6" s="117">
        <f>X6*500</f>
        <v>0</v>
      </c>
      <c r="Z6" s="129">
        <f t="shared" ref="Z6:Z65" si="0">IF(X6&gt;0,1,0)</f>
        <v>0</v>
      </c>
    </row>
    <row r="7" spans="2:26" ht="23.25" customHeight="1" x14ac:dyDescent="0.15">
      <c r="B7" s="21">
        <v>2</v>
      </c>
      <c r="C7" s="22"/>
      <c r="D7" s="22"/>
      <c r="E7" s="22"/>
      <c r="F7" s="19">
        <f>申込団体!$C$5</f>
        <v>0</v>
      </c>
      <c r="G7" s="18">
        <f>申込団体!$C$6</f>
        <v>0</v>
      </c>
      <c r="H7" s="138"/>
      <c r="I7" s="17">
        <v>0</v>
      </c>
      <c r="J7" s="22"/>
      <c r="K7" s="22">
        <v>0</v>
      </c>
      <c r="L7" s="22"/>
      <c r="M7" s="22">
        <v>0</v>
      </c>
      <c r="N7" s="22"/>
      <c r="O7" s="22">
        <v>0</v>
      </c>
      <c r="P7" s="22"/>
      <c r="Q7" s="18">
        <v>0</v>
      </c>
      <c r="R7" s="152"/>
      <c r="S7" s="18">
        <v>0</v>
      </c>
      <c r="T7" s="152"/>
      <c r="U7" s="18">
        <v>0</v>
      </c>
      <c r="V7" s="24"/>
      <c r="W7" s="135"/>
      <c r="X7" s="50">
        <f>I7+K7+Q7+U7+O7+S7+M7</f>
        <v>0</v>
      </c>
      <c r="Y7" s="116">
        <f>X7*500</f>
        <v>0</v>
      </c>
      <c r="Z7" s="9">
        <f t="shared" si="0"/>
        <v>0</v>
      </c>
    </row>
    <row r="8" spans="2:26" ht="23.25" customHeight="1" x14ac:dyDescent="0.15">
      <c r="B8" s="21">
        <v>3</v>
      </c>
      <c r="C8" s="22"/>
      <c r="D8" s="22"/>
      <c r="E8" s="22"/>
      <c r="F8" s="19">
        <f>申込団体!$C$5</f>
        <v>0</v>
      </c>
      <c r="G8" s="18">
        <f>申込団体!$C$6</f>
        <v>0</v>
      </c>
      <c r="H8" s="138"/>
      <c r="I8" s="17">
        <v>0</v>
      </c>
      <c r="J8" s="22"/>
      <c r="K8" s="22">
        <v>0</v>
      </c>
      <c r="L8" s="22"/>
      <c r="M8" s="22">
        <v>0</v>
      </c>
      <c r="N8" s="22"/>
      <c r="O8" s="22">
        <v>0</v>
      </c>
      <c r="P8" s="22"/>
      <c r="Q8" s="18">
        <v>0</v>
      </c>
      <c r="R8" s="152"/>
      <c r="S8" s="18">
        <v>0</v>
      </c>
      <c r="T8" s="152"/>
      <c r="U8" s="18">
        <v>0</v>
      </c>
      <c r="V8" s="24"/>
      <c r="W8" s="135"/>
      <c r="X8" s="50">
        <f t="shared" ref="X8:X65" si="1">I8+K8+Q8+U8+O8+S8+M8</f>
        <v>0</v>
      </c>
      <c r="Y8" s="116">
        <f t="shared" ref="Y8:Y65" si="2">X8*500</f>
        <v>0</v>
      </c>
      <c r="Z8" s="9">
        <f t="shared" si="0"/>
        <v>0</v>
      </c>
    </row>
    <row r="9" spans="2:26" ht="23.25" customHeight="1" x14ac:dyDescent="0.15">
      <c r="B9" s="21">
        <v>4</v>
      </c>
      <c r="C9" s="22"/>
      <c r="D9" s="22"/>
      <c r="E9" s="22"/>
      <c r="F9" s="19">
        <f>申込団体!$C$5</f>
        <v>0</v>
      </c>
      <c r="G9" s="18">
        <f>申込団体!$C$6</f>
        <v>0</v>
      </c>
      <c r="H9" s="138"/>
      <c r="I9" s="17">
        <v>0</v>
      </c>
      <c r="J9" s="22"/>
      <c r="K9" s="22">
        <v>0</v>
      </c>
      <c r="L9" s="22"/>
      <c r="M9" s="22">
        <v>0</v>
      </c>
      <c r="N9" s="22"/>
      <c r="O9" s="22">
        <v>0</v>
      </c>
      <c r="P9" s="22"/>
      <c r="Q9" s="18">
        <v>0</v>
      </c>
      <c r="R9" s="152"/>
      <c r="S9" s="18">
        <v>0</v>
      </c>
      <c r="T9" s="152"/>
      <c r="U9" s="18">
        <v>0</v>
      </c>
      <c r="V9" s="24"/>
      <c r="W9" s="135"/>
      <c r="X9" s="50">
        <f t="shared" si="1"/>
        <v>0</v>
      </c>
      <c r="Y9" s="116">
        <f t="shared" si="2"/>
        <v>0</v>
      </c>
      <c r="Z9" s="9">
        <f t="shared" si="0"/>
        <v>0</v>
      </c>
    </row>
    <row r="10" spans="2:26" ht="23.25" customHeight="1" x14ac:dyDescent="0.15">
      <c r="B10" s="17">
        <v>5</v>
      </c>
      <c r="C10" s="22"/>
      <c r="D10" s="22"/>
      <c r="E10" s="22"/>
      <c r="F10" s="19">
        <f>申込団体!$C$5</f>
        <v>0</v>
      </c>
      <c r="G10" s="18">
        <f>申込団体!$C$6</f>
        <v>0</v>
      </c>
      <c r="H10" s="138"/>
      <c r="I10" s="17">
        <v>0</v>
      </c>
      <c r="J10" s="22"/>
      <c r="K10" s="22">
        <v>0</v>
      </c>
      <c r="L10" s="22"/>
      <c r="M10" s="22">
        <v>0</v>
      </c>
      <c r="N10" s="22"/>
      <c r="O10" s="22">
        <v>0</v>
      </c>
      <c r="P10" s="22"/>
      <c r="Q10" s="18">
        <v>0</v>
      </c>
      <c r="R10" s="152"/>
      <c r="S10" s="18">
        <v>0</v>
      </c>
      <c r="T10" s="152"/>
      <c r="U10" s="18">
        <v>0</v>
      </c>
      <c r="V10" s="24"/>
      <c r="W10" s="135"/>
      <c r="X10" s="50">
        <f t="shared" si="1"/>
        <v>0</v>
      </c>
      <c r="Y10" s="116">
        <f t="shared" si="2"/>
        <v>0</v>
      </c>
      <c r="Z10" s="9">
        <f t="shared" si="0"/>
        <v>0</v>
      </c>
    </row>
    <row r="11" spans="2:26" ht="23.25" customHeight="1" x14ac:dyDescent="0.15">
      <c r="B11" s="21">
        <v>6</v>
      </c>
      <c r="C11" s="22"/>
      <c r="D11" s="22"/>
      <c r="E11" s="22"/>
      <c r="F11" s="19">
        <f>申込団体!$C$5</f>
        <v>0</v>
      </c>
      <c r="G11" s="18">
        <f>申込団体!$C$6</f>
        <v>0</v>
      </c>
      <c r="H11" s="138"/>
      <c r="I11" s="17">
        <v>0</v>
      </c>
      <c r="J11" s="22"/>
      <c r="K11" s="22">
        <v>0</v>
      </c>
      <c r="L11" s="22"/>
      <c r="M11" s="22">
        <v>0</v>
      </c>
      <c r="N11" s="22"/>
      <c r="O11" s="22">
        <v>0</v>
      </c>
      <c r="P11" s="22"/>
      <c r="Q11" s="18">
        <v>0</v>
      </c>
      <c r="R11" s="152"/>
      <c r="S11" s="18">
        <v>0</v>
      </c>
      <c r="T11" s="152"/>
      <c r="U11" s="18">
        <v>0</v>
      </c>
      <c r="V11" s="24"/>
      <c r="W11" s="135"/>
      <c r="X11" s="50">
        <f t="shared" si="1"/>
        <v>0</v>
      </c>
      <c r="Y11" s="116">
        <f t="shared" si="2"/>
        <v>0</v>
      </c>
      <c r="Z11" s="9">
        <f t="shared" si="0"/>
        <v>0</v>
      </c>
    </row>
    <row r="12" spans="2:26" ht="23.25" customHeight="1" x14ac:dyDescent="0.15">
      <c r="B12" s="21">
        <v>7</v>
      </c>
      <c r="C12" s="22"/>
      <c r="D12" s="22"/>
      <c r="E12" s="22"/>
      <c r="F12" s="19">
        <f>申込団体!$C$5</f>
        <v>0</v>
      </c>
      <c r="G12" s="18">
        <f>申込団体!$C$6</f>
        <v>0</v>
      </c>
      <c r="H12" s="138"/>
      <c r="I12" s="17">
        <v>0</v>
      </c>
      <c r="J12" s="22"/>
      <c r="K12" s="22">
        <v>0</v>
      </c>
      <c r="L12" s="22"/>
      <c r="M12" s="22">
        <v>0</v>
      </c>
      <c r="N12" s="22"/>
      <c r="O12" s="22">
        <v>0</v>
      </c>
      <c r="P12" s="22"/>
      <c r="Q12" s="18">
        <v>0</v>
      </c>
      <c r="R12" s="152"/>
      <c r="S12" s="18">
        <v>0</v>
      </c>
      <c r="T12" s="152"/>
      <c r="U12" s="18">
        <v>0</v>
      </c>
      <c r="V12" s="24"/>
      <c r="W12" s="135"/>
      <c r="X12" s="50">
        <f t="shared" si="1"/>
        <v>0</v>
      </c>
      <c r="Y12" s="116">
        <f t="shared" si="2"/>
        <v>0</v>
      </c>
      <c r="Z12" s="9">
        <f t="shared" si="0"/>
        <v>0</v>
      </c>
    </row>
    <row r="13" spans="2:26" ht="23.25" customHeight="1" x14ac:dyDescent="0.15">
      <c r="B13" s="21">
        <v>8</v>
      </c>
      <c r="C13" s="22"/>
      <c r="D13" s="22"/>
      <c r="E13" s="22"/>
      <c r="F13" s="19">
        <f>申込団体!$C$5</f>
        <v>0</v>
      </c>
      <c r="G13" s="18">
        <f>申込団体!$C$6</f>
        <v>0</v>
      </c>
      <c r="H13" s="138"/>
      <c r="I13" s="17">
        <v>0</v>
      </c>
      <c r="J13" s="22"/>
      <c r="K13" s="22">
        <v>0</v>
      </c>
      <c r="L13" s="22"/>
      <c r="M13" s="22">
        <v>0</v>
      </c>
      <c r="N13" s="22"/>
      <c r="O13" s="22">
        <v>0</v>
      </c>
      <c r="P13" s="22"/>
      <c r="Q13" s="18">
        <v>0</v>
      </c>
      <c r="R13" s="152"/>
      <c r="S13" s="18">
        <v>0</v>
      </c>
      <c r="T13" s="152"/>
      <c r="U13" s="18">
        <v>0</v>
      </c>
      <c r="V13" s="24"/>
      <c r="W13" s="135"/>
      <c r="X13" s="50">
        <f t="shared" si="1"/>
        <v>0</v>
      </c>
      <c r="Y13" s="116">
        <f t="shared" si="2"/>
        <v>0</v>
      </c>
      <c r="Z13" s="9">
        <f t="shared" si="0"/>
        <v>0</v>
      </c>
    </row>
    <row r="14" spans="2:26" ht="23.25" customHeight="1" x14ac:dyDescent="0.15">
      <c r="B14" s="17">
        <v>9</v>
      </c>
      <c r="C14" s="22"/>
      <c r="D14" s="22"/>
      <c r="E14" s="22"/>
      <c r="F14" s="19">
        <f>申込団体!$C$5</f>
        <v>0</v>
      </c>
      <c r="G14" s="18">
        <f>申込団体!$C$6</f>
        <v>0</v>
      </c>
      <c r="H14" s="138"/>
      <c r="I14" s="17">
        <v>0</v>
      </c>
      <c r="J14" s="22"/>
      <c r="K14" s="22">
        <v>0</v>
      </c>
      <c r="L14" s="22"/>
      <c r="M14" s="22">
        <v>0</v>
      </c>
      <c r="N14" s="22"/>
      <c r="O14" s="22">
        <v>0</v>
      </c>
      <c r="P14" s="22"/>
      <c r="Q14" s="18">
        <v>0</v>
      </c>
      <c r="R14" s="152"/>
      <c r="S14" s="18">
        <v>0</v>
      </c>
      <c r="T14" s="152"/>
      <c r="U14" s="18">
        <v>0</v>
      </c>
      <c r="V14" s="24"/>
      <c r="W14" s="135"/>
      <c r="X14" s="50">
        <f t="shared" si="1"/>
        <v>0</v>
      </c>
      <c r="Y14" s="116">
        <f t="shared" si="2"/>
        <v>0</v>
      </c>
      <c r="Z14" s="9">
        <f t="shared" si="0"/>
        <v>0</v>
      </c>
    </row>
    <row r="15" spans="2:26" ht="23.25" customHeight="1" thickBot="1" x14ac:dyDescent="0.2">
      <c r="B15" s="156">
        <v>10</v>
      </c>
      <c r="C15" s="157"/>
      <c r="D15" s="157"/>
      <c r="E15" s="157"/>
      <c r="F15" s="158">
        <f>申込団体!$C$5</f>
        <v>0</v>
      </c>
      <c r="G15" s="159">
        <f>申込団体!$C$6</f>
        <v>0</v>
      </c>
      <c r="H15" s="160"/>
      <c r="I15" s="161">
        <v>0</v>
      </c>
      <c r="J15" s="157"/>
      <c r="K15" s="157">
        <v>0</v>
      </c>
      <c r="L15" s="157"/>
      <c r="M15" s="157">
        <v>0</v>
      </c>
      <c r="N15" s="157"/>
      <c r="O15" s="157">
        <v>0</v>
      </c>
      <c r="P15" s="157"/>
      <c r="Q15" s="159">
        <v>0</v>
      </c>
      <c r="R15" s="172"/>
      <c r="S15" s="159">
        <v>0</v>
      </c>
      <c r="T15" s="172"/>
      <c r="U15" s="159">
        <v>0</v>
      </c>
      <c r="V15" s="173"/>
      <c r="W15" s="136"/>
      <c r="X15" s="4">
        <f t="shared" si="1"/>
        <v>0</v>
      </c>
      <c r="Y15" s="5">
        <f t="shared" si="2"/>
        <v>0</v>
      </c>
      <c r="Z15" s="6">
        <f t="shared" si="0"/>
        <v>0</v>
      </c>
    </row>
    <row r="16" spans="2:26" ht="23.25" customHeight="1" thickTop="1" x14ac:dyDescent="0.15">
      <c r="B16" s="163">
        <v>11</v>
      </c>
      <c r="C16" s="164"/>
      <c r="D16" s="164"/>
      <c r="E16" s="164"/>
      <c r="F16" s="165">
        <f>申込団体!$C$5</f>
        <v>0</v>
      </c>
      <c r="G16" s="164">
        <f>申込団体!$C$6</f>
        <v>0</v>
      </c>
      <c r="H16" s="166"/>
      <c r="I16" s="163">
        <v>0</v>
      </c>
      <c r="J16" s="164"/>
      <c r="K16" s="164">
        <v>0</v>
      </c>
      <c r="L16" s="164"/>
      <c r="M16" s="164">
        <v>0</v>
      </c>
      <c r="N16" s="164"/>
      <c r="O16" s="164">
        <v>0</v>
      </c>
      <c r="P16" s="164"/>
      <c r="Q16" s="164">
        <v>0</v>
      </c>
      <c r="R16" s="174"/>
      <c r="S16" s="164">
        <v>0</v>
      </c>
      <c r="T16" s="174"/>
      <c r="U16" s="164">
        <v>0</v>
      </c>
      <c r="V16" s="175"/>
      <c r="W16" s="167"/>
      <c r="X16" s="125">
        <f t="shared" si="1"/>
        <v>0</v>
      </c>
      <c r="Y16" s="176">
        <f t="shared" si="2"/>
        <v>0</v>
      </c>
      <c r="Z16" s="170">
        <f t="shared" si="0"/>
        <v>0</v>
      </c>
    </row>
    <row r="17" spans="2:26" ht="23.25" customHeight="1" x14ac:dyDescent="0.15">
      <c r="B17" s="21">
        <v>12</v>
      </c>
      <c r="C17" s="22"/>
      <c r="D17" s="22"/>
      <c r="E17" s="22"/>
      <c r="F17" s="19">
        <f>申込団体!$C$5</f>
        <v>0</v>
      </c>
      <c r="G17" s="18">
        <f>申込団体!$C$6</f>
        <v>0</v>
      </c>
      <c r="H17" s="138"/>
      <c r="I17" s="17">
        <v>0</v>
      </c>
      <c r="J17" s="22"/>
      <c r="K17" s="22">
        <v>0</v>
      </c>
      <c r="L17" s="22"/>
      <c r="M17" s="22">
        <v>0</v>
      </c>
      <c r="N17" s="22"/>
      <c r="O17" s="22">
        <v>0</v>
      </c>
      <c r="P17" s="22"/>
      <c r="Q17" s="18">
        <v>0</v>
      </c>
      <c r="R17" s="152"/>
      <c r="S17" s="18">
        <v>0</v>
      </c>
      <c r="T17" s="152"/>
      <c r="U17" s="18">
        <v>0</v>
      </c>
      <c r="V17" s="24"/>
      <c r="W17" s="135"/>
      <c r="X17" s="50">
        <f t="shared" si="1"/>
        <v>0</v>
      </c>
      <c r="Y17" s="116">
        <f t="shared" si="2"/>
        <v>0</v>
      </c>
      <c r="Z17" s="9">
        <f t="shared" si="0"/>
        <v>0</v>
      </c>
    </row>
    <row r="18" spans="2:26" ht="23.25" customHeight="1" x14ac:dyDescent="0.15">
      <c r="B18" s="17">
        <v>13</v>
      </c>
      <c r="C18" s="22"/>
      <c r="D18" s="22"/>
      <c r="E18" s="22"/>
      <c r="F18" s="19">
        <f>申込団体!$C$5</f>
        <v>0</v>
      </c>
      <c r="G18" s="18">
        <f>申込団体!$C$6</f>
        <v>0</v>
      </c>
      <c r="H18" s="138"/>
      <c r="I18" s="17">
        <v>0</v>
      </c>
      <c r="J18" s="22"/>
      <c r="K18" s="22">
        <v>0</v>
      </c>
      <c r="L18" s="22"/>
      <c r="M18" s="22">
        <v>0</v>
      </c>
      <c r="N18" s="22"/>
      <c r="O18" s="22">
        <v>0</v>
      </c>
      <c r="P18" s="22"/>
      <c r="Q18" s="18">
        <v>0</v>
      </c>
      <c r="R18" s="152"/>
      <c r="S18" s="18">
        <v>0</v>
      </c>
      <c r="T18" s="152"/>
      <c r="U18" s="18">
        <v>0</v>
      </c>
      <c r="V18" s="24"/>
      <c r="W18" s="135"/>
      <c r="X18" s="50">
        <f t="shared" si="1"/>
        <v>0</v>
      </c>
      <c r="Y18" s="116">
        <f t="shared" si="2"/>
        <v>0</v>
      </c>
      <c r="Z18" s="9">
        <f t="shared" si="0"/>
        <v>0</v>
      </c>
    </row>
    <row r="19" spans="2:26" ht="23.25" customHeight="1" x14ac:dyDescent="0.15">
      <c r="B19" s="21">
        <v>14</v>
      </c>
      <c r="C19" s="22"/>
      <c r="D19" s="22"/>
      <c r="E19" s="22"/>
      <c r="F19" s="19">
        <f>申込団体!$C$5</f>
        <v>0</v>
      </c>
      <c r="G19" s="18">
        <f>申込団体!$C$6</f>
        <v>0</v>
      </c>
      <c r="H19" s="138"/>
      <c r="I19" s="17">
        <v>0</v>
      </c>
      <c r="J19" s="22"/>
      <c r="K19" s="22">
        <v>0</v>
      </c>
      <c r="L19" s="22"/>
      <c r="M19" s="22">
        <v>0</v>
      </c>
      <c r="N19" s="22"/>
      <c r="O19" s="22">
        <v>0</v>
      </c>
      <c r="P19" s="22"/>
      <c r="Q19" s="18">
        <v>0</v>
      </c>
      <c r="R19" s="152"/>
      <c r="S19" s="18">
        <v>0</v>
      </c>
      <c r="T19" s="152"/>
      <c r="U19" s="18">
        <v>0</v>
      </c>
      <c r="V19" s="24"/>
      <c r="W19" s="135"/>
      <c r="X19" s="50">
        <f t="shared" si="1"/>
        <v>0</v>
      </c>
      <c r="Y19" s="116">
        <f t="shared" si="2"/>
        <v>0</v>
      </c>
      <c r="Z19" s="9">
        <f t="shared" si="0"/>
        <v>0</v>
      </c>
    </row>
    <row r="20" spans="2:26" ht="23.25" customHeight="1" x14ac:dyDescent="0.15">
      <c r="B20" s="21">
        <v>15</v>
      </c>
      <c r="C20" s="22"/>
      <c r="D20" s="22"/>
      <c r="E20" s="22"/>
      <c r="F20" s="19">
        <f>申込団体!$C$5</f>
        <v>0</v>
      </c>
      <c r="G20" s="18">
        <f>申込団体!$C$6</f>
        <v>0</v>
      </c>
      <c r="H20" s="138"/>
      <c r="I20" s="17">
        <v>0</v>
      </c>
      <c r="J20" s="22"/>
      <c r="K20" s="22">
        <v>0</v>
      </c>
      <c r="L20" s="22"/>
      <c r="M20" s="22">
        <v>0</v>
      </c>
      <c r="N20" s="22"/>
      <c r="O20" s="22">
        <v>0</v>
      </c>
      <c r="P20" s="22"/>
      <c r="Q20" s="18">
        <v>0</v>
      </c>
      <c r="R20" s="152"/>
      <c r="S20" s="18">
        <v>0</v>
      </c>
      <c r="T20" s="152"/>
      <c r="U20" s="18">
        <v>0</v>
      </c>
      <c r="V20" s="24"/>
      <c r="W20" s="135"/>
      <c r="X20" s="50">
        <f t="shared" si="1"/>
        <v>0</v>
      </c>
      <c r="Y20" s="116">
        <f t="shared" si="2"/>
        <v>0</v>
      </c>
      <c r="Z20" s="9">
        <f t="shared" si="0"/>
        <v>0</v>
      </c>
    </row>
    <row r="21" spans="2:26" ht="23.25" customHeight="1" x14ac:dyDescent="0.15">
      <c r="B21" s="21">
        <v>16</v>
      </c>
      <c r="C21" s="22"/>
      <c r="D21" s="22"/>
      <c r="E21" s="22"/>
      <c r="F21" s="19">
        <f>申込団体!$C$5</f>
        <v>0</v>
      </c>
      <c r="G21" s="18">
        <f>申込団体!$C$6</f>
        <v>0</v>
      </c>
      <c r="H21" s="138"/>
      <c r="I21" s="17">
        <v>0</v>
      </c>
      <c r="J21" s="22"/>
      <c r="K21" s="22">
        <v>0</v>
      </c>
      <c r="L21" s="22"/>
      <c r="M21" s="22">
        <v>0</v>
      </c>
      <c r="N21" s="22"/>
      <c r="O21" s="22">
        <v>0</v>
      </c>
      <c r="P21" s="22"/>
      <c r="Q21" s="18">
        <v>0</v>
      </c>
      <c r="R21" s="152"/>
      <c r="S21" s="18">
        <v>0</v>
      </c>
      <c r="T21" s="152"/>
      <c r="U21" s="18">
        <v>0</v>
      </c>
      <c r="V21" s="24"/>
      <c r="W21" s="135"/>
      <c r="X21" s="50">
        <f t="shared" si="1"/>
        <v>0</v>
      </c>
      <c r="Y21" s="116">
        <f t="shared" si="2"/>
        <v>0</v>
      </c>
      <c r="Z21" s="9">
        <f t="shared" si="0"/>
        <v>0</v>
      </c>
    </row>
    <row r="22" spans="2:26" ht="23.25" customHeight="1" x14ac:dyDescent="0.15">
      <c r="B22" s="17">
        <v>17</v>
      </c>
      <c r="C22" s="22"/>
      <c r="D22" s="22"/>
      <c r="E22" s="22"/>
      <c r="F22" s="19">
        <f>申込団体!$C$5</f>
        <v>0</v>
      </c>
      <c r="G22" s="18">
        <f>申込団体!$C$6</f>
        <v>0</v>
      </c>
      <c r="H22" s="138"/>
      <c r="I22" s="17">
        <v>0</v>
      </c>
      <c r="J22" s="22"/>
      <c r="K22" s="22">
        <v>0</v>
      </c>
      <c r="L22" s="22"/>
      <c r="M22" s="22">
        <v>0</v>
      </c>
      <c r="N22" s="22"/>
      <c r="O22" s="22">
        <v>0</v>
      </c>
      <c r="P22" s="22"/>
      <c r="Q22" s="18">
        <v>0</v>
      </c>
      <c r="R22" s="152"/>
      <c r="S22" s="18">
        <v>0</v>
      </c>
      <c r="T22" s="152"/>
      <c r="U22" s="18">
        <v>0</v>
      </c>
      <c r="V22" s="24"/>
      <c r="W22" s="135"/>
      <c r="X22" s="50">
        <f t="shared" si="1"/>
        <v>0</v>
      </c>
      <c r="Y22" s="116">
        <f t="shared" si="2"/>
        <v>0</v>
      </c>
      <c r="Z22" s="9">
        <f t="shared" si="0"/>
        <v>0</v>
      </c>
    </row>
    <row r="23" spans="2:26" ht="23.25" customHeight="1" x14ac:dyDescent="0.15">
      <c r="B23" s="21">
        <v>18</v>
      </c>
      <c r="C23" s="22"/>
      <c r="D23" s="22"/>
      <c r="E23" s="22"/>
      <c r="F23" s="19">
        <f>申込団体!$C$5</f>
        <v>0</v>
      </c>
      <c r="G23" s="18">
        <f>申込団体!$C$6</f>
        <v>0</v>
      </c>
      <c r="H23" s="138"/>
      <c r="I23" s="17">
        <v>0</v>
      </c>
      <c r="J23" s="22"/>
      <c r="K23" s="22">
        <v>0</v>
      </c>
      <c r="L23" s="22"/>
      <c r="M23" s="22">
        <v>0</v>
      </c>
      <c r="N23" s="22"/>
      <c r="O23" s="22">
        <v>0</v>
      </c>
      <c r="P23" s="22"/>
      <c r="Q23" s="18">
        <v>0</v>
      </c>
      <c r="R23" s="152"/>
      <c r="S23" s="18">
        <v>0</v>
      </c>
      <c r="T23" s="152"/>
      <c r="U23" s="18">
        <v>0</v>
      </c>
      <c r="V23" s="24"/>
      <c r="W23" s="135"/>
      <c r="X23" s="50">
        <f t="shared" si="1"/>
        <v>0</v>
      </c>
      <c r="Y23" s="116">
        <f t="shared" si="2"/>
        <v>0</v>
      </c>
      <c r="Z23" s="9">
        <f t="shared" si="0"/>
        <v>0</v>
      </c>
    </row>
    <row r="24" spans="2:26" ht="23.25" customHeight="1" x14ac:dyDescent="0.15">
      <c r="B24" s="21">
        <v>19</v>
      </c>
      <c r="C24" s="22"/>
      <c r="D24" s="22"/>
      <c r="E24" s="22"/>
      <c r="F24" s="19">
        <f>申込団体!$C$5</f>
        <v>0</v>
      </c>
      <c r="G24" s="18">
        <f>申込団体!$C$6</f>
        <v>0</v>
      </c>
      <c r="H24" s="138"/>
      <c r="I24" s="17">
        <v>0</v>
      </c>
      <c r="J24" s="22"/>
      <c r="K24" s="22">
        <v>0</v>
      </c>
      <c r="L24" s="22"/>
      <c r="M24" s="22">
        <v>0</v>
      </c>
      <c r="N24" s="22"/>
      <c r="O24" s="22">
        <v>0</v>
      </c>
      <c r="P24" s="22"/>
      <c r="Q24" s="18">
        <v>0</v>
      </c>
      <c r="R24" s="152"/>
      <c r="S24" s="18">
        <v>0</v>
      </c>
      <c r="T24" s="152"/>
      <c r="U24" s="18">
        <v>0</v>
      </c>
      <c r="V24" s="24"/>
      <c r="W24" s="135"/>
      <c r="X24" s="50">
        <f t="shared" si="1"/>
        <v>0</v>
      </c>
      <c r="Y24" s="116">
        <f t="shared" si="2"/>
        <v>0</v>
      </c>
      <c r="Z24" s="9">
        <f t="shared" si="0"/>
        <v>0</v>
      </c>
    </row>
    <row r="25" spans="2:26" ht="23.25" customHeight="1" thickBot="1" x14ac:dyDescent="0.2">
      <c r="B25" s="156">
        <v>20</v>
      </c>
      <c r="C25" s="157"/>
      <c r="D25" s="157"/>
      <c r="E25" s="157"/>
      <c r="F25" s="158">
        <f>申込団体!$C$5</f>
        <v>0</v>
      </c>
      <c r="G25" s="159">
        <f>申込団体!$C$6</f>
        <v>0</v>
      </c>
      <c r="H25" s="160"/>
      <c r="I25" s="161">
        <v>0</v>
      </c>
      <c r="J25" s="157"/>
      <c r="K25" s="157">
        <v>0</v>
      </c>
      <c r="L25" s="157"/>
      <c r="M25" s="157">
        <v>0</v>
      </c>
      <c r="N25" s="157"/>
      <c r="O25" s="157">
        <v>0</v>
      </c>
      <c r="P25" s="157"/>
      <c r="Q25" s="159">
        <v>0</v>
      </c>
      <c r="R25" s="172"/>
      <c r="S25" s="159">
        <v>0</v>
      </c>
      <c r="T25" s="172"/>
      <c r="U25" s="159">
        <v>0</v>
      </c>
      <c r="V25" s="173"/>
      <c r="W25" s="136"/>
      <c r="X25" s="4">
        <f t="shared" si="1"/>
        <v>0</v>
      </c>
      <c r="Y25" s="5">
        <f t="shared" si="2"/>
        <v>0</v>
      </c>
      <c r="Z25" s="6">
        <f t="shared" si="0"/>
        <v>0</v>
      </c>
    </row>
    <row r="26" spans="2:26" ht="23.25" customHeight="1" thickTop="1" x14ac:dyDescent="0.15">
      <c r="B26" s="163">
        <v>21</v>
      </c>
      <c r="C26" s="164"/>
      <c r="D26" s="164"/>
      <c r="E26" s="164"/>
      <c r="F26" s="165">
        <f>申込団体!$C$5</f>
        <v>0</v>
      </c>
      <c r="G26" s="164">
        <f>申込団体!$C$6</f>
        <v>0</v>
      </c>
      <c r="H26" s="166"/>
      <c r="I26" s="163">
        <v>0</v>
      </c>
      <c r="J26" s="164"/>
      <c r="K26" s="164">
        <v>0</v>
      </c>
      <c r="L26" s="164"/>
      <c r="M26" s="164">
        <v>0</v>
      </c>
      <c r="N26" s="164"/>
      <c r="O26" s="164">
        <v>0</v>
      </c>
      <c r="P26" s="164"/>
      <c r="Q26" s="164">
        <v>0</v>
      </c>
      <c r="R26" s="174"/>
      <c r="S26" s="164">
        <v>0</v>
      </c>
      <c r="T26" s="174"/>
      <c r="U26" s="164">
        <v>0</v>
      </c>
      <c r="V26" s="175"/>
      <c r="W26" s="167"/>
      <c r="X26" s="125">
        <f t="shared" si="1"/>
        <v>0</v>
      </c>
      <c r="Y26" s="176">
        <f t="shared" si="2"/>
        <v>0</v>
      </c>
      <c r="Z26" s="170">
        <f t="shared" si="0"/>
        <v>0</v>
      </c>
    </row>
    <row r="27" spans="2:26" ht="23.25" customHeight="1" x14ac:dyDescent="0.15">
      <c r="B27" s="21">
        <v>22</v>
      </c>
      <c r="C27" s="22"/>
      <c r="D27" s="22"/>
      <c r="E27" s="22"/>
      <c r="F27" s="19">
        <f>申込団体!$C$5</f>
        <v>0</v>
      </c>
      <c r="G27" s="18">
        <f>申込団体!$C$6</f>
        <v>0</v>
      </c>
      <c r="H27" s="138"/>
      <c r="I27" s="17">
        <v>0</v>
      </c>
      <c r="J27" s="22"/>
      <c r="K27" s="22">
        <v>0</v>
      </c>
      <c r="L27" s="22"/>
      <c r="M27" s="22">
        <v>0</v>
      </c>
      <c r="N27" s="22"/>
      <c r="O27" s="22">
        <v>0</v>
      </c>
      <c r="P27" s="22"/>
      <c r="Q27" s="18">
        <v>0</v>
      </c>
      <c r="R27" s="152"/>
      <c r="S27" s="18">
        <v>0</v>
      </c>
      <c r="T27" s="152"/>
      <c r="U27" s="18">
        <v>0</v>
      </c>
      <c r="V27" s="24"/>
      <c r="W27" s="135"/>
      <c r="X27" s="50">
        <f t="shared" si="1"/>
        <v>0</v>
      </c>
      <c r="Y27" s="116">
        <f t="shared" si="2"/>
        <v>0</v>
      </c>
      <c r="Z27" s="9">
        <f t="shared" si="0"/>
        <v>0</v>
      </c>
    </row>
    <row r="28" spans="2:26" ht="23.25" customHeight="1" x14ac:dyDescent="0.15">
      <c r="B28" s="21">
        <v>23</v>
      </c>
      <c r="C28" s="22"/>
      <c r="D28" s="22"/>
      <c r="E28" s="22"/>
      <c r="F28" s="19">
        <f>申込団体!$C$5</f>
        <v>0</v>
      </c>
      <c r="G28" s="18">
        <f>申込団体!$C$6</f>
        <v>0</v>
      </c>
      <c r="H28" s="138"/>
      <c r="I28" s="17">
        <v>0</v>
      </c>
      <c r="J28" s="22"/>
      <c r="K28" s="22">
        <v>0</v>
      </c>
      <c r="L28" s="22"/>
      <c r="M28" s="22">
        <v>0</v>
      </c>
      <c r="N28" s="22"/>
      <c r="O28" s="22">
        <v>0</v>
      </c>
      <c r="P28" s="22"/>
      <c r="Q28" s="18">
        <v>0</v>
      </c>
      <c r="R28" s="152"/>
      <c r="S28" s="18">
        <v>0</v>
      </c>
      <c r="T28" s="152"/>
      <c r="U28" s="18">
        <v>0</v>
      </c>
      <c r="V28" s="24"/>
      <c r="W28" s="135"/>
      <c r="X28" s="50">
        <f t="shared" si="1"/>
        <v>0</v>
      </c>
      <c r="Y28" s="116">
        <f t="shared" si="2"/>
        <v>0</v>
      </c>
      <c r="Z28" s="9">
        <f t="shared" si="0"/>
        <v>0</v>
      </c>
    </row>
    <row r="29" spans="2:26" ht="23.25" customHeight="1" x14ac:dyDescent="0.15">
      <c r="B29" s="21">
        <v>24</v>
      </c>
      <c r="C29" s="22"/>
      <c r="D29" s="22"/>
      <c r="E29" s="22"/>
      <c r="F29" s="19">
        <f>申込団体!$C$5</f>
        <v>0</v>
      </c>
      <c r="G29" s="18">
        <f>申込団体!$C$6</f>
        <v>0</v>
      </c>
      <c r="H29" s="138"/>
      <c r="I29" s="17">
        <v>0</v>
      </c>
      <c r="J29" s="22"/>
      <c r="K29" s="22">
        <v>0</v>
      </c>
      <c r="L29" s="22"/>
      <c r="M29" s="22">
        <v>0</v>
      </c>
      <c r="N29" s="22"/>
      <c r="O29" s="22">
        <v>0</v>
      </c>
      <c r="P29" s="22"/>
      <c r="Q29" s="18">
        <v>0</v>
      </c>
      <c r="R29" s="152"/>
      <c r="S29" s="18">
        <v>0</v>
      </c>
      <c r="T29" s="152"/>
      <c r="U29" s="18">
        <v>0</v>
      </c>
      <c r="V29" s="24"/>
      <c r="W29" s="135"/>
      <c r="X29" s="50">
        <f t="shared" si="1"/>
        <v>0</v>
      </c>
      <c r="Y29" s="116">
        <f t="shared" si="2"/>
        <v>0</v>
      </c>
      <c r="Z29" s="9">
        <f t="shared" si="0"/>
        <v>0</v>
      </c>
    </row>
    <row r="30" spans="2:26" ht="23.25" customHeight="1" x14ac:dyDescent="0.15">
      <c r="B30" s="17">
        <v>25</v>
      </c>
      <c r="C30" s="34"/>
      <c r="D30" s="34"/>
      <c r="E30" s="34"/>
      <c r="F30" s="39">
        <f>申込団体!$C$5</f>
        <v>0</v>
      </c>
      <c r="G30" s="18">
        <f>申込団体!$C$6</f>
        <v>0</v>
      </c>
      <c r="H30" s="139"/>
      <c r="I30" s="33">
        <v>0</v>
      </c>
      <c r="J30" s="34"/>
      <c r="K30" s="34">
        <v>0</v>
      </c>
      <c r="L30" s="34"/>
      <c r="M30" s="34">
        <v>0</v>
      </c>
      <c r="N30" s="34"/>
      <c r="O30" s="34">
        <v>0</v>
      </c>
      <c r="P30" s="34"/>
      <c r="Q30" s="35">
        <v>0</v>
      </c>
      <c r="R30" s="153"/>
      <c r="S30" s="35">
        <v>0</v>
      </c>
      <c r="T30" s="153"/>
      <c r="U30" s="35">
        <v>0</v>
      </c>
      <c r="V30" s="36"/>
      <c r="W30" s="135"/>
      <c r="X30" s="50">
        <f t="shared" si="1"/>
        <v>0</v>
      </c>
      <c r="Y30" s="116">
        <f t="shared" si="2"/>
        <v>0</v>
      </c>
      <c r="Z30" s="9">
        <f t="shared" si="0"/>
        <v>0</v>
      </c>
    </row>
    <row r="31" spans="2:26" ht="23.25" customHeight="1" x14ac:dyDescent="0.15">
      <c r="B31" s="21">
        <v>26</v>
      </c>
      <c r="C31" s="22"/>
      <c r="D31" s="22"/>
      <c r="E31" s="22"/>
      <c r="F31" s="23">
        <f>申込団体!$C$5</f>
        <v>0</v>
      </c>
      <c r="G31" s="18">
        <f>申込団体!$C$6</f>
        <v>0</v>
      </c>
      <c r="H31" s="138"/>
      <c r="I31" s="21">
        <v>0</v>
      </c>
      <c r="J31" s="22"/>
      <c r="K31" s="22">
        <v>0</v>
      </c>
      <c r="L31" s="22"/>
      <c r="M31" s="22">
        <v>0</v>
      </c>
      <c r="N31" s="22"/>
      <c r="O31" s="22">
        <v>0</v>
      </c>
      <c r="P31" s="22"/>
      <c r="Q31" s="22">
        <v>0</v>
      </c>
      <c r="R31" s="152"/>
      <c r="S31" s="22">
        <v>0</v>
      </c>
      <c r="T31" s="152"/>
      <c r="U31" s="22">
        <v>0</v>
      </c>
      <c r="V31" s="24"/>
      <c r="W31" s="135"/>
      <c r="X31" s="50">
        <f t="shared" si="1"/>
        <v>0</v>
      </c>
      <c r="Y31" s="116">
        <f t="shared" si="2"/>
        <v>0</v>
      </c>
      <c r="Z31" s="9">
        <f t="shared" si="0"/>
        <v>0</v>
      </c>
    </row>
    <row r="32" spans="2:26" ht="23.25" customHeight="1" x14ac:dyDescent="0.15">
      <c r="B32" s="21">
        <v>27</v>
      </c>
      <c r="C32" s="22"/>
      <c r="D32" s="22"/>
      <c r="E32" s="22"/>
      <c r="F32" s="23">
        <f>申込団体!$C$5</f>
        <v>0</v>
      </c>
      <c r="G32" s="18">
        <f>申込団体!$C$6</f>
        <v>0</v>
      </c>
      <c r="H32" s="138"/>
      <c r="I32" s="21">
        <v>0</v>
      </c>
      <c r="J32" s="22"/>
      <c r="K32" s="22">
        <v>0</v>
      </c>
      <c r="L32" s="22"/>
      <c r="M32" s="22">
        <v>0</v>
      </c>
      <c r="N32" s="22"/>
      <c r="O32" s="22">
        <v>0</v>
      </c>
      <c r="P32" s="22"/>
      <c r="Q32" s="22">
        <v>0</v>
      </c>
      <c r="R32" s="152"/>
      <c r="S32" s="22">
        <v>0</v>
      </c>
      <c r="T32" s="152"/>
      <c r="U32" s="22">
        <v>0</v>
      </c>
      <c r="V32" s="24"/>
      <c r="W32" s="135"/>
      <c r="X32" s="50">
        <f t="shared" si="1"/>
        <v>0</v>
      </c>
      <c r="Y32" s="116">
        <f t="shared" si="2"/>
        <v>0</v>
      </c>
      <c r="Z32" s="9">
        <f t="shared" si="0"/>
        <v>0</v>
      </c>
    </row>
    <row r="33" spans="2:26" ht="23.25" customHeight="1" x14ac:dyDescent="0.15">
      <c r="B33" s="21">
        <v>28</v>
      </c>
      <c r="C33" s="22"/>
      <c r="D33" s="22"/>
      <c r="E33" s="22"/>
      <c r="F33" s="23">
        <f>申込団体!$C$5</f>
        <v>0</v>
      </c>
      <c r="G33" s="18">
        <f>申込団体!$C$6</f>
        <v>0</v>
      </c>
      <c r="H33" s="138"/>
      <c r="I33" s="21">
        <v>0</v>
      </c>
      <c r="J33" s="22"/>
      <c r="K33" s="22">
        <v>0</v>
      </c>
      <c r="L33" s="22"/>
      <c r="M33" s="22">
        <v>0</v>
      </c>
      <c r="N33" s="22"/>
      <c r="O33" s="22">
        <v>0</v>
      </c>
      <c r="P33" s="22"/>
      <c r="Q33" s="22">
        <v>0</v>
      </c>
      <c r="R33" s="152"/>
      <c r="S33" s="22">
        <v>0</v>
      </c>
      <c r="T33" s="152"/>
      <c r="U33" s="22">
        <v>0</v>
      </c>
      <c r="V33" s="24"/>
      <c r="W33" s="135"/>
      <c r="X33" s="50">
        <f t="shared" si="1"/>
        <v>0</v>
      </c>
      <c r="Y33" s="116">
        <f t="shared" si="2"/>
        <v>0</v>
      </c>
      <c r="Z33" s="9">
        <f t="shared" si="0"/>
        <v>0</v>
      </c>
    </row>
    <row r="34" spans="2:26" ht="23.25" customHeight="1" x14ac:dyDescent="0.15">
      <c r="B34" s="17">
        <v>29</v>
      </c>
      <c r="C34" s="22"/>
      <c r="D34" s="22"/>
      <c r="E34" s="22"/>
      <c r="F34" s="23">
        <f>申込団体!$C$5</f>
        <v>0</v>
      </c>
      <c r="G34" s="18">
        <f>申込団体!$C$6</f>
        <v>0</v>
      </c>
      <c r="H34" s="138"/>
      <c r="I34" s="21">
        <v>0</v>
      </c>
      <c r="J34" s="22"/>
      <c r="K34" s="22">
        <v>0</v>
      </c>
      <c r="L34" s="22"/>
      <c r="M34" s="22">
        <v>0</v>
      </c>
      <c r="N34" s="22"/>
      <c r="O34" s="22">
        <v>0</v>
      </c>
      <c r="P34" s="22"/>
      <c r="Q34" s="22">
        <v>0</v>
      </c>
      <c r="R34" s="152"/>
      <c r="S34" s="22">
        <v>0</v>
      </c>
      <c r="T34" s="152"/>
      <c r="U34" s="22">
        <v>0</v>
      </c>
      <c r="V34" s="24"/>
      <c r="W34" s="135"/>
      <c r="X34" s="50">
        <f t="shared" si="1"/>
        <v>0</v>
      </c>
      <c r="Y34" s="116">
        <f t="shared" si="2"/>
        <v>0</v>
      </c>
      <c r="Z34" s="9">
        <f t="shared" si="0"/>
        <v>0</v>
      </c>
    </row>
    <row r="35" spans="2:26" ht="23.25" customHeight="1" thickBot="1" x14ac:dyDescent="0.2">
      <c r="B35" s="161">
        <v>30</v>
      </c>
      <c r="C35" s="157"/>
      <c r="D35" s="157"/>
      <c r="E35" s="157"/>
      <c r="F35" s="178">
        <f>申込団体!$C$5</f>
        <v>0</v>
      </c>
      <c r="G35" s="159">
        <f>申込団体!$C$6</f>
        <v>0</v>
      </c>
      <c r="H35" s="160"/>
      <c r="I35" s="156">
        <v>0</v>
      </c>
      <c r="J35" s="157"/>
      <c r="K35" s="157">
        <v>0</v>
      </c>
      <c r="L35" s="157"/>
      <c r="M35" s="157">
        <v>0</v>
      </c>
      <c r="N35" s="157"/>
      <c r="O35" s="157">
        <v>0</v>
      </c>
      <c r="P35" s="157"/>
      <c r="Q35" s="157">
        <v>0</v>
      </c>
      <c r="R35" s="172"/>
      <c r="S35" s="157">
        <v>0</v>
      </c>
      <c r="T35" s="172"/>
      <c r="U35" s="157">
        <v>0</v>
      </c>
      <c r="V35" s="173"/>
      <c r="W35" s="136"/>
      <c r="X35" s="4">
        <f t="shared" si="1"/>
        <v>0</v>
      </c>
      <c r="Y35" s="5">
        <f t="shared" si="2"/>
        <v>0</v>
      </c>
      <c r="Z35" s="6">
        <f t="shared" si="0"/>
        <v>0</v>
      </c>
    </row>
    <row r="36" spans="2:26" ht="23.25" customHeight="1" thickTop="1" x14ac:dyDescent="0.15">
      <c r="B36" s="163">
        <v>31</v>
      </c>
      <c r="C36" s="179"/>
      <c r="D36" s="179"/>
      <c r="E36" s="179"/>
      <c r="F36" s="180">
        <f>申込団体!$C$5</f>
        <v>0</v>
      </c>
      <c r="G36" s="164">
        <f>申込団体!$C$6</f>
        <v>0</v>
      </c>
      <c r="H36" s="181"/>
      <c r="I36" s="163">
        <v>0</v>
      </c>
      <c r="J36" s="179"/>
      <c r="K36" s="164">
        <v>0</v>
      </c>
      <c r="L36" s="179"/>
      <c r="M36" s="164">
        <v>0</v>
      </c>
      <c r="N36" s="179"/>
      <c r="O36" s="164">
        <v>0</v>
      </c>
      <c r="P36" s="179"/>
      <c r="Q36" s="164">
        <v>0</v>
      </c>
      <c r="R36" s="182"/>
      <c r="S36" s="164">
        <v>0</v>
      </c>
      <c r="T36" s="182"/>
      <c r="U36" s="164">
        <v>0</v>
      </c>
      <c r="V36" s="183"/>
      <c r="W36" s="167"/>
      <c r="X36" s="125">
        <f t="shared" si="1"/>
        <v>0</v>
      </c>
      <c r="Y36" s="176">
        <f t="shared" si="2"/>
        <v>0</v>
      </c>
      <c r="Z36" s="170">
        <f t="shared" si="0"/>
        <v>0</v>
      </c>
    </row>
    <row r="37" spans="2:26" ht="23.25" customHeight="1" x14ac:dyDescent="0.15">
      <c r="B37" s="21">
        <v>32</v>
      </c>
      <c r="C37" s="34"/>
      <c r="D37" s="34"/>
      <c r="E37" s="34"/>
      <c r="F37" s="23">
        <f>申込団体!$C$5</f>
        <v>0</v>
      </c>
      <c r="G37" s="18">
        <f>申込団体!$C$6</f>
        <v>0</v>
      </c>
      <c r="H37" s="139"/>
      <c r="I37" s="21">
        <v>0</v>
      </c>
      <c r="J37" s="34"/>
      <c r="K37" s="22">
        <v>0</v>
      </c>
      <c r="L37" s="34"/>
      <c r="M37" s="22">
        <v>0</v>
      </c>
      <c r="N37" s="34"/>
      <c r="O37" s="22">
        <v>0</v>
      </c>
      <c r="P37" s="34"/>
      <c r="Q37" s="22">
        <v>0</v>
      </c>
      <c r="R37" s="153"/>
      <c r="S37" s="22">
        <v>0</v>
      </c>
      <c r="T37" s="153"/>
      <c r="U37" s="22">
        <v>0</v>
      </c>
      <c r="V37" s="36"/>
      <c r="W37" s="135"/>
      <c r="X37" s="50">
        <f t="shared" si="1"/>
        <v>0</v>
      </c>
      <c r="Y37" s="116">
        <f t="shared" si="2"/>
        <v>0</v>
      </c>
      <c r="Z37" s="9">
        <f t="shared" si="0"/>
        <v>0</v>
      </c>
    </row>
    <row r="38" spans="2:26" ht="23.25" customHeight="1" x14ac:dyDescent="0.15">
      <c r="B38" s="21">
        <v>33</v>
      </c>
      <c r="C38" s="34"/>
      <c r="D38" s="34"/>
      <c r="E38" s="34"/>
      <c r="F38" s="23">
        <f>申込団体!$C$5</f>
        <v>0</v>
      </c>
      <c r="G38" s="18">
        <f>申込団体!$C$6</f>
        <v>0</v>
      </c>
      <c r="H38" s="139"/>
      <c r="I38" s="21">
        <v>0</v>
      </c>
      <c r="J38" s="34"/>
      <c r="K38" s="22">
        <v>0</v>
      </c>
      <c r="L38" s="34"/>
      <c r="M38" s="22">
        <v>0</v>
      </c>
      <c r="N38" s="34"/>
      <c r="O38" s="22">
        <v>0</v>
      </c>
      <c r="P38" s="34"/>
      <c r="Q38" s="22">
        <v>0</v>
      </c>
      <c r="R38" s="153"/>
      <c r="S38" s="22">
        <v>0</v>
      </c>
      <c r="T38" s="153"/>
      <c r="U38" s="22">
        <v>0</v>
      </c>
      <c r="V38" s="36"/>
      <c r="W38" s="135"/>
      <c r="X38" s="50">
        <f t="shared" si="1"/>
        <v>0</v>
      </c>
      <c r="Y38" s="116">
        <f t="shared" si="2"/>
        <v>0</v>
      </c>
      <c r="Z38" s="9">
        <f t="shared" si="0"/>
        <v>0</v>
      </c>
    </row>
    <row r="39" spans="2:26" ht="23.25" customHeight="1" x14ac:dyDescent="0.15">
      <c r="B39" s="17">
        <v>34</v>
      </c>
      <c r="C39" s="34"/>
      <c r="D39" s="34"/>
      <c r="E39" s="34"/>
      <c r="F39" s="23">
        <f>申込団体!$C$5</f>
        <v>0</v>
      </c>
      <c r="G39" s="18">
        <f>申込団体!$C$6</f>
        <v>0</v>
      </c>
      <c r="H39" s="139"/>
      <c r="I39" s="21">
        <v>0</v>
      </c>
      <c r="J39" s="34"/>
      <c r="K39" s="22">
        <v>0</v>
      </c>
      <c r="L39" s="34"/>
      <c r="M39" s="22">
        <v>0</v>
      </c>
      <c r="N39" s="34"/>
      <c r="O39" s="22">
        <v>0</v>
      </c>
      <c r="P39" s="34"/>
      <c r="Q39" s="22">
        <v>0</v>
      </c>
      <c r="R39" s="153"/>
      <c r="S39" s="22">
        <v>0</v>
      </c>
      <c r="T39" s="153"/>
      <c r="U39" s="22">
        <v>0</v>
      </c>
      <c r="V39" s="36"/>
      <c r="W39" s="135"/>
      <c r="X39" s="50">
        <f t="shared" si="1"/>
        <v>0</v>
      </c>
      <c r="Y39" s="116">
        <f t="shared" si="2"/>
        <v>0</v>
      </c>
      <c r="Z39" s="9">
        <f t="shared" si="0"/>
        <v>0</v>
      </c>
    </row>
    <row r="40" spans="2:26" ht="23.25" customHeight="1" x14ac:dyDescent="0.15">
      <c r="B40" s="21">
        <v>35</v>
      </c>
      <c r="C40" s="34"/>
      <c r="D40" s="34"/>
      <c r="E40" s="34"/>
      <c r="F40" s="23">
        <f>申込団体!$C$5</f>
        <v>0</v>
      </c>
      <c r="G40" s="18">
        <f>申込団体!$C$6</f>
        <v>0</v>
      </c>
      <c r="H40" s="139"/>
      <c r="I40" s="21">
        <v>0</v>
      </c>
      <c r="J40" s="34"/>
      <c r="K40" s="22">
        <v>0</v>
      </c>
      <c r="L40" s="34"/>
      <c r="M40" s="22">
        <v>0</v>
      </c>
      <c r="N40" s="34"/>
      <c r="O40" s="22">
        <v>0</v>
      </c>
      <c r="P40" s="34"/>
      <c r="Q40" s="22">
        <v>0</v>
      </c>
      <c r="R40" s="153"/>
      <c r="S40" s="22">
        <v>0</v>
      </c>
      <c r="T40" s="153"/>
      <c r="U40" s="22">
        <v>0</v>
      </c>
      <c r="V40" s="36"/>
      <c r="W40" s="135"/>
      <c r="X40" s="50">
        <f t="shared" si="1"/>
        <v>0</v>
      </c>
      <c r="Y40" s="116">
        <f t="shared" si="2"/>
        <v>0</v>
      </c>
      <c r="Z40" s="9">
        <f t="shared" si="0"/>
        <v>0</v>
      </c>
    </row>
    <row r="41" spans="2:26" ht="23.25" customHeight="1" x14ac:dyDescent="0.15">
      <c r="B41" s="21">
        <v>36</v>
      </c>
      <c r="C41" s="34"/>
      <c r="D41" s="34"/>
      <c r="E41" s="34"/>
      <c r="F41" s="23">
        <f>申込団体!$C$5</f>
        <v>0</v>
      </c>
      <c r="G41" s="18">
        <f>申込団体!$C$6</f>
        <v>0</v>
      </c>
      <c r="H41" s="139"/>
      <c r="I41" s="21">
        <v>0</v>
      </c>
      <c r="J41" s="34"/>
      <c r="K41" s="22">
        <v>0</v>
      </c>
      <c r="L41" s="34"/>
      <c r="M41" s="22">
        <v>0</v>
      </c>
      <c r="N41" s="34"/>
      <c r="O41" s="22">
        <v>0</v>
      </c>
      <c r="P41" s="34"/>
      <c r="Q41" s="22">
        <v>0</v>
      </c>
      <c r="R41" s="153"/>
      <c r="S41" s="22">
        <v>0</v>
      </c>
      <c r="T41" s="153"/>
      <c r="U41" s="22">
        <v>0</v>
      </c>
      <c r="V41" s="36"/>
      <c r="W41" s="135"/>
      <c r="X41" s="50">
        <f t="shared" si="1"/>
        <v>0</v>
      </c>
      <c r="Y41" s="116">
        <f t="shared" si="2"/>
        <v>0</v>
      </c>
      <c r="Z41" s="9">
        <f t="shared" si="0"/>
        <v>0</v>
      </c>
    </row>
    <row r="42" spans="2:26" ht="23.25" customHeight="1" x14ac:dyDescent="0.15">
      <c r="B42" s="21">
        <v>37</v>
      </c>
      <c r="C42" s="34"/>
      <c r="D42" s="34"/>
      <c r="E42" s="34"/>
      <c r="F42" s="23">
        <f>申込団体!$C$5</f>
        <v>0</v>
      </c>
      <c r="G42" s="18">
        <f>申込団体!$C$6</f>
        <v>0</v>
      </c>
      <c r="H42" s="139"/>
      <c r="I42" s="21">
        <v>0</v>
      </c>
      <c r="J42" s="34"/>
      <c r="K42" s="22">
        <v>0</v>
      </c>
      <c r="L42" s="34"/>
      <c r="M42" s="22">
        <v>0</v>
      </c>
      <c r="N42" s="34"/>
      <c r="O42" s="22">
        <v>0</v>
      </c>
      <c r="P42" s="34"/>
      <c r="Q42" s="22">
        <v>0</v>
      </c>
      <c r="R42" s="153"/>
      <c r="S42" s="22">
        <v>0</v>
      </c>
      <c r="T42" s="153"/>
      <c r="U42" s="22">
        <v>0</v>
      </c>
      <c r="V42" s="36"/>
      <c r="W42" s="135"/>
      <c r="X42" s="50">
        <f t="shared" si="1"/>
        <v>0</v>
      </c>
      <c r="Y42" s="116">
        <f t="shared" si="2"/>
        <v>0</v>
      </c>
      <c r="Z42" s="9">
        <f t="shared" si="0"/>
        <v>0</v>
      </c>
    </row>
    <row r="43" spans="2:26" ht="23.25" customHeight="1" x14ac:dyDescent="0.15">
      <c r="B43" s="17">
        <v>38</v>
      </c>
      <c r="C43" s="34"/>
      <c r="D43" s="34"/>
      <c r="E43" s="34"/>
      <c r="F43" s="23">
        <f>申込団体!$C$5</f>
        <v>0</v>
      </c>
      <c r="G43" s="18">
        <f>申込団体!$C$6</f>
        <v>0</v>
      </c>
      <c r="H43" s="139"/>
      <c r="I43" s="21">
        <v>0</v>
      </c>
      <c r="J43" s="34"/>
      <c r="K43" s="22">
        <v>0</v>
      </c>
      <c r="L43" s="34"/>
      <c r="M43" s="22">
        <v>0</v>
      </c>
      <c r="N43" s="34"/>
      <c r="O43" s="22">
        <v>0</v>
      </c>
      <c r="P43" s="34"/>
      <c r="Q43" s="22">
        <v>0</v>
      </c>
      <c r="R43" s="153"/>
      <c r="S43" s="22">
        <v>0</v>
      </c>
      <c r="T43" s="153"/>
      <c r="U43" s="22">
        <v>0</v>
      </c>
      <c r="V43" s="36"/>
      <c r="W43" s="135"/>
      <c r="X43" s="50">
        <f t="shared" si="1"/>
        <v>0</v>
      </c>
      <c r="Y43" s="116">
        <f t="shared" si="2"/>
        <v>0</v>
      </c>
      <c r="Z43" s="9">
        <f t="shared" si="0"/>
        <v>0</v>
      </c>
    </row>
    <row r="44" spans="2:26" ht="23.25" customHeight="1" x14ac:dyDescent="0.15">
      <c r="B44" s="21">
        <v>39</v>
      </c>
      <c r="C44" s="34"/>
      <c r="D44" s="34"/>
      <c r="E44" s="34"/>
      <c r="F44" s="23">
        <f>申込団体!$C$5</f>
        <v>0</v>
      </c>
      <c r="G44" s="18">
        <f>申込団体!$C$6</f>
        <v>0</v>
      </c>
      <c r="H44" s="139"/>
      <c r="I44" s="21">
        <v>0</v>
      </c>
      <c r="J44" s="34"/>
      <c r="K44" s="22">
        <v>0</v>
      </c>
      <c r="L44" s="34"/>
      <c r="M44" s="22">
        <v>0</v>
      </c>
      <c r="N44" s="34"/>
      <c r="O44" s="22">
        <v>0</v>
      </c>
      <c r="P44" s="34"/>
      <c r="Q44" s="22">
        <v>0</v>
      </c>
      <c r="R44" s="153"/>
      <c r="S44" s="22">
        <v>0</v>
      </c>
      <c r="T44" s="153"/>
      <c r="U44" s="22">
        <v>0</v>
      </c>
      <c r="V44" s="36"/>
      <c r="W44" s="135"/>
      <c r="X44" s="50">
        <f t="shared" si="1"/>
        <v>0</v>
      </c>
      <c r="Y44" s="116">
        <f t="shared" si="2"/>
        <v>0</v>
      </c>
      <c r="Z44" s="9">
        <f t="shared" si="0"/>
        <v>0</v>
      </c>
    </row>
    <row r="45" spans="2:26" ht="23.25" customHeight="1" thickBot="1" x14ac:dyDescent="0.2">
      <c r="B45" s="156">
        <v>40</v>
      </c>
      <c r="C45" s="157"/>
      <c r="D45" s="157"/>
      <c r="E45" s="157"/>
      <c r="F45" s="178">
        <f>申込団体!$C$5</f>
        <v>0</v>
      </c>
      <c r="G45" s="159">
        <f>申込団体!$C$6</f>
        <v>0</v>
      </c>
      <c r="H45" s="160"/>
      <c r="I45" s="156">
        <v>0</v>
      </c>
      <c r="J45" s="157"/>
      <c r="K45" s="157">
        <v>0</v>
      </c>
      <c r="L45" s="157"/>
      <c r="M45" s="157">
        <v>0</v>
      </c>
      <c r="N45" s="157"/>
      <c r="O45" s="157">
        <v>0</v>
      </c>
      <c r="P45" s="157"/>
      <c r="Q45" s="157">
        <v>0</v>
      </c>
      <c r="R45" s="172"/>
      <c r="S45" s="157">
        <v>0</v>
      </c>
      <c r="T45" s="172"/>
      <c r="U45" s="157">
        <v>0</v>
      </c>
      <c r="V45" s="173"/>
      <c r="W45" s="136"/>
      <c r="X45" s="4">
        <f t="shared" si="1"/>
        <v>0</v>
      </c>
      <c r="Y45" s="5">
        <f t="shared" si="2"/>
        <v>0</v>
      </c>
      <c r="Z45" s="6">
        <f t="shared" si="0"/>
        <v>0</v>
      </c>
    </row>
    <row r="46" spans="2:26" ht="23.25" customHeight="1" thickTop="1" x14ac:dyDescent="0.15">
      <c r="B46" s="163">
        <v>41</v>
      </c>
      <c r="C46" s="179"/>
      <c r="D46" s="179"/>
      <c r="E46" s="179"/>
      <c r="F46" s="180">
        <f>申込団体!$C$5</f>
        <v>0</v>
      </c>
      <c r="G46" s="164">
        <f>申込団体!$C$6</f>
        <v>0</v>
      </c>
      <c r="H46" s="181"/>
      <c r="I46" s="163">
        <v>0</v>
      </c>
      <c r="J46" s="179"/>
      <c r="K46" s="164">
        <v>0</v>
      </c>
      <c r="L46" s="179"/>
      <c r="M46" s="164">
        <v>0</v>
      </c>
      <c r="N46" s="179"/>
      <c r="O46" s="164">
        <v>0</v>
      </c>
      <c r="P46" s="179"/>
      <c r="Q46" s="164">
        <v>0</v>
      </c>
      <c r="R46" s="182"/>
      <c r="S46" s="164">
        <v>0</v>
      </c>
      <c r="T46" s="182"/>
      <c r="U46" s="164">
        <v>0</v>
      </c>
      <c r="V46" s="183"/>
      <c r="W46" s="167"/>
      <c r="X46" s="125">
        <f t="shared" si="1"/>
        <v>0</v>
      </c>
      <c r="Y46" s="176">
        <f t="shared" si="2"/>
        <v>0</v>
      </c>
      <c r="Z46" s="170">
        <f t="shared" si="0"/>
        <v>0</v>
      </c>
    </row>
    <row r="47" spans="2:26" ht="23.25" customHeight="1" x14ac:dyDescent="0.15">
      <c r="B47" s="17">
        <v>42</v>
      </c>
      <c r="C47" s="34"/>
      <c r="D47" s="34"/>
      <c r="E47" s="34"/>
      <c r="F47" s="23">
        <f>申込団体!$C$5</f>
        <v>0</v>
      </c>
      <c r="G47" s="18">
        <f>申込団体!$C$6</f>
        <v>0</v>
      </c>
      <c r="H47" s="139"/>
      <c r="I47" s="21">
        <v>0</v>
      </c>
      <c r="J47" s="34"/>
      <c r="K47" s="22">
        <v>0</v>
      </c>
      <c r="L47" s="34"/>
      <c r="M47" s="22">
        <v>0</v>
      </c>
      <c r="N47" s="34"/>
      <c r="O47" s="22">
        <v>0</v>
      </c>
      <c r="P47" s="34"/>
      <c r="Q47" s="22">
        <v>0</v>
      </c>
      <c r="R47" s="153"/>
      <c r="S47" s="22">
        <v>0</v>
      </c>
      <c r="T47" s="153"/>
      <c r="U47" s="22">
        <v>0</v>
      </c>
      <c r="V47" s="36"/>
      <c r="W47" s="135"/>
      <c r="X47" s="50">
        <f t="shared" si="1"/>
        <v>0</v>
      </c>
      <c r="Y47" s="116">
        <f t="shared" si="2"/>
        <v>0</v>
      </c>
      <c r="Z47" s="9">
        <f t="shared" si="0"/>
        <v>0</v>
      </c>
    </row>
    <row r="48" spans="2:26" ht="23.25" customHeight="1" x14ac:dyDescent="0.15">
      <c r="B48" s="21">
        <v>43</v>
      </c>
      <c r="C48" s="34"/>
      <c r="D48" s="34"/>
      <c r="E48" s="34"/>
      <c r="F48" s="23">
        <f>申込団体!$C$5</f>
        <v>0</v>
      </c>
      <c r="G48" s="18">
        <f>申込団体!$C$6</f>
        <v>0</v>
      </c>
      <c r="H48" s="139"/>
      <c r="I48" s="21">
        <v>0</v>
      </c>
      <c r="J48" s="34"/>
      <c r="K48" s="22">
        <v>0</v>
      </c>
      <c r="L48" s="34"/>
      <c r="M48" s="22">
        <v>0</v>
      </c>
      <c r="N48" s="34"/>
      <c r="O48" s="22">
        <v>0</v>
      </c>
      <c r="P48" s="34"/>
      <c r="Q48" s="22">
        <v>0</v>
      </c>
      <c r="R48" s="153"/>
      <c r="S48" s="22">
        <v>0</v>
      </c>
      <c r="T48" s="153"/>
      <c r="U48" s="22">
        <v>0</v>
      </c>
      <c r="V48" s="36"/>
      <c r="W48" s="135"/>
      <c r="X48" s="50">
        <f t="shared" si="1"/>
        <v>0</v>
      </c>
      <c r="Y48" s="116">
        <f t="shared" si="2"/>
        <v>0</v>
      </c>
      <c r="Z48" s="9">
        <f t="shared" si="0"/>
        <v>0</v>
      </c>
    </row>
    <row r="49" spans="2:26" ht="23.25" customHeight="1" x14ac:dyDescent="0.15">
      <c r="B49" s="21">
        <v>44</v>
      </c>
      <c r="C49" s="34"/>
      <c r="D49" s="34"/>
      <c r="E49" s="34"/>
      <c r="F49" s="23">
        <f>申込団体!$C$5</f>
        <v>0</v>
      </c>
      <c r="G49" s="18">
        <f>申込団体!$C$6</f>
        <v>0</v>
      </c>
      <c r="H49" s="139"/>
      <c r="I49" s="21">
        <v>0</v>
      </c>
      <c r="J49" s="34"/>
      <c r="K49" s="22">
        <v>0</v>
      </c>
      <c r="L49" s="34"/>
      <c r="M49" s="22">
        <v>0</v>
      </c>
      <c r="N49" s="34"/>
      <c r="O49" s="22">
        <v>0</v>
      </c>
      <c r="P49" s="34"/>
      <c r="Q49" s="22">
        <v>0</v>
      </c>
      <c r="R49" s="153"/>
      <c r="S49" s="22">
        <v>0</v>
      </c>
      <c r="T49" s="153"/>
      <c r="U49" s="22">
        <v>0</v>
      </c>
      <c r="V49" s="36"/>
      <c r="W49" s="135"/>
      <c r="X49" s="50">
        <f t="shared" si="1"/>
        <v>0</v>
      </c>
      <c r="Y49" s="116">
        <f t="shared" si="2"/>
        <v>0</v>
      </c>
      <c r="Z49" s="9">
        <f t="shared" si="0"/>
        <v>0</v>
      </c>
    </row>
    <row r="50" spans="2:26" ht="23.25" customHeight="1" x14ac:dyDescent="0.15">
      <c r="B50" s="21">
        <v>45</v>
      </c>
      <c r="C50" s="34"/>
      <c r="D50" s="34"/>
      <c r="E50" s="34"/>
      <c r="F50" s="23">
        <f>申込団体!$C$5</f>
        <v>0</v>
      </c>
      <c r="G50" s="18">
        <f>申込団体!$C$6</f>
        <v>0</v>
      </c>
      <c r="H50" s="139"/>
      <c r="I50" s="21">
        <v>0</v>
      </c>
      <c r="J50" s="34"/>
      <c r="K50" s="22">
        <v>0</v>
      </c>
      <c r="L50" s="34"/>
      <c r="M50" s="22">
        <v>0</v>
      </c>
      <c r="N50" s="34"/>
      <c r="O50" s="22">
        <v>0</v>
      </c>
      <c r="P50" s="34"/>
      <c r="Q50" s="22">
        <v>0</v>
      </c>
      <c r="R50" s="153"/>
      <c r="S50" s="22">
        <v>0</v>
      </c>
      <c r="T50" s="153"/>
      <c r="U50" s="22">
        <v>0</v>
      </c>
      <c r="V50" s="36"/>
      <c r="W50" s="135"/>
      <c r="X50" s="50">
        <f t="shared" si="1"/>
        <v>0</v>
      </c>
      <c r="Y50" s="116">
        <f t="shared" si="2"/>
        <v>0</v>
      </c>
      <c r="Z50" s="9">
        <f t="shared" si="0"/>
        <v>0</v>
      </c>
    </row>
    <row r="51" spans="2:26" ht="23.25" customHeight="1" x14ac:dyDescent="0.15">
      <c r="B51" s="17">
        <v>46</v>
      </c>
      <c r="C51" s="34"/>
      <c r="D51" s="34"/>
      <c r="E51" s="34"/>
      <c r="F51" s="23">
        <f>申込団体!$C$5</f>
        <v>0</v>
      </c>
      <c r="G51" s="18">
        <f>申込団体!$C$6</f>
        <v>0</v>
      </c>
      <c r="H51" s="139"/>
      <c r="I51" s="21">
        <v>0</v>
      </c>
      <c r="J51" s="34"/>
      <c r="K51" s="22">
        <v>0</v>
      </c>
      <c r="L51" s="34"/>
      <c r="M51" s="22">
        <v>0</v>
      </c>
      <c r="N51" s="34"/>
      <c r="O51" s="22">
        <v>0</v>
      </c>
      <c r="P51" s="34"/>
      <c r="Q51" s="22">
        <v>0</v>
      </c>
      <c r="R51" s="153"/>
      <c r="S51" s="22">
        <v>0</v>
      </c>
      <c r="T51" s="153"/>
      <c r="U51" s="22">
        <v>0</v>
      </c>
      <c r="V51" s="36"/>
      <c r="W51" s="135"/>
      <c r="X51" s="50">
        <f t="shared" si="1"/>
        <v>0</v>
      </c>
      <c r="Y51" s="116">
        <f t="shared" si="2"/>
        <v>0</v>
      </c>
      <c r="Z51" s="9">
        <f t="shared" si="0"/>
        <v>0</v>
      </c>
    </row>
    <row r="52" spans="2:26" ht="23.25" customHeight="1" x14ac:dyDescent="0.15">
      <c r="B52" s="21">
        <v>47</v>
      </c>
      <c r="C52" s="34"/>
      <c r="D52" s="34"/>
      <c r="E52" s="34"/>
      <c r="F52" s="23">
        <f>申込団体!$C$5</f>
        <v>0</v>
      </c>
      <c r="G52" s="18">
        <f>申込団体!$C$6</f>
        <v>0</v>
      </c>
      <c r="H52" s="139"/>
      <c r="I52" s="21">
        <v>0</v>
      </c>
      <c r="J52" s="34"/>
      <c r="K52" s="22">
        <v>0</v>
      </c>
      <c r="L52" s="34"/>
      <c r="M52" s="22">
        <v>0</v>
      </c>
      <c r="N52" s="34"/>
      <c r="O52" s="22">
        <v>0</v>
      </c>
      <c r="P52" s="34"/>
      <c r="Q52" s="22">
        <v>0</v>
      </c>
      <c r="R52" s="153"/>
      <c r="S52" s="22">
        <v>0</v>
      </c>
      <c r="T52" s="153"/>
      <c r="U52" s="22">
        <v>0</v>
      </c>
      <c r="V52" s="36"/>
      <c r="W52" s="135"/>
      <c r="X52" s="50">
        <f t="shared" si="1"/>
        <v>0</v>
      </c>
      <c r="Y52" s="116">
        <f t="shared" si="2"/>
        <v>0</v>
      </c>
      <c r="Z52" s="9">
        <f t="shared" si="0"/>
        <v>0</v>
      </c>
    </row>
    <row r="53" spans="2:26" ht="23.25" customHeight="1" x14ac:dyDescent="0.15">
      <c r="B53" s="21">
        <v>48</v>
      </c>
      <c r="C53" s="34"/>
      <c r="D53" s="34"/>
      <c r="E53" s="34"/>
      <c r="F53" s="23">
        <f>申込団体!$C$5</f>
        <v>0</v>
      </c>
      <c r="G53" s="18">
        <f>申込団体!$C$6</f>
        <v>0</v>
      </c>
      <c r="H53" s="139"/>
      <c r="I53" s="21">
        <v>0</v>
      </c>
      <c r="J53" s="34"/>
      <c r="K53" s="22">
        <v>0</v>
      </c>
      <c r="L53" s="34"/>
      <c r="M53" s="22">
        <v>0</v>
      </c>
      <c r="N53" s="34"/>
      <c r="O53" s="22">
        <v>0</v>
      </c>
      <c r="P53" s="34"/>
      <c r="Q53" s="22">
        <v>0</v>
      </c>
      <c r="R53" s="153"/>
      <c r="S53" s="22">
        <v>0</v>
      </c>
      <c r="T53" s="153"/>
      <c r="U53" s="22">
        <v>0</v>
      </c>
      <c r="V53" s="36"/>
      <c r="W53" s="135"/>
      <c r="X53" s="50">
        <f t="shared" si="1"/>
        <v>0</v>
      </c>
      <c r="Y53" s="116">
        <f t="shared" si="2"/>
        <v>0</v>
      </c>
      <c r="Z53" s="9">
        <f t="shared" si="0"/>
        <v>0</v>
      </c>
    </row>
    <row r="54" spans="2:26" ht="23.25" customHeight="1" x14ac:dyDescent="0.15">
      <c r="B54" s="21">
        <v>49</v>
      </c>
      <c r="C54" s="34"/>
      <c r="D54" s="34"/>
      <c r="E54" s="34"/>
      <c r="F54" s="23">
        <f>申込団体!$C$5</f>
        <v>0</v>
      </c>
      <c r="G54" s="18">
        <f>申込団体!$C$6</f>
        <v>0</v>
      </c>
      <c r="H54" s="139"/>
      <c r="I54" s="21">
        <v>0</v>
      </c>
      <c r="J54" s="34"/>
      <c r="K54" s="22">
        <v>0</v>
      </c>
      <c r="L54" s="34"/>
      <c r="M54" s="22">
        <v>0</v>
      </c>
      <c r="N54" s="34"/>
      <c r="O54" s="22">
        <v>0</v>
      </c>
      <c r="P54" s="34"/>
      <c r="Q54" s="22">
        <v>0</v>
      </c>
      <c r="R54" s="153"/>
      <c r="S54" s="22">
        <v>0</v>
      </c>
      <c r="T54" s="153"/>
      <c r="U54" s="22">
        <v>0</v>
      </c>
      <c r="V54" s="36"/>
      <c r="W54" s="135"/>
      <c r="X54" s="50">
        <f t="shared" si="1"/>
        <v>0</v>
      </c>
      <c r="Y54" s="116">
        <f t="shared" si="2"/>
        <v>0</v>
      </c>
      <c r="Z54" s="9">
        <f t="shared" si="0"/>
        <v>0</v>
      </c>
    </row>
    <row r="55" spans="2:26" ht="23.25" customHeight="1" thickBot="1" x14ac:dyDescent="0.2">
      <c r="B55" s="161">
        <v>50</v>
      </c>
      <c r="C55" s="157"/>
      <c r="D55" s="157"/>
      <c r="E55" s="157"/>
      <c r="F55" s="178">
        <f>申込団体!$C$5</f>
        <v>0</v>
      </c>
      <c r="G55" s="159">
        <f>申込団体!$C$6</f>
        <v>0</v>
      </c>
      <c r="H55" s="160"/>
      <c r="I55" s="156">
        <v>0</v>
      </c>
      <c r="J55" s="157"/>
      <c r="K55" s="157">
        <v>0</v>
      </c>
      <c r="L55" s="157"/>
      <c r="M55" s="157">
        <v>0</v>
      </c>
      <c r="N55" s="157"/>
      <c r="O55" s="157">
        <v>0</v>
      </c>
      <c r="P55" s="157"/>
      <c r="Q55" s="157">
        <v>0</v>
      </c>
      <c r="R55" s="172"/>
      <c r="S55" s="157">
        <v>0</v>
      </c>
      <c r="T55" s="172"/>
      <c r="U55" s="157">
        <v>0</v>
      </c>
      <c r="V55" s="173"/>
      <c r="W55" s="136"/>
      <c r="X55" s="4">
        <f t="shared" si="1"/>
        <v>0</v>
      </c>
      <c r="Y55" s="5">
        <f t="shared" si="2"/>
        <v>0</v>
      </c>
      <c r="Z55" s="6">
        <f t="shared" si="0"/>
        <v>0</v>
      </c>
    </row>
    <row r="56" spans="2:26" ht="23.25" customHeight="1" thickTop="1" x14ac:dyDescent="0.15">
      <c r="B56" s="17">
        <v>51</v>
      </c>
      <c r="C56" s="35"/>
      <c r="D56" s="35"/>
      <c r="E56" s="35"/>
      <c r="F56" s="120">
        <f>申込団体!$C$5</f>
        <v>0</v>
      </c>
      <c r="G56" s="18">
        <f>申込団体!$C$6</f>
        <v>0</v>
      </c>
      <c r="H56" s="128"/>
      <c r="I56" s="17">
        <v>0</v>
      </c>
      <c r="J56" s="35"/>
      <c r="K56" s="18">
        <v>0</v>
      </c>
      <c r="L56" s="35"/>
      <c r="M56" s="18">
        <v>0</v>
      </c>
      <c r="N56" s="35"/>
      <c r="O56" s="18">
        <v>0</v>
      </c>
      <c r="P56" s="35"/>
      <c r="Q56" s="18">
        <v>0</v>
      </c>
      <c r="R56" s="155"/>
      <c r="S56" s="18">
        <v>0</v>
      </c>
      <c r="T56" s="155"/>
      <c r="U56" s="18">
        <v>0</v>
      </c>
      <c r="V56" s="177"/>
      <c r="W56" s="135"/>
      <c r="X56" s="125">
        <f t="shared" si="1"/>
        <v>0</v>
      </c>
      <c r="Y56" s="171">
        <f t="shared" si="2"/>
        <v>0</v>
      </c>
      <c r="Z56" s="8">
        <f t="shared" si="0"/>
        <v>0</v>
      </c>
    </row>
    <row r="57" spans="2:26" ht="23.25" customHeight="1" x14ac:dyDescent="0.15">
      <c r="B57" s="21">
        <v>52</v>
      </c>
      <c r="C57" s="34"/>
      <c r="D57" s="34"/>
      <c r="E57" s="34"/>
      <c r="F57" s="23">
        <f>申込団体!$C$5</f>
        <v>0</v>
      </c>
      <c r="G57" s="18">
        <f>申込団体!$C$6</f>
        <v>0</v>
      </c>
      <c r="H57" s="139"/>
      <c r="I57" s="21">
        <v>0</v>
      </c>
      <c r="J57" s="34"/>
      <c r="K57" s="22">
        <v>0</v>
      </c>
      <c r="L57" s="34"/>
      <c r="M57" s="22">
        <v>0</v>
      </c>
      <c r="N57" s="34"/>
      <c r="O57" s="22">
        <v>0</v>
      </c>
      <c r="P57" s="34"/>
      <c r="Q57" s="22">
        <v>0</v>
      </c>
      <c r="R57" s="153"/>
      <c r="S57" s="22">
        <v>0</v>
      </c>
      <c r="T57" s="153"/>
      <c r="U57" s="22">
        <v>0</v>
      </c>
      <c r="V57" s="36"/>
      <c r="W57" s="135"/>
      <c r="X57" s="50">
        <f t="shared" si="1"/>
        <v>0</v>
      </c>
      <c r="Y57" s="116">
        <f t="shared" si="2"/>
        <v>0</v>
      </c>
      <c r="Z57" s="9">
        <f t="shared" si="0"/>
        <v>0</v>
      </c>
    </row>
    <row r="58" spans="2:26" ht="23.25" customHeight="1" x14ac:dyDescent="0.15">
      <c r="B58" s="21">
        <v>53</v>
      </c>
      <c r="C58" s="34"/>
      <c r="D58" s="34"/>
      <c r="E58" s="34"/>
      <c r="F58" s="23">
        <f>申込団体!$C$5</f>
        <v>0</v>
      </c>
      <c r="G58" s="18">
        <f>申込団体!$C$6</f>
        <v>0</v>
      </c>
      <c r="H58" s="139"/>
      <c r="I58" s="21">
        <v>0</v>
      </c>
      <c r="J58" s="34"/>
      <c r="K58" s="22">
        <v>0</v>
      </c>
      <c r="L58" s="34"/>
      <c r="M58" s="22">
        <v>0</v>
      </c>
      <c r="N58" s="34"/>
      <c r="O58" s="22">
        <v>0</v>
      </c>
      <c r="P58" s="34"/>
      <c r="Q58" s="22">
        <v>0</v>
      </c>
      <c r="R58" s="153"/>
      <c r="S58" s="22">
        <v>0</v>
      </c>
      <c r="T58" s="153"/>
      <c r="U58" s="22">
        <v>0</v>
      </c>
      <c r="V58" s="36"/>
      <c r="W58" s="135"/>
      <c r="X58" s="50">
        <f t="shared" si="1"/>
        <v>0</v>
      </c>
      <c r="Y58" s="116">
        <f t="shared" si="2"/>
        <v>0</v>
      </c>
      <c r="Z58" s="9">
        <f t="shared" si="0"/>
        <v>0</v>
      </c>
    </row>
    <row r="59" spans="2:26" ht="23.25" customHeight="1" x14ac:dyDescent="0.15">
      <c r="B59" s="17">
        <v>54</v>
      </c>
      <c r="C59" s="34"/>
      <c r="D59" s="34"/>
      <c r="E59" s="34"/>
      <c r="F59" s="23">
        <f>申込団体!$C$5</f>
        <v>0</v>
      </c>
      <c r="G59" s="18">
        <f>申込団体!$C$6</f>
        <v>0</v>
      </c>
      <c r="H59" s="139"/>
      <c r="I59" s="21">
        <v>0</v>
      </c>
      <c r="J59" s="34"/>
      <c r="K59" s="22">
        <v>0</v>
      </c>
      <c r="L59" s="34"/>
      <c r="M59" s="22">
        <v>0</v>
      </c>
      <c r="N59" s="34"/>
      <c r="O59" s="22">
        <v>0</v>
      </c>
      <c r="P59" s="34"/>
      <c r="Q59" s="22">
        <v>0</v>
      </c>
      <c r="R59" s="153"/>
      <c r="S59" s="22">
        <v>0</v>
      </c>
      <c r="T59" s="153"/>
      <c r="U59" s="22">
        <v>0</v>
      </c>
      <c r="V59" s="36"/>
      <c r="W59" s="135"/>
      <c r="X59" s="50">
        <f t="shared" si="1"/>
        <v>0</v>
      </c>
      <c r="Y59" s="116">
        <f t="shared" si="2"/>
        <v>0</v>
      </c>
      <c r="Z59" s="9">
        <f t="shared" si="0"/>
        <v>0</v>
      </c>
    </row>
    <row r="60" spans="2:26" ht="23.25" customHeight="1" x14ac:dyDescent="0.15">
      <c r="B60" s="21">
        <v>55</v>
      </c>
      <c r="C60" s="34"/>
      <c r="D60" s="34"/>
      <c r="E60" s="34"/>
      <c r="F60" s="23">
        <f>申込団体!$C$5</f>
        <v>0</v>
      </c>
      <c r="G60" s="18">
        <f>申込団体!$C$6</f>
        <v>0</v>
      </c>
      <c r="H60" s="139"/>
      <c r="I60" s="21">
        <v>0</v>
      </c>
      <c r="J60" s="34"/>
      <c r="K60" s="22">
        <v>0</v>
      </c>
      <c r="L60" s="34"/>
      <c r="M60" s="22">
        <v>0</v>
      </c>
      <c r="N60" s="34"/>
      <c r="O60" s="22">
        <v>0</v>
      </c>
      <c r="P60" s="34"/>
      <c r="Q60" s="22">
        <v>0</v>
      </c>
      <c r="R60" s="153"/>
      <c r="S60" s="22">
        <v>0</v>
      </c>
      <c r="T60" s="153"/>
      <c r="U60" s="22">
        <v>0</v>
      </c>
      <c r="V60" s="36"/>
      <c r="W60" s="135"/>
      <c r="X60" s="50">
        <f t="shared" si="1"/>
        <v>0</v>
      </c>
      <c r="Y60" s="116">
        <f t="shared" si="2"/>
        <v>0</v>
      </c>
      <c r="Z60" s="9">
        <f t="shared" si="0"/>
        <v>0</v>
      </c>
    </row>
    <row r="61" spans="2:26" ht="23.25" customHeight="1" x14ac:dyDescent="0.15">
      <c r="B61" s="21">
        <v>56</v>
      </c>
      <c r="C61" s="34"/>
      <c r="D61" s="34"/>
      <c r="E61" s="34"/>
      <c r="F61" s="23">
        <f>申込団体!$C$5</f>
        <v>0</v>
      </c>
      <c r="G61" s="18">
        <f>申込団体!$C$6</f>
        <v>0</v>
      </c>
      <c r="H61" s="139"/>
      <c r="I61" s="21">
        <v>0</v>
      </c>
      <c r="J61" s="34"/>
      <c r="K61" s="22">
        <v>0</v>
      </c>
      <c r="L61" s="34"/>
      <c r="M61" s="22">
        <v>0</v>
      </c>
      <c r="N61" s="34"/>
      <c r="O61" s="22">
        <v>0</v>
      </c>
      <c r="P61" s="34"/>
      <c r="Q61" s="22">
        <v>0</v>
      </c>
      <c r="R61" s="153"/>
      <c r="S61" s="22">
        <v>0</v>
      </c>
      <c r="T61" s="153"/>
      <c r="U61" s="22">
        <v>0</v>
      </c>
      <c r="V61" s="36"/>
      <c r="W61" s="135"/>
      <c r="X61" s="50">
        <f t="shared" si="1"/>
        <v>0</v>
      </c>
      <c r="Y61" s="116">
        <f t="shared" si="2"/>
        <v>0</v>
      </c>
      <c r="Z61" s="9">
        <f t="shared" si="0"/>
        <v>0</v>
      </c>
    </row>
    <row r="62" spans="2:26" ht="23.25" customHeight="1" x14ac:dyDescent="0.15">
      <c r="B62" s="21">
        <v>57</v>
      </c>
      <c r="C62" s="34"/>
      <c r="D62" s="34"/>
      <c r="E62" s="34"/>
      <c r="F62" s="23">
        <f>申込団体!$C$5</f>
        <v>0</v>
      </c>
      <c r="G62" s="18">
        <f>申込団体!$C$6</f>
        <v>0</v>
      </c>
      <c r="H62" s="139"/>
      <c r="I62" s="21">
        <v>0</v>
      </c>
      <c r="J62" s="34"/>
      <c r="K62" s="22">
        <v>0</v>
      </c>
      <c r="L62" s="34"/>
      <c r="M62" s="22">
        <v>0</v>
      </c>
      <c r="N62" s="34"/>
      <c r="O62" s="22">
        <v>0</v>
      </c>
      <c r="P62" s="34"/>
      <c r="Q62" s="22">
        <v>0</v>
      </c>
      <c r="R62" s="153"/>
      <c r="S62" s="22">
        <v>0</v>
      </c>
      <c r="T62" s="153"/>
      <c r="U62" s="22">
        <v>0</v>
      </c>
      <c r="V62" s="36"/>
      <c r="W62" s="135"/>
      <c r="X62" s="50">
        <f t="shared" si="1"/>
        <v>0</v>
      </c>
      <c r="Y62" s="116">
        <f t="shared" si="2"/>
        <v>0</v>
      </c>
      <c r="Z62" s="9">
        <f t="shared" si="0"/>
        <v>0</v>
      </c>
    </row>
    <row r="63" spans="2:26" ht="23.25" customHeight="1" x14ac:dyDescent="0.15">
      <c r="B63" s="17">
        <v>58</v>
      </c>
      <c r="C63" s="34"/>
      <c r="D63" s="34"/>
      <c r="E63" s="34"/>
      <c r="F63" s="23">
        <f>申込団体!$C$5</f>
        <v>0</v>
      </c>
      <c r="G63" s="18">
        <f>申込団体!$C$6</f>
        <v>0</v>
      </c>
      <c r="H63" s="139"/>
      <c r="I63" s="21">
        <v>0</v>
      </c>
      <c r="J63" s="34"/>
      <c r="K63" s="22">
        <v>0</v>
      </c>
      <c r="L63" s="34"/>
      <c r="M63" s="22">
        <v>0</v>
      </c>
      <c r="N63" s="34"/>
      <c r="O63" s="22">
        <v>0</v>
      </c>
      <c r="P63" s="34"/>
      <c r="Q63" s="22">
        <v>0</v>
      </c>
      <c r="R63" s="153"/>
      <c r="S63" s="22">
        <v>0</v>
      </c>
      <c r="T63" s="153"/>
      <c r="U63" s="22">
        <v>0</v>
      </c>
      <c r="V63" s="36"/>
      <c r="W63" s="135"/>
      <c r="X63" s="50">
        <f t="shared" si="1"/>
        <v>0</v>
      </c>
      <c r="Y63" s="116">
        <f t="shared" si="2"/>
        <v>0</v>
      </c>
      <c r="Z63" s="9">
        <f t="shared" si="0"/>
        <v>0</v>
      </c>
    </row>
    <row r="64" spans="2:26" ht="23.25" customHeight="1" x14ac:dyDescent="0.15">
      <c r="B64" s="17">
        <v>59</v>
      </c>
      <c r="C64" s="34"/>
      <c r="D64" s="34"/>
      <c r="E64" s="34"/>
      <c r="F64" s="23">
        <f>申込団体!$C$5</f>
        <v>0</v>
      </c>
      <c r="G64" s="18">
        <f>申込団体!$C$6</f>
        <v>0</v>
      </c>
      <c r="H64" s="139"/>
      <c r="I64" s="21">
        <v>0</v>
      </c>
      <c r="J64" s="34"/>
      <c r="K64" s="22">
        <v>0</v>
      </c>
      <c r="L64" s="34"/>
      <c r="M64" s="22">
        <v>0</v>
      </c>
      <c r="N64" s="34"/>
      <c r="O64" s="22">
        <v>0</v>
      </c>
      <c r="P64" s="34"/>
      <c r="Q64" s="22">
        <v>0</v>
      </c>
      <c r="R64" s="153"/>
      <c r="S64" s="22">
        <v>0</v>
      </c>
      <c r="T64" s="153"/>
      <c r="U64" s="22">
        <v>0</v>
      </c>
      <c r="V64" s="36"/>
      <c r="W64" s="135"/>
      <c r="X64" s="50">
        <f t="shared" si="1"/>
        <v>0</v>
      </c>
      <c r="Y64" s="116">
        <f t="shared" si="2"/>
        <v>0</v>
      </c>
      <c r="Z64" s="9">
        <f t="shared" si="0"/>
        <v>0</v>
      </c>
    </row>
    <row r="65" spans="2:26" ht="23.25" customHeight="1" thickBot="1" x14ac:dyDescent="0.2">
      <c r="B65" s="25">
        <v>60</v>
      </c>
      <c r="C65" s="26"/>
      <c r="D65" s="26"/>
      <c r="E65" s="26"/>
      <c r="F65" s="27">
        <f>申込団体!$C$5</f>
        <v>0</v>
      </c>
      <c r="G65" s="146">
        <f>申込団体!$C$6</f>
        <v>0</v>
      </c>
      <c r="H65" s="140"/>
      <c r="I65" s="25">
        <v>0</v>
      </c>
      <c r="J65" s="26"/>
      <c r="K65" s="26">
        <v>0</v>
      </c>
      <c r="L65" s="26"/>
      <c r="M65" s="26">
        <v>0</v>
      </c>
      <c r="N65" s="26"/>
      <c r="O65" s="26">
        <v>0</v>
      </c>
      <c r="P65" s="26"/>
      <c r="Q65" s="26">
        <v>0</v>
      </c>
      <c r="R65" s="154"/>
      <c r="S65" s="26">
        <v>0</v>
      </c>
      <c r="T65" s="154"/>
      <c r="U65" s="26">
        <v>0</v>
      </c>
      <c r="V65" s="28"/>
      <c r="W65" s="124"/>
      <c r="X65" s="2">
        <f t="shared" si="1"/>
        <v>0</v>
      </c>
      <c r="Y65" s="118">
        <f t="shared" si="2"/>
        <v>0</v>
      </c>
      <c r="Z65" s="10">
        <f t="shared" si="0"/>
        <v>0</v>
      </c>
    </row>
    <row r="66" spans="2:26" ht="28.5" x14ac:dyDescent="0.15">
      <c r="X66" s="40">
        <f>SUM(X6:X65)</f>
        <v>0</v>
      </c>
      <c r="Y66" s="40">
        <f>SUM(Y6:Y65)</f>
        <v>0</v>
      </c>
      <c r="Z66" s="40">
        <f>SUM(Z6:Z65)</f>
        <v>0</v>
      </c>
    </row>
    <row r="67" spans="2:26" x14ac:dyDescent="0.15">
      <c r="X67" s="3" t="s">
        <v>34</v>
      </c>
      <c r="Y67" s="3" t="s">
        <v>35</v>
      </c>
      <c r="Z67" s="3" t="s">
        <v>36</v>
      </c>
    </row>
  </sheetData>
  <dataConsolidate/>
  <mergeCells count="4">
    <mergeCell ref="B2:H3"/>
    <mergeCell ref="I2:V2"/>
    <mergeCell ref="X2:Z3"/>
    <mergeCell ref="I3:V3"/>
  </mergeCells>
  <phoneticPr fontId="1"/>
  <dataValidations count="2">
    <dataValidation imeMode="halfAlpha" allowBlank="1" showInputMessage="1" showErrorMessage="1" sqref="C6:C65 U6:U65 K6:K65 I6:J29 V6:V29 Q6:Q65 F5:H65 T6:T29 O6:O65 P6:P29 R6:R29 S6:S65 L6:L29 M6:M65 N6:N29" xr:uid="{13731268-C6EF-4BFB-B6B5-8A8BD6266D45}"/>
    <dataValidation imeMode="halfKatakana" allowBlank="1" showInputMessage="1" showErrorMessage="1" sqref="C4:C5 E4:G65" xr:uid="{08D22422-14E1-4D32-910E-19FC76C6640A}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1A49E-F301-4CCF-A9B1-DC2C088DBB74}">
  <dimension ref="B1:O37"/>
  <sheetViews>
    <sheetView zoomScale="70" zoomScaleNormal="70" workbookViewId="0">
      <selection activeCell="D6" sqref="D6"/>
    </sheetView>
  </sheetViews>
  <sheetFormatPr defaultColWidth="9"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22.75" style="3" bestFit="1" customWidth="1"/>
    <col min="8" max="8" width="11.25" style="3" bestFit="1" customWidth="1"/>
    <col min="9" max="9" width="6.875" style="3" customWidth="1"/>
    <col min="10" max="10" width="24.875" style="3" customWidth="1"/>
    <col min="11" max="11" width="32.75" style="3" customWidth="1"/>
    <col min="12" max="12" width="9" style="3"/>
    <col min="13" max="13" width="11.25" style="3" bestFit="1" customWidth="1"/>
    <col min="14" max="14" width="14.875" style="3" customWidth="1"/>
    <col min="15" max="15" width="11" style="3" customWidth="1"/>
    <col min="16" max="16384" width="9" style="3"/>
  </cols>
  <sheetData>
    <row r="1" spans="2:15" ht="16.5" thickBot="1" x14ac:dyDescent="0.2"/>
    <row r="2" spans="2:15" ht="16.5" customHeight="1" thickBot="1" x14ac:dyDescent="0.2">
      <c r="B2" s="235" t="s">
        <v>57</v>
      </c>
      <c r="C2" s="236"/>
      <c r="D2" s="236"/>
      <c r="E2" s="236"/>
      <c r="F2" s="236"/>
      <c r="G2" s="236"/>
      <c r="H2" s="236"/>
      <c r="I2" s="237"/>
      <c r="J2" s="130" t="s">
        <v>25</v>
      </c>
      <c r="K2" s="132"/>
      <c r="M2" s="229" t="s">
        <v>23</v>
      </c>
      <c r="N2" s="230"/>
      <c r="O2" s="231"/>
    </row>
    <row r="3" spans="2:15" ht="16.5" customHeight="1" thickBot="1" x14ac:dyDescent="0.2">
      <c r="B3" s="238"/>
      <c r="C3" s="239"/>
      <c r="D3" s="239"/>
      <c r="E3" s="239"/>
      <c r="F3" s="239"/>
      <c r="G3" s="239"/>
      <c r="H3" s="239"/>
      <c r="I3" s="240"/>
      <c r="J3" s="133" t="s">
        <v>20</v>
      </c>
      <c r="K3" s="134"/>
      <c r="M3" s="232"/>
      <c r="N3" s="233"/>
      <c r="O3" s="234"/>
    </row>
    <row r="4" spans="2:15" ht="23.25" customHeight="1" x14ac:dyDescent="0.15">
      <c r="B4" s="29" t="s">
        <v>5</v>
      </c>
      <c r="C4" s="49"/>
      <c r="D4" s="30" t="s">
        <v>9</v>
      </c>
      <c r="E4" s="30" t="s">
        <v>6</v>
      </c>
      <c r="F4" s="30" t="s">
        <v>2</v>
      </c>
      <c r="G4" s="38" t="s">
        <v>24</v>
      </c>
      <c r="H4" s="30" t="s">
        <v>92</v>
      </c>
      <c r="I4" s="31" t="s">
        <v>7</v>
      </c>
      <c r="J4" s="29" t="s">
        <v>55</v>
      </c>
      <c r="K4" s="31" t="s">
        <v>15</v>
      </c>
      <c r="L4" s="32"/>
      <c r="M4" s="29" t="s">
        <v>18</v>
      </c>
      <c r="N4" s="30" t="s">
        <v>19</v>
      </c>
      <c r="O4" s="31" t="s">
        <v>54</v>
      </c>
    </row>
    <row r="5" spans="2:15" ht="23.25" customHeight="1" thickBot="1" x14ac:dyDescent="0.2">
      <c r="B5" s="2" t="s">
        <v>10</v>
      </c>
      <c r="C5" s="144"/>
      <c r="D5" s="118">
        <v>305</v>
      </c>
      <c r="E5" s="118" t="s">
        <v>11</v>
      </c>
      <c r="F5" s="118" t="s">
        <v>13</v>
      </c>
      <c r="G5" s="145" t="s">
        <v>1</v>
      </c>
      <c r="H5" s="118" t="s">
        <v>93</v>
      </c>
      <c r="I5" s="10">
        <v>1</v>
      </c>
      <c r="J5" s="50">
        <v>1</v>
      </c>
      <c r="K5" s="54">
        <v>58.5</v>
      </c>
      <c r="M5" s="50">
        <f>J5</f>
        <v>1</v>
      </c>
      <c r="N5" s="55">
        <f>M5*1000</f>
        <v>1000</v>
      </c>
      <c r="O5" s="54">
        <f>IF(M5&gt;0,1,0)</f>
        <v>1</v>
      </c>
    </row>
    <row r="6" spans="2:15" ht="23.25" customHeight="1" x14ac:dyDescent="0.15">
      <c r="B6" s="241" t="s">
        <v>49</v>
      </c>
      <c r="C6" s="51">
        <v>1</v>
      </c>
      <c r="D6" s="52"/>
      <c r="E6" s="52"/>
      <c r="F6" s="52"/>
      <c r="G6" s="53">
        <f>申込団体!$C$5</f>
        <v>0</v>
      </c>
      <c r="H6" s="52">
        <f>申込団体!$C$6</f>
        <v>0</v>
      </c>
      <c r="I6" s="150"/>
      <c r="J6" s="250">
        <v>0</v>
      </c>
      <c r="K6" s="253"/>
      <c r="M6" s="247">
        <f>J6</f>
        <v>0</v>
      </c>
      <c r="N6" s="244">
        <f>M6*1000</f>
        <v>0</v>
      </c>
      <c r="O6" s="256">
        <f>IF(M6&gt;0,1,0)</f>
        <v>0</v>
      </c>
    </row>
    <row r="7" spans="2:15" ht="23.25" customHeight="1" x14ac:dyDescent="0.15">
      <c r="B7" s="242"/>
      <c r="C7" s="21">
        <v>2</v>
      </c>
      <c r="D7" s="22"/>
      <c r="E7" s="22"/>
      <c r="F7" s="22"/>
      <c r="G7" s="19">
        <f>申込団体!$C$5</f>
        <v>0</v>
      </c>
      <c r="H7" s="18">
        <f>申込団体!$C$6</f>
        <v>0</v>
      </c>
      <c r="I7" s="138"/>
      <c r="J7" s="251"/>
      <c r="K7" s="254"/>
      <c r="M7" s="248"/>
      <c r="N7" s="245"/>
      <c r="O7" s="257"/>
    </row>
    <row r="8" spans="2:15" ht="23.25" customHeight="1" x14ac:dyDescent="0.15">
      <c r="B8" s="242"/>
      <c r="C8" s="21">
        <v>3</v>
      </c>
      <c r="D8" s="22"/>
      <c r="E8" s="22"/>
      <c r="F8" s="22"/>
      <c r="G8" s="19">
        <f>申込団体!$C$5</f>
        <v>0</v>
      </c>
      <c r="H8" s="18">
        <f>申込団体!$C$6</f>
        <v>0</v>
      </c>
      <c r="I8" s="138"/>
      <c r="J8" s="251"/>
      <c r="K8" s="254"/>
      <c r="M8" s="248"/>
      <c r="N8" s="245"/>
      <c r="O8" s="257"/>
    </row>
    <row r="9" spans="2:15" ht="23.25" customHeight="1" x14ac:dyDescent="0.15">
      <c r="B9" s="242"/>
      <c r="C9" s="21">
        <v>4</v>
      </c>
      <c r="D9" s="22"/>
      <c r="E9" s="22"/>
      <c r="F9" s="22"/>
      <c r="G9" s="19">
        <f>申込団体!$C$5</f>
        <v>0</v>
      </c>
      <c r="H9" s="18">
        <f>申込団体!$C$6</f>
        <v>0</v>
      </c>
      <c r="I9" s="138"/>
      <c r="J9" s="251"/>
      <c r="K9" s="254"/>
      <c r="M9" s="248"/>
      <c r="N9" s="245"/>
      <c r="O9" s="257"/>
    </row>
    <row r="10" spans="2:15" ht="23.25" customHeight="1" x14ac:dyDescent="0.15">
      <c r="B10" s="242"/>
      <c r="C10" s="21">
        <v>5</v>
      </c>
      <c r="D10" s="22"/>
      <c r="E10" s="22"/>
      <c r="F10" s="22"/>
      <c r="G10" s="19">
        <f>申込団体!$C$5</f>
        <v>0</v>
      </c>
      <c r="H10" s="18">
        <f>申込団体!$C$6</f>
        <v>0</v>
      </c>
      <c r="I10" s="138"/>
      <c r="J10" s="251"/>
      <c r="K10" s="254"/>
      <c r="M10" s="248"/>
      <c r="N10" s="245"/>
      <c r="O10" s="257"/>
    </row>
    <row r="11" spans="2:15" ht="23.25" customHeight="1" thickBot="1" x14ac:dyDescent="0.2">
      <c r="B11" s="243"/>
      <c r="C11" s="25">
        <v>6</v>
      </c>
      <c r="D11" s="26"/>
      <c r="E11" s="26"/>
      <c r="F11" s="26"/>
      <c r="G11" s="48">
        <f>申込団体!$C$5</f>
        <v>0</v>
      </c>
      <c r="H11" s="146">
        <f>申込団体!$C$6</f>
        <v>0</v>
      </c>
      <c r="I11" s="140"/>
      <c r="J11" s="252"/>
      <c r="K11" s="255"/>
      <c r="M11" s="249"/>
      <c r="N11" s="246"/>
      <c r="O11" s="258"/>
    </row>
    <row r="12" spans="2:15" ht="23.25" customHeight="1" x14ac:dyDescent="0.15">
      <c r="B12" s="242" t="s">
        <v>50</v>
      </c>
      <c r="C12" s="17">
        <v>1</v>
      </c>
      <c r="D12" s="18"/>
      <c r="E12" s="18"/>
      <c r="F12" s="18"/>
      <c r="G12" s="19">
        <f>申込団体!$C$5</f>
        <v>0</v>
      </c>
      <c r="H12" s="18">
        <f>申込団体!$C$6</f>
        <v>0</v>
      </c>
      <c r="I12" s="18"/>
      <c r="J12" s="250">
        <v>0</v>
      </c>
      <c r="K12" s="253"/>
      <c r="M12" s="247">
        <f t="shared" ref="M12" si="0">J12</f>
        <v>0</v>
      </c>
      <c r="N12" s="244">
        <f t="shared" ref="N12" si="1">M12*1000</f>
        <v>0</v>
      </c>
      <c r="O12" s="256">
        <f t="shared" ref="O12" si="2">IF(M12&gt;0,1,0)</f>
        <v>0</v>
      </c>
    </row>
    <row r="13" spans="2:15" ht="23.25" customHeight="1" x14ac:dyDescent="0.15">
      <c r="B13" s="242"/>
      <c r="C13" s="21">
        <v>2</v>
      </c>
      <c r="D13" s="22"/>
      <c r="E13" s="22"/>
      <c r="F13" s="22"/>
      <c r="G13" s="19">
        <f>申込団体!$C$5</f>
        <v>0</v>
      </c>
      <c r="H13" s="18">
        <f>申込団体!$C$6</f>
        <v>0</v>
      </c>
      <c r="I13" s="22"/>
      <c r="J13" s="251"/>
      <c r="K13" s="254"/>
      <c r="M13" s="248"/>
      <c r="N13" s="245"/>
      <c r="O13" s="257"/>
    </row>
    <row r="14" spans="2:15" ht="23.25" customHeight="1" x14ac:dyDescent="0.15">
      <c r="B14" s="242"/>
      <c r="C14" s="21">
        <v>3</v>
      </c>
      <c r="D14" s="22"/>
      <c r="E14" s="22"/>
      <c r="F14" s="22"/>
      <c r="G14" s="19">
        <f>申込団体!$C$5</f>
        <v>0</v>
      </c>
      <c r="H14" s="18">
        <f>申込団体!$C$6</f>
        <v>0</v>
      </c>
      <c r="I14" s="22"/>
      <c r="J14" s="251"/>
      <c r="K14" s="254"/>
      <c r="M14" s="248"/>
      <c r="N14" s="245"/>
      <c r="O14" s="257"/>
    </row>
    <row r="15" spans="2:15" ht="23.25" customHeight="1" x14ac:dyDescent="0.15">
      <c r="B15" s="242"/>
      <c r="C15" s="21">
        <v>4</v>
      </c>
      <c r="D15" s="22"/>
      <c r="E15" s="22"/>
      <c r="F15" s="22"/>
      <c r="G15" s="19">
        <f>申込団体!$C$5</f>
        <v>0</v>
      </c>
      <c r="H15" s="18">
        <f>申込団体!$C$6</f>
        <v>0</v>
      </c>
      <c r="I15" s="22"/>
      <c r="J15" s="251"/>
      <c r="K15" s="254"/>
      <c r="M15" s="248"/>
      <c r="N15" s="245"/>
      <c r="O15" s="257"/>
    </row>
    <row r="16" spans="2:15" ht="23.25" customHeight="1" x14ac:dyDescent="0.15">
      <c r="B16" s="242"/>
      <c r="C16" s="21">
        <v>5</v>
      </c>
      <c r="D16" s="22"/>
      <c r="E16" s="22"/>
      <c r="F16" s="22"/>
      <c r="G16" s="19">
        <f>申込団体!$C$5</f>
        <v>0</v>
      </c>
      <c r="H16" s="18">
        <f>申込団体!$C$6</f>
        <v>0</v>
      </c>
      <c r="I16" s="22"/>
      <c r="J16" s="251"/>
      <c r="K16" s="254"/>
      <c r="M16" s="248"/>
      <c r="N16" s="245"/>
      <c r="O16" s="257"/>
    </row>
    <row r="17" spans="2:15" ht="23.25" customHeight="1" thickBot="1" x14ac:dyDescent="0.2">
      <c r="B17" s="242"/>
      <c r="C17" s="33">
        <v>6</v>
      </c>
      <c r="D17" s="34"/>
      <c r="E17" s="34"/>
      <c r="F17" s="34"/>
      <c r="G17" s="39">
        <f>申込団体!$C$5</f>
        <v>0</v>
      </c>
      <c r="H17" s="35">
        <f>申込団体!$C$6</f>
        <v>0</v>
      </c>
      <c r="I17" s="34"/>
      <c r="J17" s="252"/>
      <c r="K17" s="255"/>
      <c r="M17" s="249"/>
      <c r="N17" s="246"/>
      <c r="O17" s="258"/>
    </row>
    <row r="18" spans="2:15" ht="23.25" customHeight="1" x14ac:dyDescent="0.15">
      <c r="B18" s="241" t="s">
        <v>51</v>
      </c>
      <c r="C18" s="51">
        <v>1</v>
      </c>
      <c r="D18" s="52"/>
      <c r="E18" s="52"/>
      <c r="F18" s="52"/>
      <c r="G18" s="53">
        <f>申込団体!$C$5</f>
        <v>0</v>
      </c>
      <c r="H18" s="52">
        <f>申込団体!$C$6</f>
        <v>0</v>
      </c>
      <c r="I18" s="150"/>
      <c r="J18" s="250">
        <v>0</v>
      </c>
      <c r="K18" s="253"/>
      <c r="M18" s="248">
        <f t="shared" ref="M18" si="3">J18</f>
        <v>0</v>
      </c>
      <c r="N18" s="244">
        <f t="shared" ref="N18" si="4">M18*1000</f>
        <v>0</v>
      </c>
      <c r="O18" s="257">
        <f t="shared" ref="O18" si="5">IF(M18&gt;0,1,0)</f>
        <v>0</v>
      </c>
    </row>
    <row r="19" spans="2:15" ht="23.25" customHeight="1" x14ac:dyDescent="0.15">
      <c r="B19" s="242"/>
      <c r="C19" s="21">
        <v>2</v>
      </c>
      <c r="D19" s="22"/>
      <c r="E19" s="22"/>
      <c r="F19" s="22"/>
      <c r="G19" s="19">
        <f>申込団体!$C$5</f>
        <v>0</v>
      </c>
      <c r="H19" s="18">
        <f>申込団体!$C$6</f>
        <v>0</v>
      </c>
      <c r="I19" s="138"/>
      <c r="J19" s="251"/>
      <c r="K19" s="254"/>
      <c r="M19" s="248"/>
      <c r="N19" s="245"/>
      <c r="O19" s="257"/>
    </row>
    <row r="20" spans="2:15" ht="23.25" customHeight="1" x14ac:dyDescent="0.15">
      <c r="B20" s="242"/>
      <c r="C20" s="21">
        <v>3</v>
      </c>
      <c r="D20" s="22"/>
      <c r="E20" s="22"/>
      <c r="F20" s="22"/>
      <c r="G20" s="19">
        <f>申込団体!$C$5</f>
        <v>0</v>
      </c>
      <c r="H20" s="18">
        <f>申込団体!$C$6</f>
        <v>0</v>
      </c>
      <c r="I20" s="138"/>
      <c r="J20" s="251"/>
      <c r="K20" s="254"/>
      <c r="M20" s="248"/>
      <c r="N20" s="245"/>
      <c r="O20" s="257"/>
    </row>
    <row r="21" spans="2:15" ht="23.25" customHeight="1" x14ac:dyDescent="0.15">
      <c r="B21" s="242"/>
      <c r="C21" s="21">
        <v>4</v>
      </c>
      <c r="D21" s="22"/>
      <c r="E21" s="22"/>
      <c r="F21" s="22"/>
      <c r="G21" s="19">
        <f>申込団体!$C$5</f>
        <v>0</v>
      </c>
      <c r="H21" s="18">
        <f>申込団体!$C$6</f>
        <v>0</v>
      </c>
      <c r="I21" s="138"/>
      <c r="J21" s="251"/>
      <c r="K21" s="254"/>
      <c r="M21" s="248"/>
      <c r="N21" s="245"/>
      <c r="O21" s="257"/>
    </row>
    <row r="22" spans="2:15" ht="23.25" customHeight="1" x14ac:dyDescent="0.15">
      <c r="B22" s="242"/>
      <c r="C22" s="21">
        <v>5</v>
      </c>
      <c r="D22" s="22"/>
      <c r="E22" s="22"/>
      <c r="F22" s="22"/>
      <c r="G22" s="19">
        <f>申込団体!$C$5</f>
        <v>0</v>
      </c>
      <c r="H22" s="18">
        <f>申込団体!$C$6</f>
        <v>0</v>
      </c>
      <c r="I22" s="138"/>
      <c r="J22" s="251"/>
      <c r="K22" s="254"/>
      <c r="M22" s="248"/>
      <c r="N22" s="245"/>
      <c r="O22" s="257"/>
    </row>
    <row r="23" spans="2:15" ht="23.25" customHeight="1" thickBot="1" x14ac:dyDescent="0.2">
      <c r="B23" s="243"/>
      <c r="C23" s="25">
        <v>6</v>
      </c>
      <c r="D23" s="26"/>
      <c r="E23" s="26"/>
      <c r="F23" s="26"/>
      <c r="G23" s="48">
        <f>申込団体!$C$5</f>
        <v>0</v>
      </c>
      <c r="H23" s="146">
        <f>申込団体!$C$6</f>
        <v>0</v>
      </c>
      <c r="I23" s="140"/>
      <c r="J23" s="252"/>
      <c r="K23" s="255"/>
      <c r="M23" s="248"/>
      <c r="N23" s="246"/>
      <c r="O23" s="257"/>
    </row>
    <row r="24" spans="2:15" ht="23.25" customHeight="1" x14ac:dyDescent="0.15">
      <c r="B24" s="242" t="s">
        <v>52</v>
      </c>
      <c r="C24" s="17">
        <v>1</v>
      </c>
      <c r="D24" s="18"/>
      <c r="E24" s="18"/>
      <c r="F24" s="18"/>
      <c r="G24" s="19">
        <f>申込団体!$C$5</f>
        <v>0</v>
      </c>
      <c r="H24" s="18">
        <f>申込団体!$C$6</f>
        <v>0</v>
      </c>
      <c r="I24" s="18"/>
      <c r="J24" s="250">
        <v>0</v>
      </c>
      <c r="K24" s="253"/>
      <c r="M24" s="247">
        <f t="shared" ref="M24" si="6">J24</f>
        <v>0</v>
      </c>
      <c r="N24" s="244">
        <f t="shared" ref="N24" si="7">M24*1000</f>
        <v>0</v>
      </c>
      <c r="O24" s="256">
        <f t="shared" ref="O24" si="8">IF(M24&gt;0,1,0)</f>
        <v>0</v>
      </c>
    </row>
    <row r="25" spans="2:15" ht="23.25" customHeight="1" x14ac:dyDescent="0.15">
      <c r="B25" s="242"/>
      <c r="C25" s="21">
        <v>2</v>
      </c>
      <c r="D25" s="22"/>
      <c r="E25" s="22"/>
      <c r="F25" s="22"/>
      <c r="G25" s="19">
        <f>申込団体!$C$5</f>
        <v>0</v>
      </c>
      <c r="H25" s="18">
        <f>申込団体!$C$6</f>
        <v>0</v>
      </c>
      <c r="I25" s="22"/>
      <c r="J25" s="251"/>
      <c r="K25" s="254"/>
      <c r="M25" s="248"/>
      <c r="N25" s="245"/>
      <c r="O25" s="257"/>
    </row>
    <row r="26" spans="2:15" ht="23.25" customHeight="1" x14ac:dyDescent="0.15">
      <c r="B26" s="242"/>
      <c r="C26" s="21">
        <v>3</v>
      </c>
      <c r="D26" s="22"/>
      <c r="E26" s="22"/>
      <c r="F26" s="22"/>
      <c r="G26" s="19">
        <f>申込団体!$C$5</f>
        <v>0</v>
      </c>
      <c r="H26" s="18">
        <f>申込団体!$C$6</f>
        <v>0</v>
      </c>
      <c r="I26" s="22"/>
      <c r="J26" s="251"/>
      <c r="K26" s="254"/>
      <c r="M26" s="248"/>
      <c r="N26" s="245"/>
      <c r="O26" s="257"/>
    </row>
    <row r="27" spans="2:15" ht="23.25" customHeight="1" x14ac:dyDescent="0.15">
      <c r="B27" s="242"/>
      <c r="C27" s="21">
        <v>4</v>
      </c>
      <c r="D27" s="22"/>
      <c r="E27" s="22"/>
      <c r="F27" s="22"/>
      <c r="G27" s="19">
        <f>申込団体!$C$5</f>
        <v>0</v>
      </c>
      <c r="H27" s="18">
        <f>申込団体!$C$6</f>
        <v>0</v>
      </c>
      <c r="I27" s="22"/>
      <c r="J27" s="251"/>
      <c r="K27" s="254"/>
      <c r="M27" s="248"/>
      <c r="N27" s="245"/>
      <c r="O27" s="257"/>
    </row>
    <row r="28" spans="2:15" ht="23.25" customHeight="1" x14ac:dyDescent="0.15">
      <c r="B28" s="242"/>
      <c r="C28" s="21">
        <v>5</v>
      </c>
      <c r="D28" s="22"/>
      <c r="E28" s="22"/>
      <c r="F28" s="22"/>
      <c r="G28" s="19">
        <f>申込団体!$C$5</f>
        <v>0</v>
      </c>
      <c r="H28" s="18">
        <f>申込団体!$C$6</f>
        <v>0</v>
      </c>
      <c r="I28" s="22"/>
      <c r="J28" s="251"/>
      <c r="K28" s="254"/>
      <c r="M28" s="248"/>
      <c r="N28" s="245"/>
      <c r="O28" s="257"/>
    </row>
    <row r="29" spans="2:15" ht="23.25" customHeight="1" thickBot="1" x14ac:dyDescent="0.2">
      <c r="B29" s="242"/>
      <c r="C29" s="33">
        <v>6</v>
      </c>
      <c r="D29" s="34"/>
      <c r="E29" s="34"/>
      <c r="F29" s="34"/>
      <c r="G29" s="39">
        <f>申込団体!$C$5</f>
        <v>0</v>
      </c>
      <c r="H29" s="35">
        <f>申込団体!$C$6</f>
        <v>0</v>
      </c>
      <c r="I29" s="34"/>
      <c r="J29" s="252"/>
      <c r="K29" s="255"/>
      <c r="M29" s="249"/>
      <c r="N29" s="246"/>
      <c r="O29" s="258"/>
    </row>
    <row r="30" spans="2:15" ht="23.25" customHeight="1" x14ac:dyDescent="0.15">
      <c r="B30" s="241" t="s">
        <v>53</v>
      </c>
      <c r="C30" s="51">
        <v>1</v>
      </c>
      <c r="D30" s="147"/>
      <c r="E30" s="147"/>
      <c r="F30" s="147"/>
      <c r="G30" s="148">
        <f>申込団体!$C$5</f>
        <v>0</v>
      </c>
      <c r="H30" s="52">
        <f>申込団体!$C$6</f>
        <v>0</v>
      </c>
      <c r="I30" s="127"/>
      <c r="J30" s="250">
        <v>0</v>
      </c>
      <c r="K30" s="253"/>
      <c r="M30" s="248">
        <f t="shared" ref="M30" si="9">J30</f>
        <v>0</v>
      </c>
      <c r="N30" s="244">
        <f t="shared" ref="N30" si="10">M30*1000</f>
        <v>0</v>
      </c>
      <c r="O30" s="257">
        <f t="shared" ref="O30" si="11">IF(M30&gt;0,1,0)</f>
        <v>0</v>
      </c>
    </row>
    <row r="31" spans="2:15" ht="23.25" customHeight="1" x14ac:dyDescent="0.15">
      <c r="B31" s="242"/>
      <c r="C31" s="21">
        <v>2</v>
      </c>
      <c r="D31" s="22"/>
      <c r="E31" s="22"/>
      <c r="F31" s="22"/>
      <c r="G31" s="23">
        <f>申込団体!$C$5</f>
        <v>0</v>
      </c>
      <c r="H31" s="18">
        <f>申込団体!$C$6</f>
        <v>0</v>
      </c>
      <c r="I31" s="138"/>
      <c r="J31" s="251"/>
      <c r="K31" s="254"/>
      <c r="L31" s="135"/>
      <c r="M31" s="248"/>
      <c r="N31" s="245"/>
      <c r="O31" s="257"/>
    </row>
    <row r="32" spans="2:15" ht="23.25" customHeight="1" x14ac:dyDescent="0.15">
      <c r="B32" s="242"/>
      <c r="C32" s="21">
        <v>3</v>
      </c>
      <c r="D32" s="22"/>
      <c r="E32" s="22"/>
      <c r="F32" s="22"/>
      <c r="G32" s="23">
        <f>申込団体!$C$5</f>
        <v>0</v>
      </c>
      <c r="H32" s="18">
        <f>申込団体!$C$6</f>
        <v>0</v>
      </c>
      <c r="I32" s="138"/>
      <c r="J32" s="251"/>
      <c r="K32" s="254"/>
      <c r="L32" s="135"/>
      <c r="M32" s="248"/>
      <c r="N32" s="245"/>
      <c r="O32" s="257"/>
    </row>
    <row r="33" spans="2:15" ht="23.25" customHeight="1" x14ac:dyDescent="0.15">
      <c r="B33" s="242"/>
      <c r="C33" s="21">
        <v>4</v>
      </c>
      <c r="D33" s="22"/>
      <c r="E33" s="22"/>
      <c r="F33" s="22"/>
      <c r="G33" s="23">
        <f>申込団体!$C$5</f>
        <v>0</v>
      </c>
      <c r="H33" s="18">
        <f>申込団体!$C$6</f>
        <v>0</v>
      </c>
      <c r="I33" s="138"/>
      <c r="J33" s="251"/>
      <c r="K33" s="254"/>
      <c r="L33" s="135"/>
      <c r="M33" s="248"/>
      <c r="N33" s="245"/>
      <c r="O33" s="257"/>
    </row>
    <row r="34" spans="2:15" ht="23.25" customHeight="1" x14ac:dyDescent="0.15">
      <c r="B34" s="242"/>
      <c r="C34" s="21">
        <v>5</v>
      </c>
      <c r="D34" s="22"/>
      <c r="E34" s="22"/>
      <c r="F34" s="22"/>
      <c r="G34" s="23">
        <f>申込団体!$C$5</f>
        <v>0</v>
      </c>
      <c r="H34" s="18">
        <f>申込団体!$C$6</f>
        <v>0</v>
      </c>
      <c r="I34" s="138"/>
      <c r="J34" s="251"/>
      <c r="K34" s="254"/>
      <c r="L34" s="135"/>
      <c r="M34" s="248"/>
      <c r="N34" s="245"/>
      <c r="O34" s="257"/>
    </row>
    <row r="35" spans="2:15" ht="23.25" customHeight="1" thickBot="1" x14ac:dyDescent="0.2">
      <c r="B35" s="243"/>
      <c r="C35" s="25">
        <v>6</v>
      </c>
      <c r="D35" s="26"/>
      <c r="E35" s="26"/>
      <c r="F35" s="26"/>
      <c r="G35" s="27">
        <f>申込団体!$C$5</f>
        <v>0</v>
      </c>
      <c r="H35" s="146">
        <f>申込団体!$C$6</f>
        <v>0</v>
      </c>
      <c r="I35" s="140"/>
      <c r="J35" s="252"/>
      <c r="K35" s="255"/>
      <c r="L35" s="135"/>
      <c r="M35" s="249"/>
      <c r="N35" s="246"/>
      <c r="O35" s="258"/>
    </row>
    <row r="36" spans="2:15" ht="28.5" x14ac:dyDescent="0.15">
      <c r="M36" s="40">
        <f>SUM(M6:M35)</f>
        <v>0</v>
      </c>
      <c r="N36" s="40">
        <f>SUM(N6:N35)</f>
        <v>0</v>
      </c>
      <c r="O36" s="40">
        <f>SUM(O6:O35)</f>
        <v>0</v>
      </c>
    </row>
    <row r="37" spans="2:15" x14ac:dyDescent="0.15">
      <c r="M37" s="3" t="s">
        <v>34</v>
      </c>
      <c r="N37" s="3" t="s">
        <v>35</v>
      </c>
      <c r="O37" s="3" t="s">
        <v>36</v>
      </c>
    </row>
  </sheetData>
  <dataConsolidate/>
  <mergeCells count="32">
    <mergeCell ref="B2:I3"/>
    <mergeCell ref="M2:O3"/>
    <mergeCell ref="B6:B11"/>
    <mergeCell ref="J6:J11"/>
    <mergeCell ref="K6:K11"/>
    <mergeCell ref="M6:M11"/>
    <mergeCell ref="N6:N11"/>
    <mergeCell ref="O6:O11"/>
    <mergeCell ref="O18:O23"/>
    <mergeCell ref="B12:B17"/>
    <mergeCell ref="J12:J17"/>
    <mergeCell ref="K12:K17"/>
    <mergeCell ref="M12:M17"/>
    <mergeCell ref="N12:N17"/>
    <mergeCell ref="O12:O17"/>
    <mergeCell ref="B18:B23"/>
    <mergeCell ref="J18:J23"/>
    <mergeCell ref="K18:K23"/>
    <mergeCell ref="M18:M23"/>
    <mergeCell ref="N18:N23"/>
    <mergeCell ref="O30:O35"/>
    <mergeCell ref="B24:B29"/>
    <mergeCell ref="J24:J29"/>
    <mergeCell ref="K24:K29"/>
    <mergeCell ref="M24:M29"/>
    <mergeCell ref="N24:N29"/>
    <mergeCell ref="O24:O29"/>
    <mergeCell ref="B30:B35"/>
    <mergeCell ref="J30:J35"/>
    <mergeCell ref="K30:K35"/>
    <mergeCell ref="M30:M35"/>
    <mergeCell ref="N30:N35"/>
  </mergeCells>
  <phoneticPr fontId="1"/>
  <dataValidations count="2">
    <dataValidation imeMode="halfAlpha" allowBlank="1" showInputMessage="1" showErrorMessage="1" sqref="D6:D35 J30:K30 J12:K12 J6:K6 J18:K18 J24:K24 G5:I35" xr:uid="{9A65FB5C-1EF0-414E-A1CD-2F06CCEBEA30}"/>
    <dataValidation imeMode="halfKatakana" allowBlank="1" showInputMessage="1" showErrorMessage="1" sqref="D4:D5 F4:H35" xr:uid="{A696AAC2-F359-40B7-9E4A-D7D23F272DA0}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F967-E8F1-4A40-B70D-FF65B527F7A4}">
  <dimension ref="B1:Z67"/>
  <sheetViews>
    <sheetView zoomScale="70" zoomScaleNormal="70" workbookViewId="0">
      <selection activeCell="C6" sqref="C6"/>
    </sheetView>
  </sheetViews>
  <sheetFormatPr defaultColWidth="9"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22.75" style="3" bestFit="1" customWidth="1"/>
    <col min="7" max="7" width="11.25" style="3" bestFit="1" customWidth="1"/>
    <col min="8" max="8" width="6.875" style="3" customWidth="1"/>
    <col min="9" max="9" width="11.25" style="3" bestFit="1" customWidth="1"/>
    <col min="10" max="10" width="9" style="3"/>
    <col min="11" max="11" width="11.25" style="3" bestFit="1" customWidth="1"/>
    <col min="12" max="12" width="9" style="3"/>
    <col min="13" max="13" width="11.25" style="3" bestFit="1" customWidth="1"/>
    <col min="14" max="14" width="9" style="3"/>
    <col min="15" max="15" width="11.25" style="3" bestFit="1" customWidth="1"/>
    <col min="16" max="23" width="9" style="3"/>
    <col min="24" max="24" width="11.25" style="3" bestFit="1" customWidth="1"/>
    <col min="25" max="25" width="14.875" style="3" customWidth="1"/>
    <col min="26" max="26" width="11" style="3" customWidth="1"/>
    <col min="27" max="16384" width="9" style="3"/>
  </cols>
  <sheetData>
    <row r="1" spans="2:26" ht="16.5" thickBot="1" x14ac:dyDescent="0.2"/>
    <row r="2" spans="2:26" ht="16.5" customHeight="1" thickBot="1" x14ac:dyDescent="0.2">
      <c r="B2" s="235" t="s">
        <v>108</v>
      </c>
      <c r="C2" s="236"/>
      <c r="D2" s="236"/>
      <c r="E2" s="236"/>
      <c r="F2" s="236"/>
      <c r="G2" s="236"/>
      <c r="H2" s="237"/>
      <c r="I2" s="259" t="s">
        <v>25</v>
      </c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1"/>
      <c r="W2" s="123"/>
      <c r="X2" s="229" t="s">
        <v>23</v>
      </c>
      <c r="Y2" s="230"/>
      <c r="Z2" s="231"/>
    </row>
    <row r="3" spans="2:26" ht="16.5" customHeight="1" thickBot="1" x14ac:dyDescent="0.2">
      <c r="B3" s="238"/>
      <c r="C3" s="239"/>
      <c r="D3" s="239"/>
      <c r="E3" s="239"/>
      <c r="F3" s="239"/>
      <c r="G3" s="239"/>
      <c r="H3" s="240"/>
      <c r="I3" s="262" t="s">
        <v>20</v>
      </c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4"/>
      <c r="W3" s="135"/>
      <c r="X3" s="232"/>
      <c r="Y3" s="233"/>
      <c r="Z3" s="234"/>
    </row>
    <row r="4" spans="2:26" ht="23.25" customHeight="1" x14ac:dyDescent="0.15">
      <c r="B4" s="29" t="s">
        <v>5</v>
      </c>
      <c r="C4" s="30" t="s">
        <v>9</v>
      </c>
      <c r="D4" s="30" t="s">
        <v>6</v>
      </c>
      <c r="E4" s="30" t="s">
        <v>2</v>
      </c>
      <c r="F4" s="38" t="s">
        <v>24</v>
      </c>
      <c r="G4" s="30" t="s">
        <v>92</v>
      </c>
      <c r="H4" s="31" t="s">
        <v>7</v>
      </c>
      <c r="I4" s="29" t="s">
        <v>79</v>
      </c>
      <c r="J4" s="30" t="s">
        <v>15</v>
      </c>
      <c r="K4" s="30" t="s">
        <v>80</v>
      </c>
      <c r="L4" s="30" t="s">
        <v>15</v>
      </c>
      <c r="M4" s="30" t="s">
        <v>99</v>
      </c>
      <c r="N4" s="30" t="s">
        <v>15</v>
      </c>
      <c r="O4" s="30" t="s">
        <v>84</v>
      </c>
      <c r="P4" s="30" t="s">
        <v>15</v>
      </c>
      <c r="Q4" s="30" t="s">
        <v>76</v>
      </c>
      <c r="R4" s="114" t="s">
        <v>15</v>
      </c>
      <c r="S4" s="30" t="s">
        <v>97</v>
      </c>
      <c r="T4" s="114" t="s">
        <v>15</v>
      </c>
      <c r="U4" s="30" t="s">
        <v>17</v>
      </c>
      <c r="V4" s="31" t="s">
        <v>15</v>
      </c>
      <c r="W4" s="119"/>
      <c r="X4" s="29" t="s">
        <v>18</v>
      </c>
      <c r="Y4" s="30" t="s">
        <v>19</v>
      </c>
      <c r="Z4" s="31" t="s">
        <v>8</v>
      </c>
    </row>
    <row r="5" spans="2:26" ht="23.25" customHeight="1" thickBot="1" x14ac:dyDescent="0.2">
      <c r="B5" s="4" t="s">
        <v>10</v>
      </c>
      <c r="C5" s="5">
        <v>305</v>
      </c>
      <c r="D5" s="5" t="s">
        <v>11</v>
      </c>
      <c r="E5" s="5" t="s">
        <v>13</v>
      </c>
      <c r="F5" s="16" t="s">
        <v>1</v>
      </c>
      <c r="G5" s="5" t="s">
        <v>93</v>
      </c>
      <c r="H5" s="6">
        <v>2</v>
      </c>
      <c r="I5" s="4">
        <v>1</v>
      </c>
      <c r="J5" s="184">
        <v>11.2</v>
      </c>
      <c r="K5" s="5">
        <v>1</v>
      </c>
      <c r="L5" s="5">
        <v>22.75</v>
      </c>
      <c r="M5" s="5">
        <v>1</v>
      </c>
      <c r="N5" s="5">
        <v>51.6</v>
      </c>
      <c r="O5" s="5">
        <v>0</v>
      </c>
      <c r="P5" s="5" t="s">
        <v>102</v>
      </c>
      <c r="Q5" s="5">
        <v>0</v>
      </c>
      <c r="R5" s="115" t="s">
        <v>103</v>
      </c>
      <c r="S5" s="5">
        <v>0</v>
      </c>
      <c r="T5" s="115" t="s">
        <v>104</v>
      </c>
      <c r="U5" s="5">
        <v>1</v>
      </c>
      <c r="V5" s="11">
        <v>6.55</v>
      </c>
      <c r="W5" s="135"/>
      <c r="X5" s="4">
        <f>I5+K5+Q5+U5+O5</f>
        <v>3</v>
      </c>
      <c r="Y5" s="12">
        <f>X5*500</f>
        <v>1500</v>
      </c>
      <c r="Z5" s="6">
        <f>IF(X5&gt;0,1,0)</f>
        <v>1</v>
      </c>
    </row>
    <row r="6" spans="2:26" ht="23.25" customHeight="1" thickTop="1" x14ac:dyDescent="0.15">
      <c r="B6" s="17">
        <v>1</v>
      </c>
      <c r="C6" s="18"/>
      <c r="D6" s="18"/>
      <c r="E6" s="18"/>
      <c r="F6" s="19">
        <f>申込団体!$C$5</f>
        <v>0</v>
      </c>
      <c r="G6" s="18">
        <f>申込団体!$C$6</f>
        <v>0</v>
      </c>
      <c r="H6" s="137"/>
      <c r="I6" s="17">
        <v>0</v>
      </c>
      <c r="J6" s="18"/>
      <c r="K6" s="18">
        <v>0</v>
      </c>
      <c r="L6" s="18"/>
      <c r="M6" s="18">
        <v>0</v>
      </c>
      <c r="N6" s="18"/>
      <c r="O6" s="18">
        <v>0</v>
      </c>
      <c r="P6" s="18"/>
      <c r="Q6" s="18">
        <v>0</v>
      </c>
      <c r="R6" s="151"/>
      <c r="S6" s="18">
        <v>0</v>
      </c>
      <c r="T6" s="151"/>
      <c r="U6" s="18">
        <v>0</v>
      </c>
      <c r="V6" s="20"/>
      <c r="W6" s="135"/>
      <c r="X6" s="50">
        <f>I6+K6+Q6+U6+O6+S6+M6</f>
        <v>0</v>
      </c>
      <c r="Y6" s="117">
        <f>X6*500</f>
        <v>0</v>
      </c>
      <c r="Z6" s="129">
        <f t="shared" ref="Z6:Z65" si="0">IF(X6&gt;0,1,0)</f>
        <v>0</v>
      </c>
    </row>
    <row r="7" spans="2:26" ht="23.25" customHeight="1" x14ac:dyDescent="0.15">
      <c r="B7" s="21">
        <v>2</v>
      </c>
      <c r="C7" s="22"/>
      <c r="D7" s="22"/>
      <c r="E7" s="22"/>
      <c r="F7" s="19">
        <f>申込団体!$C$5</f>
        <v>0</v>
      </c>
      <c r="G7" s="18">
        <f>申込団体!$C$6</f>
        <v>0</v>
      </c>
      <c r="H7" s="138"/>
      <c r="I7" s="17">
        <v>0</v>
      </c>
      <c r="J7" s="22"/>
      <c r="K7" s="22">
        <v>0</v>
      </c>
      <c r="L7" s="22"/>
      <c r="M7" s="22">
        <v>0</v>
      </c>
      <c r="N7" s="22"/>
      <c r="O7" s="22">
        <v>0</v>
      </c>
      <c r="P7" s="22"/>
      <c r="Q7" s="18">
        <v>0</v>
      </c>
      <c r="R7" s="152"/>
      <c r="S7" s="18">
        <v>0</v>
      </c>
      <c r="T7" s="152"/>
      <c r="U7" s="18">
        <v>0</v>
      </c>
      <c r="V7" s="24"/>
      <c r="W7" s="135"/>
      <c r="X7" s="50">
        <f>I7+K7+Q7+U7+O7+S7+M7</f>
        <v>0</v>
      </c>
      <c r="Y7" s="116">
        <f>X7*500</f>
        <v>0</v>
      </c>
      <c r="Z7" s="9">
        <f t="shared" si="0"/>
        <v>0</v>
      </c>
    </row>
    <row r="8" spans="2:26" ht="23.25" customHeight="1" x14ac:dyDescent="0.15">
      <c r="B8" s="21">
        <v>3</v>
      </c>
      <c r="C8" s="22"/>
      <c r="D8" s="22"/>
      <c r="E8" s="22"/>
      <c r="F8" s="19">
        <f>申込団体!$C$5</f>
        <v>0</v>
      </c>
      <c r="G8" s="18">
        <f>申込団体!$C$6</f>
        <v>0</v>
      </c>
      <c r="H8" s="138"/>
      <c r="I8" s="17">
        <v>0</v>
      </c>
      <c r="J8" s="22"/>
      <c r="K8" s="22">
        <v>0</v>
      </c>
      <c r="L8" s="22"/>
      <c r="M8" s="22">
        <v>0</v>
      </c>
      <c r="N8" s="22"/>
      <c r="O8" s="22">
        <v>0</v>
      </c>
      <c r="P8" s="22"/>
      <c r="Q8" s="18">
        <v>0</v>
      </c>
      <c r="R8" s="152"/>
      <c r="S8" s="18">
        <v>0</v>
      </c>
      <c r="T8" s="152"/>
      <c r="U8" s="18">
        <v>0</v>
      </c>
      <c r="V8" s="24"/>
      <c r="W8" s="135"/>
      <c r="X8" s="50">
        <f t="shared" ref="X8:X65" si="1">I8+K8+Q8+U8+O8+S8+M8</f>
        <v>0</v>
      </c>
      <c r="Y8" s="116">
        <f t="shared" ref="Y8:Y65" si="2">X8*500</f>
        <v>0</v>
      </c>
      <c r="Z8" s="9">
        <f t="shared" si="0"/>
        <v>0</v>
      </c>
    </row>
    <row r="9" spans="2:26" ht="23.25" customHeight="1" x14ac:dyDescent="0.15">
      <c r="B9" s="21">
        <v>4</v>
      </c>
      <c r="C9" s="22"/>
      <c r="D9" s="22"/>
      <c r="E9" s="22"/>
      <c r="F9" s="19">
        <f>申込団体!$C$5</f>
        <v>0</v>
      </c>
      <c r="G9" s="18">
        <f>申込団体!$C$6</f>
        <v>0</v>
      </c>
      <c r="H9" s="138"/>
      <c r="I9" s="17">
        <v>0</v>
      </c>
      <c r="J9" s="22"/>
      <c r="K9" s="22">
        <v>0</v>
      </c>
      <c r="L9" s="22"/>
      <c r="M9" s="22">
        <v>0</v>
      </c>
      <c r="N9" s="22"/>
      <c r="O9" s="22">
        <v>0</v>
      </c>
      <c r="P9" s="22"/>
      <c r="Q9" s="18">
        <v>0</v>
      </c>
      <c r="R9" s="152"/>
      <c r="S9" s="18">
        <v>0</v>
      </c>
      <c r="T9" s="152"/>
      <c r="U9" s="18">
        <v>0</v>
      </c>
      <c r="V9" s="24"/>
      <c r="W9" s="135"/>
      <c r="X9" s="50">
        <f t="shared" si="1"/>
        <v>0</v>
      </c>
      <c r="Y9" s="116">
        <f t="shared" si="2"/>
        <v>0</v>
      </c>
      <c r="Z9" s="9">
        <f t="shared" si="0"/>
        <v>0</v>
      </c>
    </row>
    <row r="10" spans="2:26" ht="23.25" customHeight="1" x14ac:dyDescent="0.15">
      <c r="B10" s="17">
        <v>5</v>
      </c>
      <c r="C10" s="22"/>
      <c r="D10" s="22"/>
      <c r="E10" s="22"/>
      <c r="F10" s="19">
        <f>申込団体!$C$5</f>
        <v>0</v>
      </c>
      <c r="G10" s="18">
        <f>申込団体!$C$6</f>
        <v>0</v>
      </c>
      <c r="H10" s="138"/>
      <c r="I10" s="17">
        <v>0</v>
      </c>
      <c r="J10" s="22"/>
      <c r="K10" s="22">
        <v>0</v>
      </c>
      <c r="L10" s="22"/>
      <c r="M10" s="22">
        <v>0</v>
      </c>
      <c r="N10" s="22"/>
      <c r="O10" s="22">
        <v>0</v>
      </c>
      <c r="P10" s="22"/>
      <c r="Q10" s="18">
        <v>0</v>
      </c>
      <c r="R10" s="152"/>
      <c r="S10" s="18">
        <v>0</v>
      </c>
      <c r="T10" s="152"/>
      <c r="U10" s="18">
        <v>0</v>
      </c>
      <c r="V10" s="24"/>
      <c r="W10" s="135"/>
      <c r="X10" s="50">
        <f t="shared" si="1"/>
        <v>0</v>
      </c>
      <c r="Y10" s="116">
        <f t="shared" si="2"/>
        <v>0</v>
      </c>
      <c r="Z10" s="9">
        <f t="shared" si="0"/>
        <v>0</v>
      </c>
    </row>
    <row r="11" spans="2:26" ht="23.25" customHeight="1" x14ac:dyDescent="0.15">
      <c r="B11" s="21">
        <v>6</v>
      </c>
      <c r="C11" s="22"/>
      <c r="D11" s="22"/>
      <c r="E11" s="22"/>
      <c r="F11" s="19">
        <f>申込団体!$C$5</f>
        <v>0</v>
      </c>
      <c r="G11" s="18">
        <f>申込団体!$C$6</f>
        <v>0</v>
      </c>
      <c r="H11" s="138"/>
      <c r="I11" s="17">
        <v>0</v>
      </c>
      <c r="J11" s="22"/>
      <c r="K11" s="22">
        <v>0</v>
      </c>
      <c r="L11" s="22"/>
      <c r="M11" s="22">
        <v>0</v>
      </c>
      <c r="N11" s="22"/>
      <c r="O11" s="22">
        <v>0</v>
      </c>
      <c r="P11" s="22"/>
      <c r="Q11" s="18">
        <v>0</v>
      </c>
      <c r="R11" s="152"/>
      <c r="S11" s="18">
        <v>0</v>
      </c>
      <c r="T11" s="152"/>
      <c r="U11" s="18">
        <v>0</v>
      </c>
      <c r="V11" s="24"/>
      <c r="W11" s="135"/>
      <c r="X11" s="50">
        <f t="shared" si="1"/>
        <v>0</v>
      </c>
      <c r="Y11" s="116">
        <f t="shared" si="2"/>
        <v>0</v>
      </c>
      <c r="Z11" s="9">
        <f t="shared" si="0"/>
        <v>0</v>
      </c>
    </row>
    <row r="12" spans="2:26" ht="23.25" customHeight="1" x14ac:dyDescent="0.15">
      <c r="B12" s="21">
        <v>7</v>
      </c>
      <c r="C12" s="22"/>
      <c r="D12" s="22"/>
      <c r="E12" s="22"/>
      <c r="F12" s="19">
        <f>申込団体!$C$5</f>
        <v>0</v>
      </c>
      <c r="G12" s="18">
        <f>申込団体!$C$6</f>
        <v>0</v>
      </c>
      <c r="H12" s="138"/>
      <c r="I12" s="17">
        <v>0</v>
      </c>
      <c r="J12" s="22"/>
      <c r="K12" s="22">
        <v>0</v>
      </c>
      <c r="L12" s="22"/>
      <c r="M12" s="22">
        <v>0</v>
      </c>
      <c r="N12" s="22"/>
      <c r="O12" s="22">
        <v>0</v>
      </c>
      <c r="P12" s="22"/>
      <c r="Q12" s="18">
        <v>0</v>
      </c>
      <c r="R12" s="152"/>
      <c r="S12" s="18">
        <v>0</v>
      </c>
      <c r="T12" s="152"/>
      <c r="U12" s="18">
        <v>0</v>
      </c>
      <c r="V12" s="24"/>
      <c r="W12" s="135"/>
      <c r="X12" s="50">
        <f t="shared" si="1"/>
        <v>0</v>
      </c>
      <c r="Y12" s="116">
        <f t="shared" si="2"/>
        <v>0</v>
      </c>
      <c r="Z12" s="9">
        <f t="shared" si="0"/>
        <v>0</v>
      </c>
    </row>
    <row r="13" spans="2:26" ht="23.25" customHeight="1" x14ac:dyDescent="0.15">
      <c r="B13" s="21">
        <v>8</v>
      </c>
      <c r="C13" s="22"/>
      <c r="D13" s="22"/>
      <c r="E13" s="22"/>
      <c r="F13" s="19">
        <f>申込団体!$C$5</f>
        <v>0</v>
      </c>
      <c r="G13" s="18">
        <f>申込団体!$C$6</f>
        <v>0</v>
      </c>
      <c r="H13" s="138"/>
      <c r="I13" s="17">
        <v>0</v>
      </c>
      <c r="J13" s="22"/>
      <c r="K13" s="22">
        <v>0</v>
      </c>
      <c r="L13" s="22"/>
      <c r="M13" s="22">
        <v>0</v>
      </c>
      <c r="N13" s="22"/>
      <c r="O13" s="22">
        <v>0</v>
      </c>
      <c r="P13" s="22"/>
      <c r="Q13" s="18">
        <v>0</v>
      </c>
      <c r="R13" s="152"/>
      <c r="S13" s="18">
        <v>0</v>
      </c>
      <c r="T13" s="152"/>
      <c r="U13" s="18">
        <v>0</v>
      </c>
      <c r="V13" s="24"/>
      <c r="W13" s="135"/>
      <c r="X13" s="50">
        <f t="shared" si="1"/>
        <v>0</v>
      </c>
      <c r="Y13" s="116">
        <f t="shared" si="2"/>
        <v>0</v>
      </c>
      <c r="Z13" s="9">
        <f t="shared" si="0"/>
        <v>0</v>
      </c>
    </row>
    <row r="14" spans="2:26" ht="23.25" customHeight="1" x14ac:dyDescent="0.15">
      <c r="B14" s="17">
        <v>9</v>
      </c>
      <c r="C14" s="22"/>
      <c r="D14" s="22"/>
      <c r="E14" s="22"/>
      <c r="F14" s="19">
        <f>申込団体!$C$5</f>
        <v>0</v>
      </c>
      <c r="G14" s="18">
        <f>申込団体!$C$6</f>
        <v>0</v>
      </c>
      <c r="H14" s="138"/>
      <c r="I14" s="17">
        <v>0</v>
      </c>
      <c r="J14" s="22"/>
      <c r="K14" s="22">
        <v>0</v>
      </c>
      <c r="L14" s="22"/>
      <c r="M14" s="22">
        <v>0</v>
      </c>
      <c r="N14" s="22"/>
      <c r="O14" s="22">
        <v>0</v>
      </c>
      <c r="P14" s="22"/>
      <c r="Q14" s="18">
        <v>0</v>
      </c>
      <c r="R14" s="152"/>
      <c r="S14" s="18">
        <v>0</v>
      </c>
      <c r="T14" s="152"/>
      <c r="U14" s="18">
        <v>0</v>
      </c>
      <c r="V14" s="24"/>
      <c r="W14" s="135"/>
      <c r="X14" s="50">
        <f t="shared" si="1"/>
        <v>0</v>
      </c>
      <c r="Y14" s="116">
        <f t="shared" si="2"/>
        <v>0</v>
      </c>
      <c r="Z14" s="9">
        <f t="shared" si="0"/>
        <v>0</v>
      </c>
    </row>
    <row r="15" spans="2:26" ht="23.25" customHeight="1" thickBot="1" x14ac:dyDescent="0.2">
      <c r="B15" s="156">
        <v>10</v>
      </c>
      <c r="C15" s="157"/>
      <c r="D15" s="157"/>
      <c r="E15" s="157"/>
      <c r="F15" s="158">
        <f>申込団体!$C$5</f>
        <v>0</v>
      </c>
      <c r="G15" s="159">
        <f>申込団体!$C$6</f>
        <v>0</v>
      </c>
      <c r="H15" s="160"/>
      <c r="I15" s="161">
        <v>0</v>
      </c>
      <c r="J15" s="157"/>
      <c r="K15" s="157">
        <v>0</v>
      </c>
      <c r="L15" s="157"/>
      <c r="M15" s="157">
        <v>0</v>
      </c>
      <c r="N15" s="157"/>
      <c r="O15" s="157">
        <v>0</v>
      </c>
      <c r="P15" s="157"/>
      <c r="Q15" s="159">
        <v>0</v>
      </c>
      <c r="R15" s="172"/>
      <c r="S15" s="159">
        <v>0</v>
      </c>
      <c r="T15" s="172"/>
      <c r="U15" s="159">
        <v>0</v>
      </c>
      <c r="V15" s="173"/>
      <c r="W15" s="136"/>
      <c r="X15" s="4">
        <f t="shared" si="1"/>
        <v>0</v>
      </c>
      <c r="Y15" s="5">
        <f t="shared" si="2"/>
        <v>0</v>
      </c>
      <c r="Z15" s="6">
        <f t="shared" si="0"/>
        <v>0</v>
      </c>
    </row>
    <row r="16" spans="2:26" ht="23.25" customHeight="1" thickTop="1" x14ac:dyDescent="0.15">
      <c r="B16" s="163">
        <v>11</v>
      </c>
      <c r="C16" s="164"/>
      <c r="D16" s="164"/>
      <c r="E16" s="164"/>
      <c r="F16" s="165">
        <f>申込団体!$C$5</f>
        <v>0</v>
      </c>
      <c r="G16" s="164">
        <f>申込団体!$C$6</f>
        <v>0</v>
      </c>
      <c r="H16" s="166"/>
      <c r="I16" s="163">
        <v>0</v>
      </c>
      <c r="J16" s="164"/>
      <c r="K16" s="164">
        <v>0</v>
      </c>
      <c r="L16" s="164"/>
      <c r="M16" s="164">
        <v>0</v>
      </c>
      <c r="N16" s="164"/>
      <c r="O16" s="164">
        <v>0</v>
      </c>
      <c r="P16" s="164"/>
      <c r="Q16" s="164">
        <v>0</v>
      </c>
      <c r="R16" s="174"/>
      <c r="S16" s="164">
        <v>0</v>
      </c>
      <c r="T16" s="174"/>
      <c r="U16" s="164">
        <v>0</v>
      </c>
      <c r="V16" s="175"/>
      <c r="W16" s="167"/>
      <c r="X16" s="125">
        <f t="shared" si="1"/>
        <v>0</v>
      </c>
      <c r="Y16" s="176">
        <f t="shared" si="2"/>
        <v>0</v>
      </c>
      <c r="Z16" s="170">
        <f t="shared" si="0"/>
        <v>0</v>
      </c>
    </row>
    <row r="17" spans="2:26" ht="23.25" customHeight="1" x14ac:dyDescent="0.15">
      <c r="B17" s="21">
        <v>12</v>
      </c>
      <c r="C17" s="22"/>
      <c r="D17" s="22"/>
      <c r="E17" s="22"/>
      <c r="F17" s="19">
        <f>申込団体!$C$5</f>
        <v>0</v>
      </c>
      <c r="G17" s="18">
        <f>申込団体!$C$6</f>
        <v>0</v>
      </c>
      <c r="H17" s="138"/>
      <c r="I17" s="17">
        <v>0</v>
      </c>
      <c r="J17" s="22"/>
      <c r="K17" s="22">
        <v>0</v>
      </c>
      <c r="L17" s="22"/>
      <c r="M17" s="22">
        <v>0</v>
      </c>
      <c r="N17" s="22"/>
      <c r="O17" s="22">
        <v>0</v>
      </c>
      <c r="P17" s="22"/>
      <c r="Q17" s="18">
        <v>0</v>
      </c>
      <c r="R17" s="152"/>
      <c r="S17" s="18">
        <v>0</v>
      </c>
      <c r="T17" s="152"/>
      <c r="U17" s="18">
        <v>0</v>
      </c>
      <c r="V17" s="24"/>
      <c r="W17" s="135"/>
      <c r="X17" s="50">
        <f t="shared" si="1"/>
        <v>0</v>
      </c>
      <c r="Y17" s="116">
        <f t="shared" si="2"/>
        <v>0</v>
      </c>
      <c r="Z17" s="9">
        <f t="shared" si="0"/>
        <v>0</v>
      </c>
    </row>
    <row r="18" spans="2:26" ht="23.25" customHeight="1" x14ac:dyDescent="0.15">
      <c r="B18" s="17">
        <v>13</v>
      </c>
      <c r="C18" s="22"/>
      <c r="D18" s="22"/>
      <c r="E18" s="22"/>
      <c r="F18" s="19">
        <f>申込団体!$C$5</f>
        <v>0</v>
      </c>
      <c r="G18" s="18">
        <f>申込団体!$C$6</f>
        <v>0</v>
      </c>
      <c r="H18" s="138"/>
      <c r="I18" s="17">
        <v>0</v>
      </c>
      <c r="J18" s="22"/>
      <c r="K18" s="22">
        <v>0</v>
      </c>
      <c r="L18" s="22"/>
      <c r="M18" s="22">
        <v>0</v>
      </c>
      <c r="N18" s="22"/>
      <c r="O18" s="22">
        <v>0</v>
      </c>
      <c r="P18" s="22"/>
      <c r="Q18" s="18">
        <v>0</v>
      </c>
      <c r="R18" s="152"/>
      <c r="S18" s="18">
        <v>0</v>
      </c>
      <c r="T18" s="152"/>
      <c r="U18" s="18">
        <v>0</v>
      </c>
      <c r="V18" s="24"/>
      <c r="W18" s="135"/>
      <c r="X18" s="50">
        <f t="shared" si="1"/>
        <v>0</v>
      </c>
      <c r="Y18" s="116">
        <f t="shared" si="2"/>
        <v>0</v>
      </c>
      <c r="Z18" s="9">
        <f t="shared" si="0"/>
        <v>0</v>
      </c>
    </row>
    <row r="19" spans="2:26" ht="23.25" customHeight="1" x14ac:dyDescent="0.15">
      <c r="B19" s="21">
        <v>14</v>
      </c>
      <c r="C19" s="22"/>
      <c r="D19" s="22"/>
      <c r="E19" s="22"/>
      <c r="F19" s="19">
        <f>申込団体!$C$5</f>
        <v>0</v>
      </c>
      <c r="G19" s="18">
        <f>申込団体!$C$6</f>
        <v>0</v>
      </c>
      <c r="H19" s="138"/>
      <c r="I19" s="17">
        <v>0</v>
      </c>
      <c r="J19" s="22"/>
      <c r="K19" s="22">
        <v>0</v>
      </c>
      <c r="L19" s="22"/>
      <c r="M19" s="22">
        <v>0</v>
      </c>
      <c r="N19" s="22"/>
      <c r="O19" s="22">
        <v>0</v>
      </c>
      <c r="P19" s="22"/>
      <c r="Q19" s="18">
        <v>0</v>
      </c>
      <c r="R19" s="152"/>
      <c r="S19" s="18">
        <v>0</v>
      </c>
      <c r="T19" s="152"/>
      <c r="U19" s="18">
        <v>0</v>
      </c>
      <c r="V19" s="24"/>
      <c r="W19" s="135"/>
      <c r="X19" s="50">
        <f t="shared" si="1"/>
        <v>0</v>
      </c>
      <c r="Y19" s="116">
        <f t="shared" si="2"/>
        <v>0</v>
      </c>
      <c r="Z19" s="9">
        <f t="shared" si="0"/>
        <v>0</v>
      </c>
    </row>
    <row r="20" spans="2:26" ht="23.25" customHeight="1" x14ac:dyDescent="0.15">
      <c r="B20" s="21">
        <v>15</v>
      </c>
      <c r="C20" s="22"/>
      <c r="D20" s="22"/>
      <c r="E20" s="22"/>
      <c r="F20" s="19">
        <f>申込団体!$C$5</f>
        <v>0</v>
      </c>
      <c r="G20" s="18">
        <f>申込団体!$C$6</f>
        <v>0</v>
      </c>
      <c r="H20" s="138"/>
      <c r="I20" s="17">
        <v>0</v>
      </c>
      <c r="J20" s="22"/>
      <c r="K20" s="22">
        <v>0</v>
      </c>
      <c r="L20" s="22"/>
      <c r="M20" s="22">
        <v>0</v>
      </c>
      <c r="N20" s="22"/>
      <c r="O20" s="22">
        <v>0</v>
      </c>
      <c r="P20" s="22"/>
      <c r="Q20" s="18">
        <v>0</v>
      </c>
      <c r="R20" s="152"/>
      <c r="S20" s="18">
        <v>0</v>
      </c>
      <c r="T20" s="152"/>
      <c r="U20" s="18">
        <v>0</v>
      </c>
      <c r="V20" s="24"/>
      <c r="W20" s="135"/>
      <c r="X20" s="50">
        <f t="shared" si="1"/>
        <v>0</v>
      </c>
      <c r="Y20" s="116">
        <f t="shared" si="2"/>
        <v>0</v>
      </c>
      <c r="Z20" s="9">
        <f t="shared" si="0"/>
        <v>0</v>
      </c>
    </row>
    <row r="21" spans="2:26" ht="23.25" customHeight="1" x14ac:dyDescent="0.15">
      <c r="B21" s="21">
        <v>16</v>
      </c>
      <c r="C21" s="22"/>
      <c r="D21" s="22"/>
      <c r="E21" s="22"/>
      <c r="F21" s="19">
        <f>申込団体!$C$5</f>
        <v>0</v>
      </c>
      <c r="G21" s="18">
        <f>申込団体!$C$6</f>
        <v>0</v>
      </c>
      <c r="H21" s="138"/>
      <c r="I21" s="17">
        <v>0</v>
      </c>
      <c r="J21" s="22"/>
      <c r="K21" s="22">
        <v>0</v>
      </c>
      <c r="L21" s="22"/>
      <c r="M21" s="22">
        <v>0</v>
      </c>
      <c r="N21" s="22"/>
      <c r="O21" s="22">
        <v>0</v>
      </c>
      <c r="P21" s="22"/>
      <c r="Q21" s="18">
        <v>0</v>
      </c>
      <c r="R21" s="152"/>
      <c r="S21" s="18">
        <v>0</v>
      </c>
      <c r="T21" s="152"/>
      <c r="U21" s="18">
        <v>0</v>
      </c>
      <c r="V21" s="24"/>
      <c r="W21" s="135"/>
      <c r="X21" s="50">
        <f t="shared" si="1"/>
        <v>0</v>
      </c>
      <c r="Y21" s="116">
        <f t="shared" si="2"/>
        <v>0</v>
      </c>
      <c r="Z21" s="9">
        <f t="shared" si="0"/>
        <v>0</v>
      </c>
    </row>
    <row r="22" spans="2:26" ht="23.25" customHeight="1" x14ac:dyDescent="0.15">
      <c r="B22" s="17">
        <v>17</v>
      </c>
      <c r="C22" s="22"/>
      <c r="D22" s="22"/>
      <c r="E22" s="22"/>
      <c r="F22" s="19">
        <f>申込団体!$C$5</f>
        <v>0</v>
      </c>
      <c r="G22" s="18">
        <f>申込団体!$C$6</f>
        <v>0</v>
      </c>
      <c r="H22" s="138"/>
      <c r="I22" s="17">
        <v>0</v>
      </c>
      <c r="J22" s="22"/>
      <c r="K22" s="22">
        <v>0</v>
      </c>
      <c r="L22" s="22"/>
      <c r="M22" s="22">
        <v>0</v>
      </c>
      <c r="N22" s="22"/>
      <c r="O22" s="22">
        <v>0</v>
      </c>
      <c r="P22" s="22"/>
      <c r="Q22" s="18">
        <v>0</v>
      </c>
      <c r="R22" s="152"/>
      <c r="S22" s="18">
        <v>0</v>
      </c>
      <c r="T22" s="152"/>
      <c r="U22" s="18">
        <v>0</v>
      </c>
      <c r="V22" s="24"/>
      <c r="W22" s="135"/>
      <c r="X22" s="50">
        <f t="shared" si="1"/>
        <v>0</v>
      </c>
      <c r="Y22" s="116">
        <f t="shared" si="2"/>
        <v>0</v>
      </c>
      <c r="Z22" s="9">
        <f t="shared" si="0"/>
        <v>0</v>
      </c>
    </row>
    <row r="23" spans="2:26" ht="23.25" customHeight="1" x14ac:dyDescent="0.15">
      <c r="B23" s="21">
        <v>18</v>
      </c>
      <c r="C23" s="22"/>
      <c r="D23" s="22"/>
      <c r="E23" s="22"/>
      <c r="F23" s="19">
        <f>申込団体!$C$5</f>
        <v>0</v>
      </c>
      <c r="G23" s="18">
        <f>申込団体!$C$6</f>
        <v>0</v>
      </c>
      <c r="H23" s="138"/>
      <c r="I23" s="17">
        <v>0</v>
      </c>
      <c r="J23" s="22"/>
      <c r="K23" s="22">
        <v>0</v>
      </c>
      <c r="L23" s="22"/>
      <c r="M23" s="22">
        <v>0</v>
      </c>
      <c r="N23" s="22"/>
      <c r="O23" s="22">
        <v>0</v>
      </c>
      <c r="P23" s="22"/>
      <c r="Q23" s="18">
        <v>0</v>
      </c>
      <c r="R23" s="152"/>
      <c r="S23" s="18">
        <v>0</v>
      </c>
      <c r="T23" s="152"/>
      <c r="U23" s="18">
        <v>0</v>
      </c>
      <c r="V23" s="24"/>
      <c r="W23" s="135"/>
      <c r="X23" s="50">
        <f t="shared" si="1"/>
        <v>0</v>
      </c>
      <c r="Y23" s="116">
        <f t="shared" si="2"/>
        <v>0</v>
      </c>
      <c r="Z23" s="9">
        <f t="shared" si="0"/>
        <v>0</v>
      </c>
    </row>
    <row r="24" spans="2:26" ht="23.25" customHeight="1" x14ac:dyDescent="0.15">
      <c r="B24" s="21">
        <v>19</v>
      </c>
      <c r="C24" s="22"/>
      <c r="D24" s="22"/>
      <c r="E24" s="22"/>
      <c r="F24" s="19">
        <f>申込団体!$C$5</f>
        <v>0</v>
      </c>
      <c r="G24" s="18">
        <f>申込団体!$C$6</f>
        <v>0</v>
      </c>
      <c r="H24" s="138"/>
      <c r="I24" s="17">
        <v>0</v>
      </c>
      <c r="J24" s="22"/>
      <c r="K24" s="22">
        <v>0</v>
      </c>
      <c r="L24" s="22"/>
      <c r="M24" s="22">
        <v>0</v>
      </c>
      <c r="N24" s="22"/>
      <c r="O24" s="22">
        <v>0</v>
      </c>
      <c r="P24" s="22"/>
      <c r="Q24" s="18">
        <v>0</v>
      </c>
      <c r="R24" s="152"/>
      <c r="S24" s="18">
        <v>0</v>
      </c>
      <c r="T24" s="152"/>
      <c r="U24" s="18">
        <v>0</v>
      </c>
      <c r="V24" s="24"/>
      <c r="W24" s="135"/>
      <c r="X24" s="50">
        <f t="shared" si="1"/>
        <v>0</v>
      </c>
      <c r="Y24" s="116">
        <f t="shared" si="2"/>
        <v>0</v>
      </c>
      <c r="Z24" s="9">
        <f t="shared" si="0"/>
        <v>0</v>
      </c>
    </row>
    <row r="25" spans="2:26" ht="23.25" customHeight="1" thickBot="1" x14ac:dyDescent="0.2">
      <c r="B25" s="156">
        <v>20</v>
      </c>
      <c r="C25" s="157"/>
      <c r="D25" s="157"/>
      <c r="E25" s="157"/>
      <c r="F25" s="158">
        <f>申込団体!$C$5</f>
        <v>0</v>
      </c>
      <c r="G25" s="159">
        <f>申込団体!$C$6</f>
        <v>0</v>
      </c>
      <c r="H25" s="160"/>
      <c r="I25" s="161">
        <v>0</v>
      </c>
      <c r="J25" s="157"/>
      <c r="K25" s="157">
        <v>0</v>
      </c>
      <c r="L25" s="157"/>
      <c r="M25" s="157">
        <v>0</v>
      </c>
      <c r="N25" s="157"/>
      <c r="O25" s="157">
        <v>0</v>
      </c>
      <c r="P25" s="157"/>
      <c r="Q25" s="159">
        <v>0</v>
      </c>
      <c r="R25" s="172"/>
      <c r="S25" s="159">
        <v>0</v>
      </c>
      <c r="T25" s="172"/>
      <c r="U25" s="159">
        <v>0</v>
      </c>
      <c r="V25" s="173"/>
      <c r="W25" s="136"/>
      <c r="X25" s="4">
        <f t="shared" si="1"/>
        <v>0</v>
      </c>
      <c r="Y25" s="5">
        <f t="shared" si="2"/>
        <v>0</v>
      </c>
      <c r="Z25" s="6">
        <f t="shared" si="0"/>
        <v>0</v>
      </c>
    </row>
    <row r="26" spans="2:26" ht="23.25" customHeight="1" thickTop="1" x14ac:dyDescent="0.15">
      <c r="B26" s="163">
        <v>21</v>
      </c>
      <c r="C26" s="164"/>
      <c r="D26" s="164"/>
      <c r="E26" s="164"/>
      <c r="F26" s="165">
        <f>申込団体!$C$5</f>
        <v>0</v>
      </c>
      <c r="G26" s="164">
        <f>申込団体!$C$6</f>
        <v>0</v>
      </c>
      <c r="H26" s="166"/>
      <c r="I26" s="163">
        <v>0</v>
      </c>
      <c r="J26" s="164"/>
      <c r="K26" s="164">
        <v>0</v>
      </c>
      <c r="L26" s="164"/>
      <c r="M26" s="164">
        <v>0</v>
      </c>
      <c r="N26" s="164"/>
      <c r="O26" s="164">
        <v>0</v>
      </c>
      <c r="P26" s="164"/>
      <c r="Q26" s="164">
        <v>0</v>
      </c>
      <c r="R26" s="174"/>
      <c r="S26" s="164">
        <v>0</v>
      </c>
      <c r="T26" s="174"/>
      <c r="U26" s="164">
        <v>0</v>
      </c>
      <c r="V26" s="175"/>
      <c r="W26" s="167"/>
      <c r="X26" s="125">
        <f t="shared" si="1"/>
        <v>0</v>
      </c>
      <c r="Y26" s="176">
        <f t="shared" si="2"/>
        <v>0</v>
      </c>
      <c r="Z26" s="170">
        <f t="shared" si="0"/>
        <v>0</v>
      </c>
    </row>
    <row r="27" spans="2:26" ht="23.25" customHeight="1" x14ac:dyDescent="0.15">
      <c r="B27" s="21">
        <v>22</v>
      </c>
      <c r="C27" s="22"/>
      <c r="D27" s="22"/>
      <c r="E27" s="22"/>
      <c r="F27" s="19">
        <f>申込団体!$C$5</f>
        <v>0</v>
      </c>
      <c r="G27" s="18">
        <f>申込団体!$C$6</f>
        <v>0</v>
      </c>
      <c r="H27" s="138"/>
      <c r="I27" s="17">
        <v>0</v>
      </c>
      <c r="J27" s="22"/>
      <c r="K27" s="22">
        <v>0</v>
      </c>
      <c r="L27" s="22"/>
      <c r="M27" s="22">
        <v>0</v>
      </c>
      <c r="N27" s="22"/>
      <c r="O27" s="22">
        <v>0</v>
      </c>
      <c r="P27" s="22"/>
      <c r="Q27" s="18">
        <v>0</v>
      </c>
      <c r="R27" s="152"/>
      <c r="S27" s="18">
        <v>0</v>
      </c>
      <c r="T27" s="152"/>
      <c r="U27" s="18">
        <v>0</v>
      </c>
      <c r="V27" s="24"/>
      <c r="W27" s="135"/>
      <c r="X27" s="50">
        <f t="shared" si="1"/>
        <v>0</v>
      </c>
      <c r="Y27" s="116">
        <f t="shared" si="2"/>
        <v>0</v>
      </c>
      <c r="Z27" s="9">
        <f t="shared" si="0"/>
        <v>0</v>
      </c>
    </row>
    <row r="28" spans="2:26" ht="23.25" customHeight="1" x14ac:dyDescent="0.15">
      <c r="B28" s="21">
        <v>23</v>
      </c>
      <c r="C28" s="22"/>
      <c r="D28" s="22"/>
      <c r="E28" s="22"/>
      <c r="F28" s="19">
        <f>申込団体!$C$5</f>
        <v>0</v>
      </c>
      <c r="G28" s="18">
        <f>申込団体!$C$6</f>
        <v>0</v>
      </c>
      <c r="H28" s="138"/>
      <c r="I28" s="17">
        <v>0</v>
      </c>
      <c r="J28" s="22"/>
      <c r="K28" s="22">
        <v>0</v>
      </c>
      <c r="L28" s="22"/>
      <c r="M28" s="22">
        <v>0</v>
      </c>
      <c r="N28" s="22"/>
      <c r="O28" s="22">
        <v>0</v>
      </c>
      <c r="P28" s="22"/>
      <c r="Q28" s="18">
        <v>0</v>
      </c>
      <c r="R28" s="152"/>
      <c r="S28" s="18">
        <v>0</v>
      </c>
      <c r="T28" s="152"/>
      <c r="U28" s="18">
        <v>0</v>
      </c>
      <c r="V28" s="24"/>
      <c r="W28" s="135"/>
      <c r="X28" s="50">
        <f t="shared" si="1"/>
        <v>0</v>
      </c>
      <c r="Y28" s="116">
        <f t="shared" si="2"/>
        <v>0</v>
      </c>
      <c r="Z28" s="9">
        <f t="shared" si="0"/>
        <v>0</v>
      </c>
    </row>
    <row r="29" spans="2:26" ht="23.25" customHeight="1" x14ac:dyDescent="0.15">
      <c r="B29" s="21">
        <v>24</v>
      </c>
      <c r="C29" s="22"/>
      <c r="D29" s="22"/>
      <c r="E29" s="22"/>
      <c r="F29" s="19">
        <f>申込団体!$C$5</f>
        <v>0</v>
      </c>
      <c r="G29" s="18">
        <f>申込団体!$C$6</f>
        <v>0</v>
      </c>
      <c r="H29" s="138"/>
      <c r="I29" s="17">
        <v>0</v>
      </c>
      <c r="J29" s="22"/>
      <c r="K29" s="22">
        <v>0</v>
      </c>
      <c r="L29" s="22"/>
      <c r="M29" s="22">
        <v>0</v>
      </c>
      <c r="N29" s="22"/>
      <c r="O29" s="22">
        <v>0</v>
      </c>
      <c r="P29" s="22"/>
      <c r="Q29" s="18">
        <v>0</v>
      </c>
      <c r="R29" s="152"/>
      <c r="S29" s="18">
        <v>0</v>
      </c>
      <c r="T29" s="152"/>
      <c r="U29" s="18">
        <v>0</v>
      </c>
      <c r="V29" s="24"/>
      <c r="W29" s="135"/>
      <c r="X29" s="50">
        <f t="shared" si="1"/>
        <v>0</v>
      </c>
      <c r="Y29" s="116">
        <f t="shared" si="2"/>
        <v>0</v>
      </c>
      <c r="Z29" s="9">
        <f t="shared" si="0"/>
        <v>0</v>
      </c>
    </row>
    <row r="30" spans="2:26" ht="23.25" customHeight="1" x14ac:dyDescent="0.15">
      <c r="B30" s="17">
        <v>25</v>
      </c>
      <c r="C30" s="34"/>
      <c r="D30" s="34"/>
      <c r="E30" s="34"/>
      <c r="F30" s="39">
        <f>申込団体!$C$5</f>
        <v>0</v>
      </c>
      <c r="G30" s="18">
        <f>申込団体!$C$6</f>
        <v>0</v>
      </c>
      <c r="H30" s="139"/>
      <c r="I30" s="33">
        <v>0</v>
      </c>
      <c r="J30" s="34"/>
      <c r="K30" s="34">
        <v>0</v>
      </c>
      <c r="L30" s="34"/>
      <c r="M30" s="34">
        <v>0</v>
      </c>
      <c r="N30" s="34"/>
      <c r="O30" s="34">
        <v>0</v>
      </c>
      <c r="P30" s="34"/>
      <c r="Q30" s="35">
        <v>0</v>
      </c>
      <c r="R30" s="153"/>
      <c r="S30" s="35">
        <v>0</v>
      </c>
      <c r="T30" s="153"/>
      <c r="U30" s="35">
        <v>0</v>
      </c>
      <c r="V30" s="36"/>
      <c r="W30" s="135"/>
      <c r="X30" s="50">
        <f t="shared" si="1"/>
        <v>0</v>
      </c>
      <c r="Y30" s="116">
        <f t="shared" si="2"/>
        <v>0</v>
      </c>
      <c r="Z30" s="9">
        <f t="shared" si="0"/>
        <v>0</v>
      </c>
    </row>
    <row r="31" spans="2:26" ht="23.25" customHeight="1" x14ac:dyDescent="0.15">
      <c r="B31" s="21">
        <v>26</v>
      </c>
      <c r="C31" s="22"/>
      <c r="D31" s="22"/>
      <c r="E31" s="22"/>
      <c r="F31" s="23">
        <f>申込団体!$C$5</f>
        <v>0</v>
      </c>
      <c r="G31" s="18">
        <f>申込団体!$C$6</f>
        <v>0</v>
      </c>
      <c r="H31" s="138"/>
      <c r="I31" s="21">
        <v>0</v>
      </c>
      <c r="J31" s="22"/>
      <c r="K31" s="22">
        <v>0</v>
      </c>
      <c r="L31" s="22"/>
      <c r="M31" s="22">
        <v>0</v>
      </c>
      <c r="N31" s="22"/>
      <c r="O31" s="22">
        <v>0</v>
      </c>
      <c r="P31" s="22"/>
      <c r="Q31" s="22">
        <v>0</v>
      </c>
      <c r="R31" s="152"/>
      <c r="S31" s="22">
        <v>0</v>
      </c>
      <c r="T31" s="152"/>
      <c r="U31" s="22">
        <v>0</v>
      </c>
      <c r="V31" s="24"/>
      <c r="W31" s="135"/>
      <c r="X31" s="50">
        <f t="shared" si="1"/>
        <v>0</v>
      </c>
      <c r="Y31" s="116">
        <f t="shared" si="2"/>
        <v>0</v>
      </c>
      <c r="Z31" s="9">
        <f t="shared" si="0"/>
        <v>0</v>
      </c>
    </row>
    <row r="32" spans="2:26" ht="23.25" customHeight="1" x14ac:dyDescent="0.15">
      <c r="B32" s="21">
        <v>27</v>
      </c>
      <c r="C32" s="22"/>
      <c r="D32" s="22"/>
      <c r="E32" s="22"/>
      <c r="F32" s="23">
        <f>申込団体!$C$5</f>
        <v>0</v>
      </c>
      <c r="G32" s="18">
        <f>申込団体!$C$6</f>
        <v>0</v>
      </c>
      <c r="H32" s="138"/>
      <c r="I32" s="21">
        <v>0</v>
      </c>
      <c r="J32" s="22"/>
      <c r="K32" s="22">
        <v>0</v>
      </c>
      <c r="L32" s="22"/>
      <c r="M32" s="22">
        <v>0</v>
      </c>
      <c r="N32" s="22"/>
      <c r="O32" s="22">
        <v>0</v>
      </c>
      <c r="P32" s="22"/>
      <c r="Q32" s="22">
        <v>0</v>
      </c>
      <c r="R32" s="152"/>
      <c r="S32" s="22">
        <v>0</v>
      </c>
      <c r="T32" s="152"/>
      <c r="U32" s="22">
        <v>0</v>
      </c>
      <c r="V32" s="24"/>
      <c r="W32" s="135"/>
      <c r="X32" s="50">
        <f t="shared" si="1"/>
        <v>0</v>
      </c>
      <c r="Y32" s="116">
        <f t="shared" si="2"/>
        <v>0</v>
      </c>
      <c r="Z32" s="9">
        <f t="shared" si="0"/>
        <v>0</v>
      </c>
    </row>
    <row r="33" spans="2:26" ht="23.25" customHeight="1" x14ac:dyDescent="0.15">
      <c r="B33" s="21">
        <v>28</v>
      </c>
      <c r="C33" s="22"/>
      <c r="D33" s="22"/>
      <c r="E33" s="22"/>
      <c r="F33" s="23">
        <f>申込団体!$C$5</f>
        <v>0</v>
      </c>
      <c r="G33" s="18">
        <f>申込団体!$C$6</f>
        <v>0</v>
      </c>
      <c r="H33" s="138"/>
      <c r="I33" s="21">
        <v>0</v>
      </c>
      <c r="J33" s="22"/>
      <c r="K33" s="22">
        <v>0</v>
      </c>
      <c r="L33" s="22"/>
      <c r="M33" s="22">
        <v>0</v>
      </c>
      <c r="N33" s="22"/>
      <c r="O33" s="22">
        <v>0</v>
      </c>
      <c r="P33" s="22"/>
      <c r="Q33" s="22">
        <v>0</v>
      </c>
      <c r="R33" s="152"/>
      <c r="S33" s="22">
        <v>0</v>
      </c>
      <c r="T33" s="152"/>
      <c r="U33" s="22">
        <v>0</v>
      </c>
      <c r="V33" s="24"/>
      <c r="W33" s="135"/>
      <c r="X33" s="50">
        <f t="shared" si="1"/>
        <v>0</v>
      </c>
      <c r="Y33" s="116">
        <f t="shared" si="2"/>
        <v>0</v>
      </c>
      <c r="Z33" s="9">
        <f t="shared" si="0"/>
        <v>0</v>
      </c>
    </row>
    <row r="34" spans="2:26" ht="23.25" customHeight="1" x14ac:dyDescent="0.15">
      <c r="B34" s="17">
        <v>29</v>
      </c>
      <c r="C34" s="22"/>
      <c r="D34" s="22"/>
      <c r="E34" s="22"/>
      <c r="F34" s="23">
        <f>申込団体!$C$5</f>
        <v>0</v>
      </c>
      <c r="G34" s="18">
        <f>申込団体!$C$6</f>
        <v>0</v>
      </c>
      <c r="H34" s="138"/>
      <c r="I34" s="21">
        <v>0</v>
      </c>
      <c r="J34" s="22"/>
      <c r="K34" s="22">
        <v>0</v>
      </c>
      <c r="L34" s="22"/>
      <c r="M34" s="22">
        <v>0</v>
      </c>
      <c r="N34" s="22"/>
      <c r="O34" s="22">
        <v>0</v>
      </c>
      <c r="P34" s="22"/>
      <c r="Q34" s="22">
        <v>0</v>
      </c>
      <c r="R34" s="152"/>
      <c r="S34" s="22">
        <v>0</v>
      </c>
      <c r="T34" s="152"/>
      <c r="U34" s="22">
        <v>0</v>
      </c>
      <c r="V34" s="24"/>
      <c r="W34" s="135"/>
      <c r="X34" s="50">
        <f t="shared" si="1"/>
        <v>0</v>
      </c>
      <c r="Y34" s="116">
        <f t="shared" si="2"/>
        <v>0</v>
      </c>
      <c r="Z34" s="9">
        <f t="shared" si="0"/>
        <v>0</v>
      </c>
    </row>
    <row r="35" spans="2:26" ht="23.25" customHeight="1" thickBot="1" x14ac:dyDescent="0.2">
      <c r="B35" s="161">
        <v>30</v>
      </c>
      <c r="C35" s="157"/>
      <c r="D35" s="157"/>
      <c r="E35" s="157"/>
      <c r="F35" s="178">
        <f>申込団体!$C$5</f>
        <v>0</v>
      </c>
      <c r="G35" s="159">
        <f>申込団体!$C$6</f>
        <v>0</v>
      </c>
      <c r="H35" s="160"/>
      <c r="I35" s="156">
        <v>0</v>
      </c>
      <c r="J35" s="157"/>
      <c r="K35" s="157">
        <v>0</v>
      </c>
      <c r="L35" s="157"/>
      <c r="M35" s="157">
        <v>0</v>
      </c>
      <c r="N35" s="157"/>
      <c r="O35" s="157">
        <v>0</v>
      </c>
      <c r="P35" s="157"/>
      <c r="Q35" s="157">
        <v>0</v>
      </c>
      <c r="R35" s="172"/>
      <c r="S35" s="157">
        <v>0</v>
      </c>
      <c r="T35" s="172"/>
      <c r="U35" s="157">
        <v>0</v>
      </c>
      <c r="V35" s="173"/>
      <c r="W35" s="136"/>
      <c r="X35" s="4">
        <f t="shared" si="1"/>
        <v>0</v>
      </c>
      <c r="Y35" s="5">
        <f t="shared" si="2"/>
        <v>0</v>
      </c>
      <c r="Z35" s="6">
        <f t="shared" si="0"/>
        <v>0</v>
      </c>
    </row>
    <row r="36" spans="2:26" ht="23.25" customHeight="1" thickTop="1" x14ac:dyDescent="0.15">
      <c r="B36" s="163">
        <v>31</v>
      </c>
      <c r="C36" s="179"/>
      <c r="D36" s="179"/>
      <c r="E36" s="179"/>
      <c r="F36" s="180">
        <f>申込団体!$C$5</f>
        <v>0</v>
      </c>
      <c r="G36" s="164">
        <f>申込団体!$C$6</f>
        <v>0</v>
      </c>
      <c r="H36" s="181"/>
      <c r="I36" s="163">
        <v>0</v>
      </c>
      <c r="J36" s="179"/>
      <c r="K36" s="164">
        <v>0</v>
      </c>
      <c r="L36" s="179"/>
      <c r="M36" s="164">
        <v>0</v>
      </c>
      <c r="N36" s="179"/>
      <c r="O36" s="164">
        <v>0</v>
      </c>
      <c r="P36" s="179"/>
      <c r="Q36" s="164">
        <v>0</v>
      </c>
      <c r="R36" s="182"/>
      <c r="S36" s="164">
        <v>0</v>
      </c>
      <c r="T36" s="182"/>
      <c r="U36" s="164">
        <v>0</v>
      </c>
      <c r="V36" s="183"/>
      <c r="W36" s="167"/>
      <c r="X36" s="125">
        <f t="shared" si="1"/>
        <v>0</v>
      </c>
      <c r="Y36" s="176">
        <f t="shared" si="2"/>
        <v>0</v>
      </c>
      <c r="Z36" s="170">
        <f t="shared" si="0"/>
        <v>0</v>
      </c>
    </row>
    <row r="37" spans="2:26" ht="23.25" customHeight="1" x14ac:dyDescent="0.15">
      <c r="B37" s="21">
        <v>32</v>
      </c>
      <c r="C37" s="34"/>
      <c r="D37" s="34"/>
      <c r="E37" s="34"/>
      <c r="F37" s="23">
        <f>申込団体!$C$5</f>
        <v>0</v>
      </c>
      <c r="G37" s="18">
        <f>申込団体!$C$6</f>
        <v>0</v>
      </c>
      <c r="H37" s="139"/>
      <c r="I37" s="21">
        <v>0</v>
      </c>
      <c r="J37" s="34"/>
      <c r="K37" s="22">
        <v>0</v>
      </c>
      <c r="L37" s="34"/>
      <c r="M37" s="22">
        <v>0</v>
      </c>
      <c r="N37" s="34"/>
      <c r="O37" s="22">
        <v>0</v>
      </c>
      <c r="P37" s="34"/>
      <c r="Q37" s="22">
        <v>0</v>
      </c>
      <c r="R37" s="153"/>
      <c r="S37" s="22">
        <v>0</v>
      </c>
      <c r="T37" s="153"/>
      <c r="U37" s="22">
        <v>0</v>
      </c>
      <c r="V37" s="36"/>
      <c r="W37" s="135"/>
      <c r="X37" s="50">
        <f t="shared" si="1"/>
        <v>0</v>
      </c>
      <c r="Y37" s="116">
        <f t="shared" si="2"/>
        <v>0</v>
      </c>
      <c r="Z37" s="9">
        <f t="shared" si="0"/>
        <v>0</v>
      </c>
    </row>
    <row r="38" spans="2:26" ht="23.25" customHeight="1" x14ac:dyDescent="0.15">
      <c r="B38" s="21">
        <v>33</v>
      </c>
      <c r="C38" s="34"/>
      <c r="D38" s="34"/>
      <c r="E38" s="34"/>
      <c r="F38" s="23">
        <f>申込団体!$C$5</f>
        <v>0</v>
      </c>
      <c r="G38" s="18">
        <f>申込団体!$C$6</f>
        <v>0</v>
      </c>
      <c r="H38" s="139"/>
      <c r="I38" s="21">
        <v>0</v>
      </c>
      <c r="J38" s="34"/>
      <c r="K38" s="22">
        <v>0</v>
      </c>
      <c r="L38" s="34"/>
      <c r="M38" s="22">
        <v>0</v>
      </c>
      <c r="N38" s="34"/>
      <c r="O38" s="22">
        <v>0</v>
      </c>
      <c r="P38" s="34"/>
      <c r="Q38" s="22">
        <v>0</v>
      </c>
      <c r="R38" s="153"/>
      <c r="S38" s="22">
        <v>0</v>
      </c>
      <c r="T38" s="153"/>
      <c r="U38" s="22">
        <v>0</v>
      </c>
      <c r="V38" s="36"/>
      <c r="W38" s="135"/>
      <c r="X38" s="50">
        <f t="shared" si="1"/>
        <v>0</v>
      </c>
      <c r="Y38" s="116">
        <f t="shared" si="2"/>
        <v>0</v>
      </c>
      <c r="Z38" s="9">
        <f t="shared" si="0"/>
        <v>0</v>
      </c>
    </row>
    <row r="39" spans="2:26" ht="23.25" customHeight="1" x14ac:dyDescent="0.15">
      <c r="B39" s="17">
        <v>34</v>
      </c>
      <c r="C39" s="34"/>
      <c r="D39" s="34"/>
      <c r="E39" s="34"/>
      <c r="F39" s="23">
        <f>申込団体!$C$5</f>
        <v>0</v>
      </c>
      <c r="G39" s="18">
        <f>申込団体!$C$6</f>
        <v>0</v>
      </c>
      <c r="H39" s="139"/>
      <c r="I39" s="21">
        <v>0</v>
      </c>
      <c r="J39" s="34"/>
      <c r="K39" s="22">
        <v>0</v>
      </c>
      <c r="L39" s="34"/>
      <c r="M39" s="22">
        <v>0</v>
      </c>
      <c r="N39" s="34"/>
      <c r="O39" s="22">
        <v>0</v>
      </c>
      <c r="P39" s="34"/>
      <c r="Q39" s="22">
        <v>0</v>
      </c>
      <c r="R39" s="153"/>
      <c r="S39" s="22">
        <v>0</v>
      </c>
      <c r="T39" s="153"/>
      <c r="U39" s="22">
        <v>0</v>
      </c>
      <c r="V39" s="36"/>
      <c r="W39" s="135"/>
      <c r="X39" s="50">
        <f t="shared" si="1"/>
        <v>0</v>
      </c>
      <c r="Y39" s="116">
        <f t="shared" si="2"/>
        <v>0</v>
      </c>
      <c r="Z39" s="9">
        <f t="shared" si="0"/>
        <v>0</v>
      </c>
    </row>
    <row r="40" spans="2:26" ht="23.25" customHeight="1" x14ac:dyDescent="0.15">
      <c r="B40" s="21">
        <v>35</v>
      </c>
      <c r="C40" s="34"/>
      <c r="D40" s="34"/>
      <c r="E40" s="34"/>
      <c r="F40" s="23">
        <f>申込団体!$C$5</f>
        <v>0</v>
      </c>
      <c r="G40" s="18">
        <f>申込団体!$C$6</f>
        <v>0</v>
      </c>
      <c r="H40" s="139"/>
      <c r="I40" s="21">
        <v>0</v>
      </c>
      <c r="J40" s="34"/>
      <c r="K40" s="22">
        <v>0</v>
      </c>
      <c r="L40" s="34"/>
      <c r="M40" s="22">
        <v>0</v>
      </c>
      <c r="N40" s="34"/>
      <c r="O40" s="22">
        <v>0</v>
      </c>
      <c r="P40" s="34"/>
      <c r="Q40" s="22">
        <v>0</v>
      </c>
      <c r="R40" s="153"/>
      <c r="S40" s="22">
        <v>0</v>
      </c>
      <c r="T40" s="153"/>
      <c r="U40" s="22">
        <v>0</v>
      </c>
      <c r="V40" s="36"/>
      <c r="W40" s="135"/>
      <c r="X40" s="50">
        <f t="shared" si="1"/>
        <v>0</v>
      </c>
      <c r="Y40" s="116">
        <f t="shared" si="2"/>
        <v>0</v>
      </c>
      <c r="Z40" s="9">
        <f t="shared" si="0"/>
        <v>0</v>
      </c>
    </row>
    <row r="41" spans="2:26" ht="23.25" customHeight="1" x14ac:dyDescent="0.15">
      <c r="B41" s="21">
        <v>36</v>
      </c>
      <c r="C41" s="34"/>
      <c r="D41" s="34"/>
      <c r="E41" s="34"/>
      <c r="F41" s="23">
        <f>申込団体!$C$5</f>
        <v>0</v>
      </c>
      <c r="G41" s="18">
        <f>申込団体!$C$6</f>
        <v>0</v>
      </c>
      <c r="H41" s="139"/>
      <c r="I41" s="21">
        <v>0</v>
      </c>
      <c r="J41" s="34"/>
      <c r="K41" s="22">
        <v>0</v>
      </c>
      <c r="L41" s="34"/>
      <c r="M41" s="22">
        <v>0</v>
      </c>
      <c r="N41" s="34"/>
      <c r="O41" s="22">
        <v>0</v>
      </c>
      <c r="P41" s="34"/>
      <c r="Q41" s="22">
        <v>0</v>
      </c>
      <c r="R41" s="153"/>
      <c r="S41" s="22">
        <v>0</v>
      </c>
      <c r="T41" s="153"/>
      <c r="U41" s="22">
        <v>0</v>
      </c>
      <c r="V41" s="36"/>
      <c r="W41" s="135"/>
      <c r="X41" s="50">
        <f t="shared" si="1"/>
        <v>0</v>
      </c>
      <c r="Y41" s="116">
        <f t="shared" si="2"/>
        <v>0</v>
      </c>
      <c r="Z41" s="9">
        <f t="shared" si="0"/>
        <v>0</v>
      </c>
    </row>
    <row r="42" spans="2:26" ht="23.25" customHeight="1" x14ac:dyDescent="0.15">
      <c r="B42" s="21">
        <v>37</v>
      </c>
      <c r="C42" s="34"/>
      <c r="D42" s="34"/>
      <c r="E42" s="34"/>
      <c r="F42" s="23">
        <f>申込団体!$C$5</f>
        <v>0</v>
      </c>
      <c r="G42" s="18">
        <f>申込団体!$C$6</f>
        <v>0</v>
      </c>
      <c r="H42" s="139"/>
      <c r="I42" s="21">
        <v>0</v>
      </c>
      <c r="J42" s="34"/>
      <c r="K42" s="22">
        <v>0</v>
      </c>
      <c r="L42" s="34"/>
      <c r="M42" s="22">
        <v>0</v>
      </c>
      <c r="N42" s="34"/>
      <c r="O42" s="22">
        <v>0</v>
      </c>
      <c r="P42" s="34"/>
      <c r="Q42" s="22">
        <v>0</v>
      </c>
      <c r="R42" s="153"/>
      <c r="S42" s="22">
        <v>0</v>
      </c>
      <c r="T42" s="153"/>
      <c r="U42" s="22">
        <v>0</v>
      </c>
      <c r="V42" s="36"/>
      <c r="W42" s="135"/>
      <c r="X42" s="50">
        <f t="shared" si="1"/>
        <v>0</v>
      </c>
      <c r="Y42" s="116">
        <f t="shared" si="2"/>
        <v>0</v>
      </c>
      <c r="Z42" s="9">
        <f t="shared" si="0"/>
        <v>0</v>
      </c>
    </row>
    <row r="43" spans="2:26" ht="23.25" customHeight="1" x14ac:dyDescent="0.15">
      <c r="B43" s="17">
        <v>38</v>
      </c>
      <c r="C43" s="34"/>
      <c r="D43" s="34"/>
      <c r="E43" s="34"/>
      <c r="F43" s="23">
        <f>申込団体!$C$5</f>
        <v>0</v>
      </c>
      <c r="G43" s="18">
        <f>申込団体!$C$6</f>
        <v>0</v>
      </c>
      <c r="H43" s="139"/>
      <c r="I43" s="21">
        <v>0</v>
      </c>
      <c r="J43" s="34"/>
      <c r="K43" s="22">
        <v>0</v>
      </c>
      <c r="L43" s="34"/>
      <c r="M43" s="22">
        <v>0</v>
      </c>
      <c r="N43" s="34"/>
      <c r="O43" s="22">
        <v>0</v>
      </c>
      <c r="P43" s="34"/>
      <c r="Q43" s="22">
        <v>0</v>
      </c>
      <c r="R43" s="153"/>
      <c r="S43" s="22">
        <v>0</v>
      </c>
      <c r="T43" s="153"/>
      <c r="U43" s="22">
        <v>0</v>
      </c>
      <c r="V43" s="36"/>
      <c r="W43" s="135"/>
      <c r="X43" s="50">
        <f t="shared" si="1"/>
        <v>0</v>
      </c>
      <c r="Y43" s="116">
        <f t="shared" si="2"/>
        <v>0</v>
      </c>
      <c r="Z43" s="9">
        <f t="shared" si="0"/>
        <v>0</v>
      </c>
    </row>
    <row r="44" spans="2:26" ht="23.25" customHeight="1" x14ac:dyDescent="0.15">
      <c r="B44" s="21">
        <v>39</v>
      </c>
      <c r="C44" s="34"/>
      <c r="D44" s="34"/>
      <c r="E44" s="34"/>
      <c r="F44" s="23">
        <f>申込団体!$C$5</f>
        <v>0</v>
      </c>
      <c r="G44" s="18">
        <f>申込団体!$C$6</f>
        <v>0</v>
      </c>
      <c r="H44" s="139"/>
      <c r="I44" s="21">
        <v>0</v>
      </c>
      <c r="J44" s="34"/>
      <c r="K44" s="22">
        <v>0</v>
      </c>
      <c r="L44" s="34"/>
      <c r="M44" s="22">
        <v>0</v>
      </c>
      <c r="N44" s="34"/>
      <c r="O44" s="22">
        <v>0</v>
      </c>
      <c r="P44" s="34"/>
      <c r="Q44" s="22">
        <v>0</v>
      </c>
      <c r="R44" s="153"/>
      <c r="S44" s="22">
        <v>0</v>
      </c>
      <c r="T44" s="153"/>
      <c r="U44" s="22">
        <v>0</v>
      </c>
      <c r="V44" s="36"/>
      <c r="W44" s="135"/>
      <c r="X44" s="50">
        <f t="shared" si="1"/>
        <v>0</v>
      </c>
      <c r="Y44" s="116">
        <f t="shared" si="2"/>
        <v>0</v>
      </c>
      <c r="Z44" s="9">
        <f t="shared" si="0"/>
        <v>0</v>
      </c>
    </row>
    <row r="45" spans="2:26" ht="23.25" customHeight="1" thickBot="1" x14ac:dyDescent="0.2">
      <c r="B45" s="156">
        <v>40</v>
      </c>
      <c r="C45" s="157"/>
      <c r="D45" s="157"/>
      <c r="E45" s="157"/>
      <c r="F45" s="178">
        <f>申込団体!$C$5</f>
        <v>0</v>
      </c>
      <c r="G45" s="159">
        <f>申込団体!$C$6</f>
        <v>0</v>
      </c>
      <c r="H45" s="160"/>
      <c r="I45" s="156">
        <v>0</v>
      </c>
      <c r="J45" s="157"/>
      <c r="K45" s="157">
        <v>0</v>
      </c>
      <c r="L45" s="157"/>
      <c r="M45" s="157">
        <v>0</v>
      </c>
      <c r="N45" s="157"/>
      <c r="O45" s="157">
        <v>0</v>
      </c>
      <c r="P45" s="157"/>
      <c r="Q45" s="157">
        <v>0</v>
      </c>
      <c r="R45" s="172"/>
      <c r="S45" s="157">
        <v>0</v>
      </c>
      <c r="T45" s="172"/>
      <c r="U45" s="157">
        <v>0</v>
      </c>
      <c r="V45" s="173"/>
      <c r="W45" s="136"/>
      <c r="X45" s="4">
        <f t="shared" si="1"/>
        <v>0</v>
      </c>
      <c r="Y45" s="5">
        <f t="shared" si="2"/>
        <v>0</v>
      </c>
      <c r="Z45" s="6">
        <f t="shared" si="0"/>
        <v>0</v>
      </c>
    </row>
    <row r="46" spans="2:26" ht="23.25" customHeight="1" thickTop="1" x14ac:dyDescent="0.15">
      <c r="B46" s="163">
        <v>41</v>
      </c>
      <c r="C46" s="179"/>
      <c r="D46" s="179"/>
      <c r="E46" s="179"/>
      <c r="F46" s="180">
        <f>申込団体!$C$5</f>
        <v>0</v>
      </c>
      <c r="G46" s="164">
        <f>申込団体!$C$6</f>
        <v>0</v>
      </c>
      <c r="H46" s="181"/>
      <c r="I46" s="163">
        <v>0</v>
      </c>
      <c r="J46" s="179"/>
      <c r="K46" s="164">
        <v>0</v>
      </c>
      <c r="L46" s="179"/>
      <c r="M46" s="164">
        <v>0</v>
      </c>
      <c r="N46" s="179"/>
      <c r="O46" s="164">
        <v>0</v>
      </c>
      <c r="P46" s="179"/>
      <c r="Q46" s="164">
        <v>0</v>
      </c>
      <c r="R46" s="182"/>
      <c r="S46" s="164">
        <v>0</v>
      </c>
      <c r="T46" s="182"/>
      <c r="U46" s="164">
        <v>0</v>
      </c>
      <c r="V46" s="183"/>
      <c r="W46" s="167"/>
      <c r="X46" s="125">
        <f t="shared" si="1"/>
        <v>0</v>
      </c>
      <c r="Y46" s="176">
        <f t="shared" si="2"/>
        <v>0</v>
      </c>
      <c r="Z46" s="170">
        <f t="shared" si="0"/>
        <v>0</v>
      </c>
    </row>
    <row r="47" spans="2:26" ht="23.25" customHeight="1" x14ac:dyDescent="0.15">
      <c r="B47" s="17">
        <v>42</v>
      </c>
      <c r="C47" s="34"/>
      <c r="D47" s="34"/>
      <c r="E47" s="34"/>
      <c r="F47" s="23">
        <f>申込団体!$C$5</f>
        <v>0</v>
      </c>
      <c r="G47" s="18">
        <f>申込団体!$C$6</f>
        <v>0</v>
      </c>
      <c r="H47" s="139"/>
      <c r="I47" s="21">
        <v>0</v>
      </c>
      <c r="J47" s="34"/>
      <c r="K47" s="22">
        <v>0</v>
      </c>
      <c r="L47" s="34"/>
      <c r="M47" s="22">
        <v>0</v>
      </c>
      <c r="N47" s="34"/>
      <c r="O47" s="22">
        <v>0</v>
      </c>
      <c r="P47" s="34"/>
      <c r="Q47" s="22">
        <v>0</v>
      </c>
      <c r="R47" s="153"/>
      <c r="S47" s="22">
        <v>0</v>
      </c>
      <c r="T47" s="153"/>
      <c r="U47" s="22">
        <v>0</v>
      </c>
      <c r="V47" s="36"/>
      <c r="W47" s="135"/>
      <c r="X47" s="50">
        <f t="shared" si="1"/>
        <v>0</v>
      </c>
      <c r="Y47" s="116">
        <f t="shared" si="2"/>
        <v>0</v>
      </c>
      <c r="Z47" s="9">
        <f t="shared" si="0"/>
        <v>0</v>
      </c>
    </row>
    <row r="48" spans="2:26" ht="23.25" customHeight="1" x14ac:dyDescent="0.15">
      <c r="B48" s="21">
        <v>43</v>
      </c>
      <c r="C48" s="34"/>
      <c r="D48" s="34"/>
      <c r="E48" s="34"/>
      <c r="F48" s="23">
        <f>申込団体!$C$5</f>
        <v>0</v>
      </c>
      <c r="G48" s="18">
        <f>申込団体!$C$6</f>
        <v>0</v>
      </c>
      <c r="H48" s="139"/>
      <c r="I48" s="21">
        <v>0</v>
      </c>
      <c r="J48" s="34"/>
      <c r="K48" s="22">
        <v>0</v>
      </c>
      <c r="L48" s="34"/>
      <c r="M48" s="22">
        <v>0</v>
      </c>
      <c r="N48" s="34"/>
      <c r="O48" s="22">
        <v>0</v>
      </c>
      <c r="P48" s="34"/>
      <c r="Q48" s="22">
        <v>0</v>
      </c>
      <c r="R48" s="153"/>
      <c r="S48" s="22">
        <v>0</v>
      </c>
      <c r="T48" s="153"/>
      <c r="U48" s="22">
        <v>0</v>
      </c>
      <c r="V48" s="36"/>
      <c r="W48" s="135"/>
      <c r="X48" s="50">
        <f t="shared" si="1"/>
        <v>0</v>
      </c>
      <c r="Y48" s="116">
        <f t="shared" si="2"/>
        <v>0</v>
      </c>
      <c r="Z48" s="9">
        <f t="shared" si="0"/>
        <v>0</v>
      </c>
    </row>
    <row r="49" spans="2:26" ht="23.25" customHeight="1" x14ac:dyDescent="0.15">
      <c r="B49" s="21">
        <v>44</v>
      </c>
      <c r="C49" s="34"/>
      <c r="D49" s="34"/>
      <c r="E49" s="34"/>
      <c r="F49" s="23">
        <f>申込団体!$C$5</f>
        <v>0</v>
      </c>
      <c r="G49" s="18">
        <f>申込団体!$C$6</f>
        <v>0</v>
      </c>
      <c r="H49" s="139"/>
      <c r="I49" s="21">
        <v>0</v>
      </c>
      <c r="J49" s="34"/>
      <c r="K49" s="22">
        <v>0</v>
      </c>
      <c r="L49" s="34"/>
      <c r="M49" s="22">
        <v>0</v>
      </c>
      <c r="N49" s="34"/>
      <c r="O49" s="22">
        <v>0</v>
      </c>
      <c r="P49" s="34"/>
      <c r="Q49" s="22">
        <v>0</v>
      </c>
      <c r="R49" s="153"/>
      <c r="S49" s="22">
        <v>0</v>
      </c>
      <c r="T49" s="153"/>
      <c r="U49" s="22">
        <v>0</v>
      </c>
      <c r="V49" s="36"/>
      <c r="W49" s="135"/>
      <c r="X49" s="50">
        <f t="shared" si="1"/>
        <v>0</v>
      </c>
      <c r="Y49" s="116">
        <f t="shared" si="2"/>
        <v>0</v>
      </c>
      <c r="Z49" s="9">
        <f t="shared" si="0"/>
        <v>0</v>
      </c>
    </row>
    <row r="50" spans="2:26" ht="23.25" customHeight="1" x14ac:dyDescent="0.15">
      <c r="B50" s="21">
        <v>45</v>
      </c>
      <c r="C50" s="34"/>
      <c r="D50" s="34"/>
      <c r="E50" s="34"/>
      <c r="F50" s="23">
        <f>申込団体!$C$5</f>
        <v>0</v>
      </c>
      <c r="G50" s="18">
        <f>申込団体!$C$6</f>
        <v>0</v>
      </c>
      <c r="H50" s="139"/>
      <c r="I50" s="21">
        <v>0</v>
      </c>
      <c r="J50" s="34"/>
      <c r="K50" s="22">
        <v>0</v>
      </c>
      <c r="L50" s="34"/>
      <c r="M50" s="22">
        <v>0</v>
      </c>
      <c r="N50" s="34"/>
      <c r="O50" s="22">
        <v>0</v>
      </c>
      <c r="P50" s="34"/>
      <c r="Q50" s="22">
        <v>0</v>
      </c>
      <c r="R50" s="153"/>
      <c r="S50" s="22">
        <v>0</v>
      </c>
      <c r="T50" s="153"/>
      <c r="U50" s="22">
        <v>0</v>
      </c>
      <c r="V50" s="36"/>
      <c r="W50" s="135"/>
      <c r="X50" s="50">
        <f t="shared" si="1"/>
        <v>0</v>
      </c>
      <c r="Y50" s="116">
        <f t="shared" si="2"/>
        <v>0</v>
      </c>
      <c r="Z50" s="9">
        <f t="shared" si="0"/>
        <v>0</v>
      </c>
    </row>
    <row r="51" spans="2:26" ht="23.25" customHeight="1" x14ac:dyDescent="0.15">
      <c r="B51" s="17">
        <v>46</v>
      </c>
      <c r="C51" s="34"/>
      <c r="D51" s="34"/>
      <c r="E51" s="34"/>
      <c r="F51" s="23">
        <f>申込団体!$C$5</f>
        <v>0</v>
      </c>
      <c r="G51" s="18">
        <f>申込団体!$C$6</f>
        <v>0</v>
      </c>
      <c r="H51" s="139"/>
      <c r="I51" s="21">
        <v>0</v>
      </c>
      <c r="J51" s="34"/>
      <c r="K51" s="22">
        <v>0</v>
      </c>
      <c r="L51" s="34"/>
      <c r="M51" s="22">
        <v>0</v>
      </c>
      <c r="N51" s="34"/>
      <c r="O51" s="22">
        <v>0</v>
      </c>
      <c r="P51" s="34"/>
      <c r="Q51" s="22">
        <v>0</v>
      </c>
      <c r="R51" s="153"/>
      <c r="S51" s="22">
        <v>0</v>
      </c>
      <c r="T51" s="153"/>
      <c r="U51" s="22">
        <v>0</v>
      </c>
      <c r="V51" s="36"/>
      <c r="W51" s="135"/>
      <c r="X51" s="50">
        <f t="shared" si="1"/>
        <v>0</v>
      </c>
      <c r="Y51" s="116">
        <f t="shared" si="2"/>
        <v>0</v>
      </c>
      <c r="Z51" s="9">
        <f t="shared" si="0"/>
        <v>0</v>
      </c>
    </row>
    <row r="52" spans="2:26" ht="23.25" customHeight="1" x14ac:dyDescent="0.15">
      <c r="B52" s="21">
        <v>47</v>
      </c>
      <c r="C52" s="34"/>
      <c r="D52" s="34"/>
      <c r="E52" s="34"/>
      <c r="F52" s="23">
        <f>申込団体!$C$5</f>
        <v>0</v>
      </c>
      <c r="G52" s="18">
        <f>申込団体!$C$6</f>
        <v>0</v>
      </c>
      <c r="H52" s="139"/>
      <c r="I52" s="21">
        <v>0</v>
      </c>
      <c r="J52" s="34"/>
      <c r="K52" s="22">
        <v>0</v>
      </c>
      <c r="L52" s="34"/>
      <c r="M52" s="22">
        <v>0</v>
      </c>
      <c r="N52" s="34"/>
      <c r="O52" s="22">
        <v>0</v>
      </c>
      <c r="P52" s="34"/>
      <c r="Q52" s="22">
        <v>0</v>
      </c>
      <c r="R52" s="153"/>
      <c r="S52" s="22">
        <v>0</v>
      </c>
      <c r="T52" s="153"/>
      <c r="U52" s="22">
        <v>0</v>
      </c>
      <c r="V52" s="36"/>
      <c r="W52" s="135"/>
      <c r="X52" s="50">
        <f t="shared" si="1"/>
        <v>0</v>
      </c>
      <c r="Y52" s="116">
        <f t="shared" si="2"/>
        <v>0</v>
      </c>
      <c r="Z52" s="9">
        <f t="shared" si="0"/>
        <v>0</v>
      </c>
    </row>
    <row r="53" spans="2:26" ht="23.25" customHeight="1" x14ac:dyDescent="0.15">
      <c r="B53" s="21">
        <v>48</v>
      </c>
      <c r="C53" s="34"/>
      <c r="D53" s="34"/>
      <c r="E53" s="34"/>
      <c r="F53" s="23">
        <f>申込団体!$C$5</f>
        <v>0</v>
      </c>
      <c r="G53" s="18">
        <f>申込団体!$C$6</f>
        <v>0</v>
      </c>
      <c r="H53" s="139"/>
      <c r="I53" s="21">
        <v>0</v>
      </c>
      <c r="J53" s="34"/>
      <c r="K53" s="22">
        <v>0</v>
      </c>
      <c r="L53" s="34"/>
      <c r="M53" s="22">
        <v>0</v>
      </c>
      <c r="N53" s="34"/>
      <c r="O53" s="22">
        <v>0</v>
      </c>
      <c r="P53" s="34"/>
      <c r="Q53" s="22">
        <v>0</v>
      </c>
      <c r="R53" s="153"/>
      <c r="S53" s="22">
        <v>0</v>
      </c>
      <c r="T53" s="153"/>
      <c r="U53" s="22">
        <v>0</v>
      </c>
      <c r="V53" s="36"/>
      <c r="W53" s="135"/>
      <c r="X53" s="50">
        <f t="shared" si="1"/>
        <v>0</v>
      </c>
      <c r="Y53" s="116">
        <f t="shared" si="2"/>
        <v>0</v>
      </c>
      <c r="Z53" s="9">
        <f t="shared" si="0"/>
        <v>0</v>
      </c>
    </row>
    <row r="54" spans="2:26" ht="23.25" customHeight="1" x14ac:dyDescent="0.15">
      <c r="B54" s="21">
        <v>49</v>
      </c>
      <c r="C54" s="34"/>
      <c r="D54" s="34"/>
      <c r="E54" s="34"/>
      <c r="F54" s="23">
        <f>申込団体!$C$5</f>
        <v>0</v>
      </c>
      <c r="G54" s="18">
        <f>申込団体!$C$6</f>
        <v>0</v>
      </c>
      <c r="H54" s="139"/>
      <c r="I54" s="21">
        <v>0</v>
      </c>
      <c r="J54" s="34"/>
      <c r="K54" s="22">
        <v>0</v>
      </c>
      <c r="L54" s="34"/>
      <c r="M54" s="22">
        <v>0</v>
      </c>
      <c r="N54" s="34"/>
      <c r="O54" s="22">
        <v>0</v>
      </c>
      <c r="P54" s="34"/>
      <c r="Q54" s="22">
        <v>0</v>
      </c>
      <c r="R54" s="153"/>
      <c r="S54" s="22">
        <v>0</v>
      </c>
      <c r="T54" s="153"/>
      <c r="U54" s="22">
        <v>0</v>
      </c>
      <c r="V54" s="36"/>
      <c r="W54" s="135"/>
      <c r="X54" s="50">
        <f t="shared" si="1"/>
        <v>0</v>
      </c>
      <c r="Y54" s="116">
        <f t="shared" si="2"/>
        <v>0</v>
      </c>
      <c r="Z54" s="9">
        <f t="shared" si="0"/>
        <v>0</v>
      </c>
    </row>
    <row r="55" spans="2:26" ht="23.25" customHeight="1" thickBot="1" x14ac:dyDescent="0.2">
      <c r="B55" s="161">
        <v>50</v>
      </c>
      <c r="C55" s="157"/>
      <c r="D55" s="157"/>
      <c r="E55" s="157"/>
      <c r="F55" s="178">
        <f>申込団体!$C$5</f>
        <v>0</v>
      </c>
      <c r="G55" s="159">
        <f>申込団体!$C$6</f>
        <v>0</v>
      </c>
      <c r="H55" s="160"/>
      <c r="I55" s="156">
        <v>0</v>
      </c>
      <c r="J55" s="157"/>
      <c r="K55" s="157">
        <v>0</v>
      </c>
      <c r="L55" s="157"/>
      <c r="M55" s="157">
        <v>0</v>
      </c>
      <c r="N55" s="157"/>
      <c r="O55" s="157">
        <v>0</v>
      </c>
      <c r="P55" s="157"/>
      <c r="Q55" s="157">
        <v>0</v>
      </c>
      <c r="R55" s="172"/>
      <c r="S55" s="157">
        <v>0</v>
      </c>
      <c r="T55" s="172"/>
      <c r="U55" s="157">
        <v>0</v>
      </c>
      <c r="V55" s="173"/>
      <c r="W55" s="136"/>
      <c r="X55" s="4">
        <f t="shared" si="1"/>
        <v>0</v>
      </c>
      <c r="Y55" s="5">
        <f t="shared" si="2"/>
        <v>0</v>
      </c>
      <c r="Z55" s="6">
        <f t="shared" si="0"/>
        <v>0</v>
      </c>
    </row>
    <row r="56" spans="2:26" ht="23.25" customHeight="1" thickTop="1" x14ac:dyDescent="0.15">
      <c r="B56" s="17">
        <v>51</v>
      </c>
      <c r="C56" s="35"/>
      <c r="D56" s="35"/>
      <c r="E56" s="35"/>
      <c r="F56" s="120">
        <f>申込団体!$C$5</f>
        <v>0</v>
      </c>
      <c r="G56" s="18">
        <f>申込団体!$C$6</f>
        <v>0</v>
      </c>
      <c r="H56" s="128"/>
      <c r="I56" s="17">
        <v>0</v>
      </c>
      <c r="J56" s="35"/>
      <c r="K56" s="18">
        <v>0</v>
      </c>
      <c r="L56" s="35"/>
      <c r="M56" s="18">
        <v>0</v>
      </c>
      <c r="N56" s="35"/>
      <c r="O56" s="18">
        <v>0</v>
      </c>
      <c r="P56" s="35"/>
      <c r="Q56" s="18">
        <v>0</v>
      </c>
      <c r="R56" s="155"/>
      <c r="S56" s="18">
        <v>0</v>
      </c>
      <c r="T56" s="155"/>
      <c r="U56" s="18">
        <v>0</v>
      </c>
      <c r="V56" s="177"/>
      <c r="W56" s="135"/>
      <c r="X56" s="125">
        <f t="shared" si="1"/>
        <v>0</v>
      </c>
      <c r="Y56" s="171">
        <f t="shared" si="2"/>
        <v>0</v>
      </c>
      <c r="Z56" s="8">
        <f t="shared" si="0"/>
        <v>0</v>
      </c>
    </row>
    <row r="57" spans="2:26" ht="23.25" customHeight="1" x14ac:dyDescent="0.15">
      <c r="B57" s="21">
        <v>52</v>
      </c>
      <c r="C57" s="34"/>
      <c r="D57" s="34"/>
      <c r="E57" s="34"/>
      <c r="F57" s="23">
        <f>申込団体!$C$5</f>
        <v>0</v>
      </c>
      <c r="G57" s="18">
        <f>申込団体!$C$6</f>
        <v>0</v>
      </c>
      <c r="H57" s="139"/>
      <c r="I57" s="21">
        <v>0</v>
      </c>
      <c r="J57" s="34"/>
      <c r="K57" s="22">
        <v>0</v>
      </c>
      <c r="L57" s="34"/>
      <c r="M57" s="22">
        <v>0</v>
      </c>
      <c r="N57" s="34"/>
      <c r="O57" s="22">
        <v>0</v>
      </c>
      <c r="P57" s="34"/>
      <c r="Q57" s="22">
        <v>0</v>
      </c>
      <c r="R57" s="153"/>
      <c r="S57" s="22">
        <v>0</v>
      </c>
      <c r="T57" s="153"/>
      <c r="U57" s="22">
        <v>0</v>
      </c>
      <c r="V57" s="36"/>
      <c r="W57" s="135"/>
      <c r="X57" s="50">
        <f t="shared" si="1"/>
        <v>0</v>
      </c>
      <c r="Y57" s="116">
        <f t="shared" si="2"/>
        <v>0</v>
      </c>
      <c r="Z57" s="9">
        <f t="shared" si="0"/>
        <v>0</v>
      </c>
    </row>
    <row r="58" spans="2:26" ht="23.25" customHeight="1" x14ac:dyDescent="0.15">
      <c r="B58" s="21">
        <v>53</v>
      </c>
      <c r="C58" s="34"/>
      <c r="D58" s="34"/>
      <c r="E58" s="34"/>
      <c r="F58" s="23">
        <f>申込団体!$C$5</f>
        <v>0</v>
      </c>
      <c r="G58" s="18">
        <f>申込団体!$C$6</f>
        <v>0</v>
      </c>
      <c r="H58" s="139"/>
      <c r="I58" s="21">
        <v>0</v>
      </c>
      <c r="J58" s="34"/>
      <c r="K58" s="22">
        <v>0</v>
      </c>
      <c r="L58" s="34"/>
      <c r="M58" s="22">
        <v>0</v>
      </c>
      <c r="N58" s="34"/>
      <c r="O58" s="22">
        <v>0</v>
      </c>
      <c r="P58" s="34"/>
      <c r="Q58" s="22">
        <v>0</v>
      </c>
      <c r="R58" s="153"/>
      <c r="S58" s="22">
        <v>0</v>
      </c>
      <c r="T58" s="153"/>
      <c r="U58" s="22">
        <v>0</v>
      </c>
      <c r="V58" s="36"/>
      <c r="W58" s="135"/>
      <c r="X58" s="50">
        <f t="shared" si="1"/>
        <v>0</v>
      </c>
      <c r="Y58" s="116">
        <f t="shared" si="2"/>
        <v>0</v>
      </c>
      <c r="Z58" s="9">
        <f t="shared" si="0"/>
        <v>0</v>
      </c>
    </row>
    <row r="59" spans="2:26" ht="23.25" customHeight="1" x14ac:dyDescent="0.15">
      <c r="B59" s="17">
        <v>54</v>
      </c>
      <c r="C59" s="34"/>
      <c r="D59" s="34"/>
      <c r="E59" s="34"/>
      <c r="F59" s="23">
        <f>申込団体!$C$5</f>
        <v>0</v>
      </c>
      <c r="G59" s="18">
        <f>申込団体!$C$6</f>
        <v>0</v>
      </c>
      <c r="H59" s="139"/>
      <c r="I59" s="21">
        <v>0</v>
      </c>
      <c r="J59" s="34"/>
      <c r="K59" s="22">
        <v>0</v>
      </c>
      <c r="L59" s="34"/>
      <c r="M59" s="22">
        <v>0</v>
      </c>
      <c r="N59" s="34"/>
      <c r="O59" s="22">
        <v>0</v>
      </c>
      <c r="P59" s="34"/>
      <c r="Q59" s="22">
        <v>0</v>
      </c>
      <c r="R59" s="153"/>
      <c r="S59" s="22">
        <v>0</v>
      </c>
      <c r="T59" s="153"/>
      <c r="U59" s="22">
        <v>0</v>
      </c>
      <c r="V59" s="36"/>
      <c r="W59" s="135"/>
      <c r="X59" s="50">
        <f t="shared" si="1"/>
        <v>0</v>
      </c>
      <c r="Y59" s="116">
        <f t="shared" si="2"/>
        <v>0</v>
      </c>
      <c r="Z59" s="9">
        <f t="shared" si="0"/>
        <v>0</v>
      </c>
    </row>
    <row r="60" spans="2:26" ht="23.25" customHeight="1" x14ac:dyDescent="0.15">
      <c r="B60" s="21">
        <v>55</v>
      </c>
      <c r="C60" s="34"/>
      <c r="D60" s="34"/>
      <c r="E60" s="34"/>
      <c r="F60" s="23">
        <f>申込団体!$C$5</f>
        <v>0</v>
      </c>
      <c r="G60" s="18">
        <f>申込団体!$C$6</f>
        <v>0</v>
      </c>
      <c r="H60" s="139"/>
      <c r="I60" s="21">
        <v>0</v>
      </c>
      <c r="J60" s="34"/>
      <c r="K60" s="22">
        <v>0</v>
      </c>
      <c r="L60" s="34"/>
      <c r="M60" s="22">
        <v>0</v>
      </c>
      <c r="N60" s="34"/>
      <c r="O60" s="22">
        <v>0</v>
      </c>
      <c r="P60" s="34"/>
      <c r="Q60" s="22">
        <v>0</v>
      </c>
      <c r="R60" s="153"/>
      <c r="S60" s="22">
        <v>0</v>
      </c>
      <c r="T60" s="153"/>
      <c r="U60" s="22">
        <v>0</v>
      </c>
      <c r="V60" s="36"/>
      <c r="W60" s="135"/>
      <c r="X60" s="50">
        <f t="shared" si="1"/>
        <v>0</v>
      </c>
      <c r="Y60" s="116">
        <f t="shared" si="2"/>
        <v>0</v>
      </c>
      <c r="Z60" s="9">
        <f t="shared" si="0"/>
        <v>0</v>
      </c>
    </row>
    <row r="61" spans="2:26" ht="23.25" customHeight="1" x14ac:dyDescent="0.15">
      <c r="B61" s="21">
        <v>56</v>
      </c>
      <c r="C61" s="34"/>
      <c r="D61" s="34"/>
      <c r="E61" s="34"/>
      <c r="F61" s="23">
        <f>申込団体!$C$5</f>
        <v>0</v>
      </c>
      <c r="G61" s="18">
        <f>申込団体!$C$6</f>
        <v>0</v>
      </c>
      <c r="H61" s="139"/>
      <c r="I61" s="21">
        <v>0</v>
      </c>
      <c r="J61" s="34"/>
      <c r="K61" s="22">
        <v>0</v>
      </c>
      <c r="L61" s="34"/>
      <c r="M61" s="22">
        <v>0</v>
      </c>
      <c r="N61" s="34"/>
      <c r="O61" s="22">
        <v>0</v>
      </c>
      <c r="P61" s="34"/>
      <c r="Q61" s="22">
        <v>0</v>
      </c>
      <c r="R61" s="153"/>
      <c r="S61" s="22">
        <v>0</v>
      </c>
      <c r="T61" s="153"/>
      <c r="U61" s="22">
        <v>0</v>
      </c>
      <c r="V61" s="36"/>
      <c r="W61" s="135"/>
      <c r="X61" s="50">
        <f t="shared" si="1"/>
        <v>0</v>
      </c>
      <c r="Y61" s="116">
        <f t="shared" si="2"/>
        <v>0</v>
      </c>
      <c r="Z61" s="9">
        <f t="shared" si="0"/>
        <v>0</v>
      </c>
    </row>
    <row r="62" spans="2:26" ht="23.25" customHeight="1" x14ac:dyDescent="0.15">
      <c r="B62" s="21">
        <v>57</v>
      </c>
      <c r="C62" s="34"/>
      <c r="D62" s="34"/>
      <c r="E62" s="34"/>
      <c r="F62" s="23">
        <f>申込団体!$C$5</f>
        <v>0</v>
      </c>
      <c r="G62" s="18">
        <f>申込団体!$C$6</f>
        <v>0</v>
      </c>
      <c r="H62" s="139"/>
      <c r="I62" s="21">
        <v>0</v>
      </c>
      <c r="J62" s="34"/>
      <c r="K62" s="22">
        <v>0</v>
      </c>
      <c r="L62" s="34"/>
      <c r="M62" s="22">
        <v>0</v>
      </c>
      <c r="N62" s="34"/>
      <c r="O62" s="22">
        <v>0</v>
      </c>
      <c r="P62" s="34"/>
      <c r="Q62" s="22">
        <v>0</v>
      </c>
      <c r="R62" s="153"/>
      <c r="S62" s="22">
        <v>0</v>
      </c>
      <c r="T62" s="153"/>
      <c r="U62" s="22">
        <v>0</v>
      </c>
      <c r="V62" s="36"/>
      <c r="W62" s="135"/>
      <c r="X62" s="50">
        <f t="shared" si="1"/>
        <v>0</v>
      </c>
      <c r="Y62" s="116">
        <f t="shared" si="2"/>
        <v>0</v>
      </c>
      <c r="Z62" s="9">
        <f t="shared" si="0"/>
        <v>0</v>
      </c>
    </row>
    <row r="63" spans="2:26" ht="23.25" customHeight="1" x14ac:dyDescent="0.15">
      <c r="B63" s="17">
        <v>58</v>
      </c>
      <c r="C63" s="34"/>
      <c r="D63" s="34"/>
      <c r="E63" s="34"/>
      <c r="F63" s="23">
        <f>申込団体!$C$5</f>
        <v>0</v>
      </c>
      <c r="G63" s="18">
        <f>申込団体!$C$6</f>
        <v>0</v>
      </c>
      <c r="H63" s="139"/>
      <c r="I63" s="21">
        <v>0</v>
      </c>
      <c r="J63" s="34"/>
      <c r="K63" s="22">
        <v>0</v>
      </c>
      <c r="L63" s="34"/>
      <c r="M63" s="22">
        <v>0</v>
      </c>
      <c r="N63" s="34"/>
      <c r="O63" s="22">
        <v>0</v>
      </c>
      <c r="P63" s="34"/>
      <c r="Q63" s="22">
        <v>0</v>
      </c>
      <c r="R63" s="153"/>
      <c r="S63" s="22">
        <v>0</v>
      </c>
      <c r="T63" s="153"/>
      <c r="U63" s="22">
        <v>0</v>
      </c>
      <c r="V63" s="36"/>
      <c r="W63" s="135"/>
      <c r="X63" s="50">
        <f t="shared" si="1"/>
        <v>0</v>
      </c>
      <c r="Y63" s="116">
        <f t="shared" si="2"/>
        <v>0</v>
      </c>
      <c r="Z63" s="9">
        <f t="shared" si="0"/>
        <v>0</v>
      </c>
    </row>
    <row r="64" spans="2:26" ht="23.25" customHeight="1" x14ac:dyDescent="0.15">
      <c r="B64" s="17">
        <v>59</v>
      </c>
      <c r="C64" s="34"/>
      <c r="D64" s="34"/>
      <c r="E64" s="34"/>
      <c r="F64" s="23">
        <f>申込団体!$C$5</f>
        <v>0</v>
      </c>
      <c r="G64" s="18">
        <f>申込団体!$C$6</f>
        <v>0</v>
      </c>
      <c r="H64" s="139"/>
      <c r="I64" s="21">
        <v>0</v>
      </c>
      <c r="J64" s="34"/>
      <c r="K64" s="22">
        <v>0</v>
      </c>
      <c r="L64" s="34"/>
      <c r="M64" s="22">
        <v>0</v>
      </c>
      <c r="N64" s="34"/>
      <c r="O64" s="22">
        <v>0</v>
      </c>
      <c r="P64" s="34"/>
      <c r="Q64" s="22">
        <v>0</v>
      </c>
      <c r="R64" s="153"/>
      <c r="S64" s="22">
        <v>0</v>
      </c>
      <c r="T64" s="153"/>
      <c r="U64" s="22">
        <v>0</v>
      </c>
      <c r="V64" s="36"/>
      <c r="W64" s="135"/>
      <c r="X64" s="50">
        <f t="shared" si="1"/>
        <v>0</v>
      </c>
      <c r="Y64" s="116">
        <f t="shared" si="2"/>
        <v>0</v>
      </c>
      <c r="Z64" s="9">
        <f t="shared" si="0"/>
        <v>0</v>
      </c>
    </row>
    <row r="65" spans="2:26" ht="23.25" customHeight="1" thickBot="1" x14ac:dyDescent="0.2">
      <c r="B65" s="25">
        <v>60</v>
      </c>
      <c r="C65" s="26"/>
      <c r="D65" s="26"/>
      <c r="E65" s="26"/>
      <c r="F65" s="27">
        <f>申込団体!$C$5</f>
        <v>0</v>
      </c>
      <c r="G65" s="146">
        <f>申込団体!$C$6</f>
        <v>0</v>
      </c>
      <c r="H65" s="140"/>
      <c r="I65" s="25">
        <v>0</v>
      </c>
      <c r="J65" s="26"/>
      <c r="K65" s="26">
        <v>0</v>
      </c>
      <c r="L65" s="26"/>
      <c r="M65" s="26">
        <v>0</v>
      </c>
      <c r="N65" s="26"/>
      <c r="O65" s="26">
        <v>0</v>
      </c>
      <c r="P65" s="26"/>
      <c r="Q65" s="26">
        <v>0</v>
      </c>
      <c r="R65" s="154"/>
      <c r="S65" s="26">
        <v>0</v>
      </c>
      <c r="T65" s="154"/>
      <c r="U65" s="26">
        <v>0</v>
      </c>
      <c r="V65" s="28"/>
      <c r="W65" s="124"/>
      <c r="X65" s="2">
        <f t="shared" si="1"/>
        <v>0</v>
      </c>
      <c r="Y65" s="118">
        <f t="shared" si="2"/>
        <v>0</v>
      </c>
      <c r="Z65" s="10">
        <f t="shared" si="0"/>
        <v>0</v>
      </c>
    </row>
    <row r="66" spans="2:26" ht="28.5" x14ac:dyDescent="0.15">
      <c r="X66" s="40">
        <f>SUM(X6:X65)</f>
        <v>0</v>
      </c>
      <c r="Y66" s="40">
        <f>SUM(Y6:Y65)</f>
        <v>0</v>
      </c>
      <c r="Z66" s="40">
        <f>SUM(Z6:Z65)</f>
        <v>0</v>
      </c>
    </row>
    <row r="67" spans="2:26" x14ac:dyDescent="0.15">
      <c r="X67" s="3" t="s">
        <v>34</v>
      </c>
      <c r="Y67" s="3" t="s">
        <v>35</v>
      </c>
      <c r="Z67" s="3" t="s">
        <v>36</v>
      </c>
    </row>
  </sheetData>
  <dataConsolidate/>
  <mergeCells count="4">
    <mergeCell ref="B2:H3"/>
    <mergeCell ref="I2:V2"/>
    <mergeCell ref="X2:Z3"/>
    <mergeCell ref="I3:V3"/>
  </mergeCells>
  <phoneticPr fontId="1"/>
  <dataValidations count="2">
    <dataValidation imeMode="halfAlpha" allowBlank="1" showInputMessage="1" showErrorMessage="1" sqref="C6:C65 U6:U65 K6:K65 I6:J29 V6:V29 Q6:Q65 F5:H65 T6:T29 O6:O65 P6:P29 R6:R29 S6:S65 L6:L29 M6:M65 N6:N29" xr:uid="{E11ACFD2-7E6B-4CAD-9190-D496D2111AF8}"/>
    <dataValidation imeMode="halfKatakana" allowBlank="1" showInputMessage="1" showErrorMessage="1" sqref="C4:C5 E4:G65" xr:uid="{416F08DC-9657-4EBE-A19B-79DB91C418F7}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01A1E-5E0B-49F0-9EAE-8D8348DD6D65}">
  <dimension ref="B1:O37"/>
  <sheetViews>
    <sheetView zoomScale="70" zoomScaleNormal="70" workbookViewId="0">
      <selection activeCell="D8" sqref="D8"/>
    </sheetView>
  </sheetViews>
  <sheetFormatPr defaultColWidth="9"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22.75" style="3" bestFit="1" customWidth="1"/>
    <col min="8" max="8" width="11.25" style="3" bestFit="1" customWidth="1"/>
    <col min="9" max="9" width="6.875" style="3" customWidth="1"/>
    <col min="10" max="10" width="24.875" style="3" customWidth="1"/>
    <col min="11" max="11" width="32.75" style="3" customWidth="1"/>
    <col min="12" max="12" width="9" style="3"/>
    <col min="13" max="13" width="11.25" style="3" bestFit="1" customWidth="1"/>
    <col min="14" max="14" width="14.875" style="3" customWidth="1"/>
    <col min="15" max="15" width="11" style="3" customWidth="1"/>
    <col min="16" max="16384" width="9" style="3"/>
  </cols>
  <sheetData>
    <row r="1" spans="2:15" ht="16.5" thickBot="1" x14ac:dyDescent="0.2"/>
    <row r="2" spans="2:15" ht="16.5" customHeight="1" thickBot="1" x14ac:dyDescent="0.2">
      <c r="B2" s="235" t="s">
        <v>109</v>
      </c>
      <c r="C2" s="236"/>
      <c r="D2" s="236"/>
      <c r="E2" s="236"/>
      <c r="F2" s="236"/>
      <c r="G2" s="236"/>
      <c r="H2" s="236"/>
      <c r="I2" s="237"/>
      <c r="J2" s="130" t="s">
        <v>25</v>
      </c>
      <c r="K2" s="132"/>
      <c r="M2" s="229" t="s">
        <v>23</v>
      </c>
      <c r="N2" s="230"/>
      <c r="O2" s="231"/>
    </row>
    <row r="3" spans="2:15" ht="16.5" customHeight="1" thickBot="1" x14ac:dyDescent="0.2">
      <c r="B3" s="238"/>
      <c r="C3" s="239"/>
      <c r="D3" s="239"/>
      <c r="E3" s="239"/>
      <c r="F3" s="239"/>
      <c r="G3" s="239"/>
      <c r="H3" s="239"/>
      <c r="I3" s="240"/>
      <c r="J3" s="133" t="s">
        <v>20</v>
      </c>
      <c r="K3" s="134"/>
      <c r="M3" s="232"/>
      <c r="N3" s="233"/>
      <c r="O3" s="234"/>
    </row>
    <row r="4" spans="2:15" ht="23.25" customHeight="1" x14ac:dyDescent="0.15">
      <c r="B4" s="29" t="s">
        <v>5</v>
      </c>
      <c r="C4" s="49"/>
      <c r="D4" s="30" t="s">
        <v>9</v>
      </c>
      <c r="E4" s="30" t="s">
        <v>6</v>
      </c>
      <c r="F4" s="30" t="s">
        <v>2</v>
      </c>
      <c r="G4" s="38" t="s">
        <v>24</v>
      </c>
      <c r="H4" s="30" t="s">
        <v>92</v>
      </c>
      <c r="I4" s="31" t="s">
        <v>7</v>
      </c>
      <c r="J4" s="29" t="s">
        <v>55</v>
      </c>
      <c r="K4" s="31" t="s">
        <v>15</v>
      </c>
      <c r="L4" s="32"/>
      <c r="M4" s="29" t="s">
        <v>18</v>
      </c>
      <c r="N4" s="30" t="s">
        <v>19</v>
      </c>
      <c r="O4" s="31" t="s">
        <v>54</v>
      </c>
    </row>
    <row r="5" spans="2:15" ht="23.25" customHeight="1" thickBot="1" x14ac:dyDescent="0.2">
      <c r="B5" s="2" t="s">
        <v>10</v>
      </c>
      <c r="C5" s="144"/>
      <c r="D5" s="118">
        <v>305</v>
      </c>
      <c r="E5" s="118" t="s">
        <v>11</v>
      </c>
      <c r="F5" s="118" t="s">
        <v>13</v>
      </c>
      <c r="G5" s="145" t="s">
        <v>1</v>
      </c>
      <c r="H5" s="118" t="s">
        <v>93</v>
      </c>
      <c r="I5" s="10">
        <v>1</v>
      </c>
      <c r="J5" s="50">
        <v>1</v>
      </c>
      <c r="K5" s="54">
        <v>58.5</v>
      </c>
      <c r="M5" s="50">
        <f>J5</f>
        <v>1</v>
      </c>
      <c r="N5" s="55">
        <f>M5*1000</f>
        <v>1000</v>
      </c>
      <c r="O5" s="54">
        <f>IF(M5&gt;0,1,0)</f>
        <v>1</v>
      </c>
    </row>
    <row r="6" spans="2:15" ht="23.25" customHeight="1" x14ac:dyDescent="0.15">
      <c r="B6" s="241" t="s">
        <v>49</v>
      </c>
      <c r="C6" s="51">
        <v>1</v>
      </c>
      <c r="D6" s="52"/>
      <c r="E6" s="52"/>
      <c r="F6" s="52"/>
      <c r="G6" s="53">
        <f>申込団体!$C$5</f>
        <v>0</v>
      </c>
      <c r="H6" s="52">
        <f>申込団体!$C$6</f>
        <v>0</v>
      </c>
      <c r="I6" s="150"/>
      <c r="J6" s="250">
        <v>0</v>
      </c>
      <c r="K6" s="253"/>
      <c r="M6" s="247">
        <f>J6</f>
        <v>0</v>
      </c>
      <c r="N6" s="244">
        <f>M6*1000</f>
        <v>0</v>
      </c>
      <c r="O6" s="256">
        <f>IF(M6&gt;0,1,0)</f>
        <v>0</v>
      </c>
    </row>
    <row r="7" spans="2:15" ht="23.25" customHeight="1" x14ac:dyDescent="0.15">
      <c r="B7" s="242"/>
      <c r="C7" s="21">
        <v>2</v>
      </c>
      <c r="D7" s="22"/>
      <c r="E7" s="22"/>
      <c r="F7" s="22"/>
      <c r="G7" s="19">
        <f>申込団体!$C$5</f>
        <v>0</v>
      </c>
      <c r="H7" s="18">
        <f>申込団体!$C$6</f>
        <v>0</v>
      </c>
      <c r="I7" s="138"/>
      <c r="J7" s="251"/>
      <c r="K7" s="254"/>
      <c r="M7" s="248"/>
      <c r="N7" s="245"/>
      <c r="O7" s="257"/>
    </row>
    <row r="8" spans="2:15" ht="23.25" customHeight="1" x14ac:dyDescent="0.15">
      <c r="B8" s="242"/>
      <c r="C8" s="21">
        <v>3</v>
      </c>
      <c r="D8" s="22"/>
      <c r="E8" s="22"/>
      <c r="F8" s="22"/>
      <c r="G8" s="19">
        <f>申込団体!$C$5</f>
        <v>0</v>
      </c>
      <c r="H8" s="18">
        <f>申込団体!$C$6</f>
        <v>0</v>
      </c>
      <c r="I8" s="138"/>
      <c r="J8" s="251"/>
      <c r="K8" s="254"/>
      <c r="M8" s="248"/>
      <c r="N8" s="245"/>
      <c r="O8" s="257"/>
    </row>
    <row r="9" spans="2:15" ht="23.25" customHeight="1" x14ac:dyDescent="0.15">
      <c r="B9" s="242"/>
      <c r="C9" s="21">
        <v>4</v>
      </c>
      <c r="D9" s="22"/>
      <c r="E9" s="22"/>
      <c r="F9" s="22"/>
      <c r="G9" s="19">
        <f>申込団体!$C$5</f>
        <v>0</v>
      </c>
      <c r="H9" s="18">
        <f>申込団体!$C$6</f>
        <v>0</v>
      </c>
      <c r="I9" s="138"/>
      <c r="J9" s="251"/>
      <c r="K9" s="254"/>
      <c r="M9" s="248"/>
      <c r="N9" s="245"/>
      <c r="O9" s="257"/>
    </row>
    <row r="10" spans="2:15" ht="23.25" customHeight="1" x14ac:dyDescent="0.15">
      <c r="B10" s="242"/>
      <c r="C10" s="21">
        <v>5</v>
      </c>
      <c r="D10" s="22"/>
      <c r="E10" s="22"/>
      <c r="F10" s="22"/>
      <c r="G10" s="19">
        <f>申込団体!$C$5</f>
        <v>0</v>
      </c>
      <c r="H10" s="18">
        <f>申込団体!$C$6</f>
        <v>0</v>
      </c>
      <c r="I10" s="138"/>
      <c r="J10" s="251"/>
      <c r="K10" s="254"/>
      <c r="M10" s="248"/>
      <c r="N10" s="245"/>
      <c r="O10" s="257"/>
    </row>
    <row r="11" spans="2:15" ht="23.25" customHeight="1" thickBot="1" x14ac:dyDescent="0.2">
      <c r="B11" s="243"/>
      <c r="C11" s="25">
        <v>6</v>
      </c>
      <c r="D11" s="26"/>
      <c r="E11" s="26"/>
      <c r="F11" s="26"/>
      <c r="G11" s="48">
        <f>申込団体!$C$5</f>
        <v>0</v>
      </c>
      <c r="H11" s="146">
        <f>申込団体!$C$6</f>
        <v>0</v>
      </c>
      <c r="I11" s="140"/>
      <c r="J11" s="252"/>
      <c r="K11" s="255"/>
      <c r="M11" s="249"/>
      <c r="N11" s="246"/>
      <c r="O11" s="258"/>
    </row>
    <row r="12" spans="2:15" ht="23.25" customHeight="1" x14ac:dyDescent="0.15">
      <c r="B12" s="242" t="s">
        <v>50</v>
      </c>
      <c r="C12" s="17">
        <v>1</v>
      </c>
      <c r="D12" s="18"/>
      <c r="E12" s="18"/>
      <c r="F12" s="18"/>
      <c r="G12" s="19">
        <f>申込団体!$C$5</f>
        <v>0</v>
      </c>
      <c r="H12" s="18">
        <f>申込団体!$C$6</f>
        <v>0</v>
      </c>
      <c r="I12" s="18"/>
      <c r="J12" s="250">
        <v>0</v>
      </c>
      <c r="K12" s="253"/>
      <c r="M12" s="247">
        <f t="shared" ref="M12" si="0">J12</f>
        <v>0</v>
      </c>
      <c r="N12" s="244">
        <f t="shared" ref="N12" si="1">M12*1000</f>
        <v>0</v>
      </c>
      <c r="O12" s="256">
        <f t="shared" ref="O12" si="2">IF(M12&gt;0,1,0)</f>
        <v>0</v>
      </c>
    </row>
    <row r="13" spans="2:15" ht="23.25" customHeight="1" x14ac:dyDescent="0.15">
      <c r="B13" s="242"/>
      <c r="C13" s="21">
        <v>2</v>
      </c>
      <c r="D13" s="22"/>
      <c r="E13" s="22"/>
      <c r="F13" s="22"/>
      <c r="G13" s="19">
        <f>申込団体!$C$5</f>
        <v>0</v>
      </c>
      <c r="H13" s="18">
        <f>申込団体!$C$6</f>
        <v>0</v>
      </c>
      <c r="I13" s="22"/>
      <c r="J13" s="251"/>
      <c r="K13" s="254"/>
      <c r="M13" s="248"/>
      <c r="N13" s="245"/>
      <c r="O13" s="257"/>
    </row>
    <row r="14" spans="2:15" ht="23.25" customHeight="1" x14ac:dyDescent="0.15">
      <c r="B14" s="242"/>
      <c r="C14" s="21">
        <v>3</v>
      </c>
      <c r="D14" s="22"/>
      <c r="E14" s="22"/>
      <c r="F14" s="22"/>
      <c r="G14" s="19">
        <f>申込団体!$C$5</f>
        <v>0</v>
      </c>
      <c r="H14" s="18">
        <f>申込団体!$C$6</f>
        <v>0</v>
      </c>
      <c r="I14" s="22"/>
      <c r="J14" s="251"/>
      <c r="K14" s="254"/>
      <c r="M14" s="248"/>
      <c r="N14" s="245"/>
      <c r="O14" s="257"/>
    </row>
    <row r="15" spans="2:15" ht="23.25" customHeight="1" x14ac:dyDescent="0.15">
      <c r="B15" s="242"/>
      <c r="C15" s="21">
        <v>4</v>
      </c>
      <c r="D15" s="22"/>
      <c r="E15" s="22"/>
      <c r="F15" s="22"/>
      <c r="G15" s="19">
        <f>申込団体!$C$5</f>
        <v>0</v>
      </c>
      <c r="H15" s="18">
        <f>申込団体!$C$6</f>
        <v>0</v>
      </c>
      <c r="I15" s="22"/>
      <c r="J15" s="251"/>
      <c r="K15" s="254"/>
      <c r="M15" s="248"/>
      <c r="N15" s="245"/>
      <c r="O15" s="257"/>
    </row>
    <row r="16" spans="2:15" ht="23.25" customHeight="1" x14ac:dyDescent="0.15">
      <c r="B16" s="242"/>
      <c r="C16" s="21">
        <v>5</v>
      </c>
      <c r="D16" s="22"/>
      <c r="E16" s="22"/>
      <c r="F16" s="22"/>
      <c r="G16" s="19">
        <f>申込団体!$C$5</f>
        <v>0</v>
      </c>
      <c r="H16" s="18">
        <f>申込団体!$C$6</f>
        <v>0</v>
      </c>
      <c r="I16" s="22"/>
      <c r="J16" s="251"/>
      <c r="K16" s="254"/>
      <c r="M16" s="248"/>
      <c r="N16" s="245"/>
      <c r="O16" s="257"/>
    </row>
    <row r="17" spans="2:15" ht="23.25" customHeight="1" thickBot="1" x14ac:dyDescent="0.2">
      <c r="B17" s="242"/>
      <c r="C17" s="33">
        <v>6</v>
      </c>
      <c r="D17" s="34"/>
      <c r="E17" s="34"/>
      <c r="F17" s="34"/>
      <c r="G17" s="39">
        <f>申込団体!$C$5</f>
        <v>0</v>
      </c>
      <c r="H17" s="35">
        <f>申込団体!$C$6</f>
        <v>0</v>
      </c>
      <c r="I17" s="34"/>
      <c r="J17" s="252"/>
      <c r="K17" s="255"/>
      <c r="M17" s="249"/>
      <c r="N17" s="246"/>
      <c r="O17" s="258"/>
    </row>
    <row r="18" spans="2:15" ht="23.25" customHeight="1" x14ac:dyDescent="0.15">
      <c r="B18" s="241" t="s">
        <v>51</v>
      </c>
      <c r="C18" s="51">
        <v>1</v>
      </c>
      <c r="D18" s="52"/>
      <c r="E18" s="52"/>
      <c r="F18" s="52"/>
      <c r="G18" s="53">
        <f>申込団体!$C$5</f>
        <v>0</v>
      </c>
      <c r="H18" s="52">
        <f>申込団体!$C$6</f>
        <v>0</v>
      </c>
      <c r="I18" s="150"/>
      <c r="J18" s="250">
        <v>0</v>
      </c>
      <c r="K18" s="253"/>
      <c r="M18" s="248">
        <f t="shared" ref="M18" si="3">J18</f>
        <v>0</v>
      </c>
      <c r="N18" s="244">
        <f t="shared" ref="N18" si="4">M18*1000</f>
        <v>0</v>
      </c>
      <c r="O18" s="257">
        <f t="shared" ref="O18" si="5">IF(M18&gt;0,1,0)</f>
        <v>0</v>
      </c>
    </row>
    <row r="19" spans="2:15" ht="23.25" customHeight="1" x14ac:dyDescent="0.15">
      <c r="B19" s="242"/>
      <c r="C19" s="21">
        <v>2</v>
      </c>
      <c r="D19" s="22"/>
      <c r="E19" s="22"/>
      <c r="F19" s="22"/>
      <c r="G19" s="19">
        <f>申込団体!$C$5</f>
        <v>0</v>
      </c>
      <c r="H19" s="18">
        <f>申込団体!$C$6</f>
        <v>0</v>
      </c>
      <c r="I19" s="138"/>
      <c r="J19" s="251"/>
      <c r="K19" s="254"/>
      <c r="M19" s="248"/>
      <c r="N19" s="245"/>
      <c r="O19" s="257"/>
    </row>
    <row r="20" spans="2:15" ht="23.25" customHeight="1" x14ac:dyDescent="0.15">
      <c r="B20" s="242"/>
      <c r="C20" s="21">
        <v>3</v>
      </c>
      <c r="D20" s="22"/>
      <c r="E20" s="22"/>
      <c r="F20" s="22"/>
      <c r="G20" s="19">
        <f>申込団体!$C$5</f>
        <v>0</v>
      </c>
      <c r="H20" s="18">
        <f>申込団体!$C$6</f>
        <v>0</v>
      </c>
      <c r="I20" s="138"/>
      <c r="J20" s="251"/>
      <c r="K20" s="254"/>
      <c r="M20" s="248"/>
      <c r="N20" s="245"/>
      <c r="O20" s="257"/>
    </row>
    <row r="21" spans="2:15" ht="23.25" customHeight="1" x14ac:dyDescent="0.15">
      <c r="B21" s="242"/>
      <c r="C21" s="21">
        <v>4</v>
      </c>
      <c r="D21" s="22"/>
      <c r="E21" s="22"/>
      <c r="F21" s="22"/>
      <c r="G21" s="19">
        <f>申込団体!$C$5</f>
        <v>0</v>
      </c>
      <c r="H21" s="18">
        <f>申込団体!$C$6</f>
        <v>0</v>
      </c>
      <c r="I21" s="138"/>
      <c r="J21" s="251"/>
      <c r="K21" s="254"/>
      <c r="M21" s="248"/>
      <c r="N21" s="245"/>
      <c r="O21" s="257"/>
    </row>
    <row r="22" spans="2:15" ht="23.25" customHeight="1" x14ac:dyDescent="0.15">
      <c r="B22" s="242"/>
      <c r="C22" s="21">
        <v>5</v>
      </c>
      <c r="D22" s="22"/>
      <c r="E22" s="22"/>
      <c r="F22" s="22"/>
      <c r="G22" s="19">
        <f>申込団体!$C$5</f>
        <v>0</v>
      </c>
      <c r="H22" s="18">
        <f>申込団体!$C$6</f>
        <v>0</v>
      </c>
      <c r="I22" s="138"/>
      <c r="J22" s="251"/>
      <c r="K22" s="254"/>
      <c r="M22" s="248"/>
      <c r="N22" s="245"/>
      <c r="O22" s="257"/>
    </row>
    <row r="23" spans="2:15" ht="23.25" customHeight="1" thickBot="1" x14ac:dyDescent="0.2">
      <c r="B23" s="243"/>
      <c r="C23" s="25">
        <v>6</v>
      </c>
      <c r="D23" s="26"/>
      <c r="E23" s="26"/>
      <c r="F23" s="26"/>
      <c r="G23" s="48">
        <f>申込団体!$C$5</f>
        <v>0</v>
      </c>
      <c r="H23" s="146">
        <f>申込団体!$C$6</f>
        <v>0</v>
      </c>
      <c r="I23" s="140"/>
      <c r="J23" s="252"/>
      <c r="K23" s="255"/>
      <c r="M23" s="248"/>
      <c r="N23" s="246"/>
      <c r="O23" s="257"/>
    </row>
    <row r="24" spans="2:15" ht="23.25" customHeight="1" x14ac:dyDescent="0.15">
      <c r="B24" s="242" t="s">
        <v>52</v>
      </c>
      <c r="C24" s="17">
        <v>1</v>
      </c>
      <c r="D24" s="18"/>
      <c r="E24" s="18"/>
      <c r="F24" s="18"/>
      <c r="G24" s="19">
        <f>申込団体!$C$5</f>
        <v>0</v>
      </c>
      <c r="H24" s="18">
        <f>申込団体!$C$6</f>
        <v>0</v>
      </c>
      <c r="I24" s="18"/>
      <c r="J24" s="250">
        <v>0</v>
      </c>
      <c r="K24" s="253"/>
      <c r="M24" s="247">
        <f t="shared" ref="M24" si="6">J24</f>
        <v>0</v>
      </c>
      <c r="N24" s="244">
        <f t="shared" ref="N24" si="7">M24*1000</f>
        <v>0</v>
      </c>
      <c r="O24" s="256">
        <f t="shared" ref="O24" si="8">IF(M24&gt;0,1,0)</f>
        <v>0</v>
      </c>
    </row>
    <row r="25" spans="2:15" ht="23.25" customHeight="1" x14ac:dyDescent="0.15">
      <c r="B25" s="242"/>
      <c r="C25" s="21">
        <v>2</v>
      </c>
      <c r="D25" s="22"/>
      <c r="E25" s="22"/>
      <c r="F25" s="22"/>
      <c r="G25" s="19">
        <f>申込団体!$C$5</f>
        <v>0</v>
      </c>
      <c r="H25" s="18">
        <f>申込団体!$C$6</f>
        <v>0</v>
      </c>
      <c r="I25" s="22"/>
      <c r="J25" s="251"/>
      <c r="K25" s="254"/>
      <c r="M25" s="248"/>
      <c r="N25" s="245"/>
      <c r="O25" s="257"/>
    </row>
    <row r="26" spans="2:15" ht="23.25" customHeight="1" x14ac:dyDescent="0.15">
      <c r="B26" s="242"/>
      <c r="C26" s="21">
        <v>3</v>
      </c>
      <c r="D26" s="22"/>
      <c r="E26" s="22"/>
      <c r="F26" s="22"/>
      <c r="G26" s="19">
        <f>申込団体!$C$5</f>
        <v>0</v>
      </c>
      <c r="H26" s="18">
        <f>申込団体!$C$6</f>
        <v>0</v>
      </c>
      <c r="I26" s="22"/>
      <c r="J26" s="251"/>
      <c r="K26" s="254"/>
      <c r="M26" s="248"/>
      <c r="N26" s="245"/>
      <c r="O26" s="257"/>
    </row>
    <row r="27" spans="2:15" ht="23.25" customHeight="1" x14ac:dyDescent="0.15">
      <c r="B27" s="242"/>
      <c r="C27" s="21">
        <v>4</v>
      </c>
      <c r="D27" s="22"/>
      <c r="E27" s="22"/>
      <c r="F27" s="22"/>
      <c r="G27" s="19">
        <f>申込団体!$C$5</f>
        <v>0</v>
      </c>
      <c r="H27" s="18">
        <f>申込団体!$C$6</f>
        <v>0</v>
      </c>
      <c r="I27" s="22"/>
      <c r="J27" s="251"/>
      <c r="K27" s="254"/>
      <c r="M27" s="248"/>
      <c r="N27" s="245"/>
      <c r="O27" s="257"/>
    </row>
    <row r="28" spans="2:15" ht="23.25" customHeight="1" x14ac:dyDescent="0.15">
      <c r="B28" s="242"/>
      <c r="C28" s="21">
        <v>5</v>
      </c>
      <c r="D28" s="22"/>
      <c r="E28" s="22"/>
      <c r="F28" s="22"/>
      <c r="G28" s="19">
        <f>申込団体!$C$5</f>
        <v>0</v>
      </c>
      <c r="H28" s="18">
        <f>申込団体!$C$6</f>
        <v>0</v>
      </c>
      <c r="I28" s="22"/>
      <c r="J28" s="251"/>
      <c r="K28" s="254"/>
      <c r="M28" s="248"/>
      <c r="N28" s="245"/>
      <c r="O28" s="257"/>
    </row>
    <row r="29" spans="2:15" ht="23.25" customHeight="1" thickBot="1" x14ac:dyDescent="0.2">
      <c r="B29" s="242"/>
      <c r="C29" s="33">
        <v>6</v>
      </c>
      <c r="D29" s="34"/>
      <c r="E29" s="34"/>
      <c r="F29" s="34"/>
      <c r="G29" s="39">
        <f>申込団体!$C$5</f>
        <v>0</v>
      </c>
      <c r="H29" s="35">
        <f>申込団体!$C$6</f>
        <v>0</v>
      </c>
      <c r="I29" s="34"/>
      <c r="J29" s="252"/>
      <c r="K29" s="255"/>
      <c r="M29" s="249"/>
      <c r="N29" s="246"/>
      <c r="O29" s="258"/>
    </row>
    <row r="30" spans="2:15" ht="23.25" customHeight="1" x14ac:dyDescent="0.15">
      <c r="B30" s="241" t="s">
        <v>53</v>
      </c>
      <c r="C30" s="51">
        <v>1</v>
      </c>
      <c r="D30" s="147"/>
      <c r="E30" s="147"/>
      <c r="F30" s="147"/>
      <c r="G30" s="148">
        <f>申込団体!$C$5</f>
        <v>0</v>
      </c>
      <c r="H30" s="52">
        <f>申込団体!$C$6</f>
        <v>0</v>
      </c>
      <c r="I30" s="127"/>
      <c r="J30" s="250">
        <v>0</v>
      </c>
      <c r="K30" s="253"/>
      <c r="M30" s="248">
        <f t="shared" ref="M30" si="9">J30</f>
        <v>0</v>
      </c>
      <c r="N30" s="244">
        <f t="shared" ref="N30" si="10">M30*1000</f>
        <v>0</v>
      </c>
      <c r="O30" s="257">
        <f t="shared" ref="O30" si="11">IF(M30&gt;0,1,0)</f>
        <v>0</v>
      </c>
    </row>
    <row r="31" spans="2:15" ht="23.25" customHeight="1" x14ac:dyDescent="0.15">
      <c r="B31" s="242"/>
      <c r="C31" s="21">
        <v>2</v>
      </c>
      <c r="D31" s="22"/>
      <c r="E31" s="22"/>
      <c r="F31" s="22"/>
      <c r="G31" s="23">
        <f>申込団体!$C$5</f>
        <v>0</v>
      </c>
      <c r="H31" s="18">
        <f>申込団体!$C$6</f>
        <v>0</v>
      </c>
      <c r="I31" s="138"/>
      <c r="J31" s="251"/>
      <c r="K31" s="254"/>
      <c r="L31" s="135"/>
      <c r="M31" s="248"/>
      <c r="N31" s="245"/>
      <c r="O31" s="257"/>
    </row>
    <row r="32" spans="2:15" ht="23.25" customHeight="1" x14ac:dyDescent="0.15">
      <c r="B32" s="242"/>
      <c r="C32" s="21">
        <v>3</v>
      </c>
      <c r="D32" s="22"/>
      <c r="E32" s="22"/>
      <c r="F32" s="22"/>
      <c r="G32" s="23">
        <f>申込団体!$C$5</f>
        <v>0</v>
      </c>
      <c r="H32" s="18">
        <f>申込団体!$C$6</f>
        <v>0</v>
      </c>
      <c r="I32" s="138"/>
      <c r="J32" s="251"/>
      <c r="K32" s="254"/>
      <c r="L32" s="135"/>
      <c r="M32" s="248"/>
      <c r="N32" s="245"/>
      <c r="O32" s="257"/>
    </row>
    <row r="33" spans="2:15" ht="23.25" customHeight="1" x14ac:dyDescent="0.15">
      <c r="B33" s="242"/>
      <c r="C33" s="21">
        <v>4</v>
      </c>
      <c r="D33" s="22"/>
      <c r="E33" s="22"/>
      <c r="F33" s="22"/>
      <c r="G33" s="23">
        <f>申込団体!$C$5</f>
        <v>0</v>
      </c>
      <c r="H33" s="18">
        <f>申込団体!$C$6</f>
        <v>0</v>
      </c>
      <c r="I33" s="138"/>
      <c r="J33" s="251"/>
      <c r="K33" s="254"/>
      <c r="L33" s="135"/>
      <c r="M33" s="248"/>
      <c r="N33" s="245"/>
      <c r="O33" s="257"/>
    </row>
    <row r="34" spans="2:15" ht="23.25" customHeight="1" x14ac:dyDescent="0.15">
      <c r="B34" s="242"/>
      <c r="C34" s="21">
        <v>5</v>
      </c>
      <c r="D34" s="22"/>
      <c r="E34" s="22"/>
      <c r="F34" s="22"/>
      <c r="G34" s="23">
        <f>申込団体!$C$5</f>
        <v>0</v>
      </c>
      <c r="H34" s="18">
        <f>申込団体!$C$6</f>
        <v>0</v>
      </c>
      <c r="I34" s="138"/>
      <c r="J34" s="251"/>
      <c r="K34" s="254"/>
      <c r="L34" s="135"/>
      <c r="M34" s="248"/>
      <c r="N34" s="245"/>
      <c r="O34" s="257"/>
    </row>
    <row r="35" spans="2:15" ht="23.25" customHeight="1" thickBot="1" x14ac:dyDescent="0.2">
      <c r="B35" s="243"/>
      <c r="C35" s="25">
        <v>6</v>
      </c>
      <c r="D35" s="26"/>
      <c r="E35" s="26"/>
      <c r="F35" s="26"/>
      <c r="G35" s="27">
        <f>申込団体!$C$5</f>
        <v>0</v>
      </c>
      <c r="H35" s="146">
        <f>申込団体!$C$6</f>
        <v>0</v>
      </c>
      <c r="I35" s="140"/>
      <c r="J35" s="252"/>
      <c r="K35" s="255"/>
      <c r="L35" s="135"/>
      <c r="M35" s="249"/>
      <c r="N35" s="246"/>
      <c r="O35" s="258"/>
    </row>
    <row r="36" spans="2:15" ht="28.5" x14ac:dyDescent="0.15">
      <c r="M36" s="40">
        <f>SUM(M6:M35)</f>
        <v>0</v>
      </c>
      <c r="N36" s="40">
        <f>SUM(N6:N35)</f>
        <v>0</v>
      </c>
      <c r="O36" s="40">
        <f>SUM(O6:O35)</f>
        <v>0</v>
      </c>
    </row>
    <row r="37" spans="2:15" x14ac:dyDescent="0.15">
      <c r="M37" s="3" t="s">
        <v>34</v>
      </c>
      <c r="N37" s="3" t="s">
        <v>35</v>
      </c>
      <c r="O37" s="3" t="s">
        <v>36</v>
      </c>
    </row>
  </sheetData>
  <dataConsolidate/>
  <mergeCells count="32">
    <mergeCell ref="B2:I3"/>
    <mergeCell ref="M2:O3"/>
    <mergeCell ref="B6:B11"/>
    <mergeCell ref="J6:J11"/>
    <mergeCell ref="K6:K11"/>
    <mergeCell ref="M6:M11"/>
    <mergeCell ref="N6:N11"/>
    <mergeCell ref="O6:O11"/>
    <mergeCell ref="O18:O23"/>
    <mergeCell ref="B12:B17"/>
    <mergeCell ref="J12:J17"/>
    <mergeCell ref="K12:K17"/>
    <mergeCell ref="M12:M17"/>
    <mergeCell ref="N12:N17"/>
    <mergeCell ref="O12:O17"/>
    <mergeCell ref="B18:B23"/>
    <mergeCell ref="J18:J23"/>
    <mergeCell ref="K18:K23"/>
    <mergeCell ref="M18:M23"/>
    <mergeCell ref="N18:N23"/>
    <mergeCell ref="O30:O35"/>
    <mergeCell ref="B24:B29"/>
    <mergeCell ref="J24:J29"/>
    <mergeCell ref="K24:K29"/>
    <mergeCell ref="M24:M29"/>
    <mergeCell ref="N24:N29"/>
    <mergeCell ref="O24:O29"/>
    <mergeCell ref="B30:B35"/>
    <mergeCell ref="J30:J35"/>
    <mergeCell ref="K30:K35"/>
    <mergeCell ref="M30:M35"/>
    <mergeCell ref="N30:N35"/>
  </mergeCells>
  <phoneticPr fontId="1"/>
  <dataValidations count="2">
    <dataValidation imeMode="halfKatakana" allowBlank="1" showInputMessage="1" showErrorMessage="1" sqref="D4:D5 F4:H35" xr:uid="{3E0B85D5-A0E1-47DB-9CEA-201EE05A78D0}"/>
    <dataValidation imeMode="halfAlpha" allowBlank="1" showInputMessage="1" showErrorMessage="1" sqref="D6:D35 J30:K30 J12:K12 J6:K6 J18:K18 J24:K24 G5:I35" xr:uid="{25E0B27F-F09C-4CEC-97BB-B41BEE8C7042}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B1:G15"/>
  <sheetViews>
    <sheetView workbookViewId="0">
      <selection activeCell="I26" sqref="I26"/>
    </sheetView>
  </sheetViews>
  <sheetFormatPr defaultColWidth="9" defaultRowHeight="15.75" x14ac:dyDescent="0.15"/>
  <cols>
    <col min="1" max="1" width="9" style="1"/>
    <col min="2" max="2" width="12.125" style="1" bestFit="1" customWidth="1"/>
    <col min="3" max="3" width="9" style="1"/>
    <col min="4" max="4" width="18.625" style="1" customWidth="1"/>
    <col min="5" max="5" width="16.375" style="1" customWidth="1"/>
    <col min="6" max="6" width="17.5" style="1" bestFit="1" customWidth="1"/>
    <col min="7" max="7" width="18" style="1" customWidth="1"/>
    <col min="8" max="16384" width="9" style="1"/>
  </cols>
  <sheetData>
    <row r="1" spans="2:7" ht="16.5" thickBot="1" x14ac:dyDescent="0.2"/>
    <row r="2" spans="2:7" ht="15.75" customHeight="1" x14ac:dyDescent="0.15">
      <c r="B2" s="273">
        <f>申込団体!C5</f>
        <v>0</v>
      </c>
      <c r="C2" s="274"/>
      <c r="D2" s="269" t="s">
        <v>18</v>
      </c>
      <c r="E2" s="269" t="s">
        <v>19</v>
      </c>
      <c r="F2" s="271" t="s">
        <v>74</v>
      </c>
    </row>
    <row r="3" spans="2:7" ht="16.5" thickBot="1" x14ac:dyDescent="0.2">
      <c r="B3" s="275"/>
      <c r="C3" s="276"/>
      <c r="D3" s="270"/>
      <c r="E3" s="270"/>
      <c r="F3" s="272"/>
    </row>
    <row r="4" spans="2:7" ht="22.5" customHeight="1" thickTop="1" x14ac:dyDescent="0.15">
      <c r="B4" s="265" t="s">
        <v>58</v>
      </c>
      <c r="C4" s="266"/>
      <c r="D4" s="56">
        <f>小女!M36</f>
        <v>0</v>
      </c>
      <c r="E4" s="56">
        <f>小女!N36</f>
        <v>0</v>
      </c>
      <c r="F4" s="57">
        <f>小女!O36</f>
        <v>0</v>
      </c>
      <c r="G4" s="3" t="s">
        <v>70</v>
      </c>
    </row>
    <row r="5" spans="2:7" ht="22.5" customHeight="1" x14ac:dyDescent="0.15">
      <c r="B5" s="265" t="s">
        <v>59</v>
      </c>
      <c r="C5" s="266"/>
      <c r="D5" s="56">
        <f>小男!M36</f>
        <v>0</v>
      </c>
      <c r="E5" s="56">
        <f>小男!N36</f>
        <v>0</v>
      </c>
      <c r="F5" s="56">
        <f>小男!O36</f>
        <v>0</v>
      </c>
      <c r="G5" s="3" t="s">
        <v>70</v>
      </c>
    </row>
    <row r="6" spans="2:7" ht="22.5" customHeight="1" thickBot="1" x14ac:dyDescent="0.2">
      <c r="B6" s="267" t="s">
        <v>60</v>
      </c>
      <c r="C6" s="268"/>
      <c r="D6" s="58">
        <f>男女R!M36</f>
        <v>0</v>
      </c>
      <c r="E6" s="58">
        <f>男女R!N36</f>
        <v>0</v>
      </c>
      <c r="F6" s="58">
        <f>男女R!O36</f>
        <v>0</v>
      </c>
      <c r="G6" s="3" t="s">
        <v>71</v>
      </c>
    </row>
    <row r="7" spans="2:7" ht="22.5" customHeight="1" thickTop="1" x14ac:dyDescent="0.15">
      <c r="B7" s="265" t="s">
        <v>61</v>
      </c>
      <c r="C7" s="266"/>
      <c r="D7" s="56">
        <f>中女!T66</f>
        <v>0</v>
      </c>
      <c r="E7" s="56">
        <f>中女!U66</f>
        <v>0</v>
      </c>
      <c r="F7" s="56">
        <f>中女!V66</f>
        <v>0</v>
      </c>
      <c r="G7" s="3" t="s">
        <v>72</v>
      </c>
    </row>
    <row r="8" spans="2:7" ht="22.5" customHeight="1" x14ac:dyDescent="0.15">
      <c r="B8" s="265" t="s">
        <v>62</v>
      </c>
      <c r="C8" s="266"/>
      <c r="D8" s="56">
        <f>中女R!M36</f>
        <v>0</v>
      </c>
      <c r="E8" s="56">
        <f>中女R!N36</f>
        <v>0</v>
      </c>
      <c r="F8" s="56">
        <f>中女R!O36</f>
        <v>0</v>
      </c>
      <c r="G8" s="3" t="s">
        <v>73</v>
      </c>
    </row>
    <row r="9" spans="2:7" ht="22.5" customHeight="1" x14ac:dyDescent="0.15">
      <c r="B9" s="265" t="s">
        <v>63</v>
      </c>
      <c r="C9" s="266"/>
      <c r="D9" s="56">
        <f>中男!X66</f>
        <v>0</v>
      </c>
      <c r="E9" s="56">
        <f>中男!Y66</f>
        <v>0</v>
      </c>
      <c r="F9" s="56">
        <f>中男!Z66</f>
        <v>0</v>
      </c>
      <c r="G9" s="3" t="s">
        <v>72</v>
      </c>
    </row>
    <row r="10" spans="2:7" ht="22.5" customHeight="1" thickBot="1" x14ac:dyDescent="0.2">
      <c r="B10" s="267" t="s">
        <v>64</v>
      </c>
      <c r="C10" s="268"/>
      <c r="D10" s="58">
        <f>中男R!M36</f>
        <v>0</v>
      </c>
      <c r="E10" s="58">
        <f>中男R!N36</f>
        <v>0</v>
      </c>
      <c r="F10" s="58">
        <f>中男R!O36</f>
        <v>0</v>
      </c>
      <c r="G10" s="3" t="s">
        <v>73</v>
      </c>
    </row>
    <row r="11" spans="2:7" ht="22.5" customHeight="1" thickTop="1" x14ac:dyDescent="0.15">
      <c r="B11" s="265" t="s">
        <v>65</v>
      </c>
      <c r="C11" s="266"/>
      <c r="D11" s="56">
        <f>一般・高校女!X66</f>
        <v>0</v>
      </c>
      <c r="E11" s="56">
        <f>一般・高校女!Y66</f>
        <v>0</v>
      </c>
      <c r="F11" s="56">
        <f>一般・高校女!Z66</f>
        <v>0</v>
      </c>
      <c r="G11" s="3" t="s">
        <v>72</v>
      </c>
    </row>
    <row r="12" spans="2:7" ht="22.5" customHeight="1" x14ac:dyDescent="0.15">
      <c r="B12" s="265" t="s">
        <v>66</v>
      </c>
      <c r="C12" s="266"/>
      <c r="D12" s="56">
        <f>一般・高校女R!M36</f>
        <v>0</v>
      </c>
      <c r="E12" s="56">
        <f>一般・高校女R!N36</f>
        <v>0</v>
      </c>
      <c r="F12" s="56">
        <f>一般・高校女R!O36</f>
        <v>0</v>
      </c>
      <c r="G12" s="3" t="s">
        <v>73</v>
      </c>
    </row>
    <row r="13" spans="2:7" ht="22.5" customHeight="1" x14ac:dyDescent="0.15">
      <c r="B13" s="265" t="s">
        <v>67</v>
      </c>
      <c r="C13" s="266"/>
      <c r="D13" s="56">
        <f>一般･高校男!X66</f>
        <v>0</v>
      </c>
      <c r="E13" s="56">
        <f>一般･高校男!Y66</f>
        <v>0</v>
      </c>
      <c r="F13" s="56">
        <f>一般･高校男!Z66</f>
        <v>0</v>
      </c>
      <c r="G13" s="3" t="s">
        <v>72</v>
      </c>
    </row>
    <row r="14" spans="2:7" ht="22.5" customHeight="1" thickBot="1" x14ac:dyDescent="0.2">
      <c r="B14" s="267" t="s">
        <v>68</v>
      </c>
      <c r="C14" s="268"/>
      <c r="D14" s="58">
        <f>一般・高校男R!M36</f>
        <v>0</v>
      </c>
      <c r="E14" s="58">
        <f>一般・高校男R!N36</f>
        <v>0</v>
      </c>
      <c r="F14" s="58">
        <f>一般・高校男R!O36</f>
        <v>0</v>
      </c>
      <c r="G14" s="3" t="s">
        <v>73</v>
      </c>
    </row>
    <row r="15" spans="2:7" ht="40.5" customHeight="1" thickTop="1" thickBot="1" x14ac:dyDescent="0.2">
      <c r="B15" s="232" t="s">
        <v>69</v>
      </c>
      <c r="C15" s="233"/>
      <c r="D15" s="59">
        <f>SUM(D4:D14)</f>
        <v>0</v>
      </c>
      <c r="E15" s="59">
        <f t="shared" ref="E15:F15" si="0">SUM(E4:E14)</f>
        <v>0</v>
      </c>
      <c r="F15" s="59">
        <f t="shared" si="0"/>
        <v>0</v>
      </c>
    </row>
  </sheetData>
  <mergeCells count="16">
    <mergeCell ref="F2:F3"/>
    <mergeCell ref="B7:C7"/>
    <mergeCell ref="B8:C8"/>
    <mergeCell ref="B9:C9"/>
    <mergeCell ref="B10:C10"/>
    <mergeCell ref="B2:C3"/>
    <mergeCell ref="B4:C4"/>
    <mergeCell ref="B5:C5"/>
    <mergeCell ref="B6:C6"/>
    <mergeCell ref="B13:C13"/>
    <mergeCell ref="B14:C14"/>
    <mergeCell ref="B15:C15"/>
    <mergeCell ref="D2:D3"/>
    <mergeCell ref="E2:E3"/>
    <mergeCell ref="B11:C11"/>
    <mergeCell ref="B12:C12"/>
  </mergeCells>
  <phoneticPr fontId="1"/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S46"/>
  <sheetViews>
    <sheetView zoomScale="70" zoomScaleNormal="70" workbookViewId="0">
      <selection activeCell="Q42" sqref="Q42"/>
    </sheetView>
  </sheetViews>
  <sheetFormatPr defaultColWidth="9"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4" width="9" style="3"/>
    <col min="15" max="15" width="11.25" style="3" bestFit="1" customWidth="1"/>
    <col min="16" max="16" width="14.875" style="3" customWidth="1"/>
    <col min="17" max="17" width="11" style="3" customWidth="1"/>
    <col min="18" max="16384" width="9" style="3"/>
  </cols>
  <sheetData>
    <row r="1" spans="1:19" ht="16.5" thickBot="1" x14ac:dyDescent="0.2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16.5" thickBot="1" x14ac:dyDescent="0.2">
      <c r="A2" s="60"/>
      <c r="B2" s="213" t="s">
        <v>33</v>
      </c>
      <c r="C2" s="214"/>
      <c r="D2" s="214"/>
      <c r="E2" s="214"/>
      <c r="F2" s="214"/>
      <c r="G2" s="215"/>
      <c r="H2" s="61" t="s">
        <v>25</v>
      </c>
      <c r="I2" s="62"/>
      <c r="J2" s="62"/>
      <c r="K2" s="62"/>
      <c r="L2" s="62"/>
      <c r="M2" s="63"/>
      <c r="N2" s="60"/>
      <c r="O2" s="218" t="s">
        <v>23</v>
      </c>
      <c r="P2" s="219"/>
      <c r="Q2" s="220"/>
      <c r="R2" s="60"/>
      <c r="S2" s="60"/>
    </row>
    <row r="3" spans="1:19" ht="16.5" thickBot="1" x14ac:dyDescent="0.2">
      <c r="A3" s="60"/>
      <c r="B3" s="216"/>
      <c r="C3" s="217"/>
      <c r="D3" s="217"/>
      <c r="E3" s="217"/>
      <c r="F3" s="217"/>
      <c r="G3" s="217"/>
      <c r="H3" s="64" t="s">
        <v>20</v>
      </c>
      <c r="I3" s="65"/>
      <c r="J3" s="65"/>
      <c r="K3" s="65"/>
      <c r="L3" s="65"/>
      <c r="M3" s="66"/>
      <c r="N3" s="60"/>
      <c r="O3" s="221"/>
      <c r="P3" s="222"/>
      <c r="Q3" s="223"/>
      <c r="R3" s="60"/>
      <c r="S3" s="60"/>
    </row>
    <row r="4" spans="1:19" ht="23.25" customHeight="1" x14ac:dyDescent="0.15">
      <c r="A4" s="60"/>
      <c r="B4" s="67" t="s">
        <v>5</v>
      </c>
      <c r="C4" s="68" t="s">
        <v>9</v>
      </c>
      <c r="D4" s="68" t="s">
        <v>6</v>
      </c>
      <c r="E4" s="68" t="s">
        <v>2</v>
      </c>
      <c r="F4" s="68" t="s">
        <v>7</v>
      </c>
      <c r="G4" s="69" t="s">
        <v>24</v>
      </c>
      <c r="H4" s="67" t="s">
        <v>14</v>
      </c>
      <c r="I4" s="68" t="s">
        <v>15</v>
      </c>
      <c r="J4" s="68" t="s">
        <v>16</v>
      </c>
      <c r="K4" s="68" t="s">
        <v>15</v>
      </c>
      <c r="L4" s="68" t="s">
        <v>17</v>
      </c>
      <c r="M4" s="70" t="s">
        <v>15</v>
      </c>
      <c r="N4" s="71"/>
      <c r="O4" s="67" t="s">
        <v>18</v>
      </c>
      <c r="P4" s="68" t="s">
        <v>19</v>
      </c>
      <c r="Q4" s="70" t="s">
        <v>8</v>
      </c>
      <c r="R4" s="60"/>
      <c r="S4" s="60"/>
    </row>
    <row r="5" spans="1:19" ht="23.25" customHeight="1" thickBot="1" x14ac:dyDescent="0.2">
      <c r="A5" s="60"/>
      <c r="B5" s="72" t="s">
        <v>10</v>
      </c>
      <c r="C5" s="73">
        <v>305</v>
      </c>
      <c r="D5" s="73" t="s">
        <v>11</v>
      </c>
      <c r="E5" s="73" t="s">
        <v>13</v>
      </c>
      <c r="F5" s="73">
        <v>4</v>
      </c>
      <c r="G5" s="74" t="s">
        <v>1</v>
      </c>
      <c r="H5" s="72">
        <v>1</v>
      </c>
      <c r="I5" s="73">
        <v>12.05</v>
      </c>
      <c r="J5" s="73">
        <v>0</v>
      </c>
      <c r="K5" s="73"/>
      <c r="L5" s="73">
        <v>1</v>
      </c>
      <c r="M5" s="75">
        <v>3.5</v>
      </c>
      <c r="N5" s="60"/>
      <c r="O5" s="72">
        <f>H5+J5+L5</f>
        <v>2</v>
      </c>
      <c r="P5" s="76">
        <f>O5*300</f>
        <v>600</v>
      </c>
      <c r="Q5" s="77">
        <f>IF(O5&gt;0,1,0)</f>
        <v>1</v>
      </c>
      <c r="R5" s="60"/>
      <c r="S5" s="60"/>
    </row>
    <row r="6" spans="1:19" ht="23.25" customHeight="1" thickTop="1" x14ac:dyDescent="0.15">
      <c r="A6" s="60"/>
      <c r="B6" s="78">
        <v>1</v>
      </c>
      <c r="C6" s="79" t="s">
        <v>37</v>
      </c>
      <c r="D6" s="79" t="s">
        <v>39</v>
      </c>
      <c r="E6" s="79" t="s">
        <v>42</v>
      </c>
      <c r="F6" s="79">
        <v>5</v>
      </c>
      <c r="G6" s="80" t="s">
        <v>1</v>
      </c>
      <c r="H6" s="78">
        <v>1</v>
      </c>
      <c r="I6" s="79">
        <v>14.99</v>
      </c>
      <c r="J6" s="79">
        <v>1</v>
      </c>
      <c r="K6" s="79">
        <v>14.99</v>
      </c>
      <c r="L6" s="79">
        <v>0</v>
      </c>
      <c r="M6" s="81"/>
      <c r="N6" s="60"/>
      <c r="O6" s="78">
        <f t="shared" ref="O6:O10" si="0">H6+J6+L6</f>
        <v>2</v>
      </c>
      <c r="P6" s="82">
        <f t="shared" ref="P6:P10" si="1">O6*300</f>
        <v>600</v>
      </c>
      <c r="Q6" s="83">
        <f>IF(O6&gt;0,1,0)</f>
        <v>1</v>
      </c>
      <c r="R6" s="60"/>
      <c r="S6" s="60"/>
    </row>
    <row r="7" spans="1:19" ht="23.25" customHeight="1" x14ac:dyDescent="0.15">
      <c r="A7" s="60"/>
      <c r="B7" s="84">
        <v>2</v>
      </c>
      <c r="C7" s="85" t="s">
        <v>38</v>
      </c>
      <c r="D7" s="85" t="s">
        <v>41</v>
      </c>
      <c r="E7" s="85" t="s">
        <v>43</v>
      </c>
      <c r="F7" s="85">
        <v>5</v>
      </c>
      <c r="G7" s="80" t="s">
        <v>1</v>
      </c>
      <c r="H7" s="78">
        <v>1</v>
      </c>
      <c r="I7" s="85">
        <v>15.03</v>
      </c>
      <c r="J7" s="85">
        <v>0</v>
      </c>
      <c r="K7" s="85"/>
      <c r="L7" s="79">
        <v>1</v>
      </c>
      <c r="M7" s="86">
        <v>4.2</v>
      </c>
      <c r="N7" s="60"/>
      <c r="O7" s="84">
        <f t="shared" si="0"/>
        <v>2</v>
      </c>
      <c r="P7" s="87">
        <f t="shared" si="1"/>
        <v>600</v>
      </c>
      <c r="Q7" s="88">
        <f t="shared" ref="Q7:Q10" si="2">IF(O7&gt;0,1,0)</f>
        <v>1</v>
      </c>
      <c r="R7" s="60"/>
      <c r="S7" s="60"/>
    </row>
    <row r="8" spans="1:19" ht="23.25" customHeight="1" x14ac:dyDescent="0.15">
      <c r="A8" s="60"/>
      <c r="B8" s="84">
        <v>3</v>
      </c>
      <c r="C8" s="85">
        <v>210</v>
      </c>
      <c r="D8" s="85" t="s">
        <v>40</v>
      </c>
      <c r="E8" s="85" t="s">
        <v>44</v>
      </c>
      <c r="F8" s="85">
        <v>5</v>
      </c>
      <c r="G8" s="80" t="s">
        <v>1</v>
      </c>
      <c r="H8" s="78">
        <v>0</v>
      </c>
      <c r="I8" s="85"/>
      <c r="J8" s="85">
        <v>0</v>
      </c>
      <c r="K8" s="85"/>
      <c r="L8" s="79">
        <v>1</v>
      </c>
      <c r="M8" s="86">
        <v>4</v>
      </c>
      <c r="N8" s="60"/>
      <c r="O8" s="84">
        <f t="shared" si="0"/>
        <v>1</v>
      </c>
      <c r="P8" s="87">
        <f t="shared" si="1"/>
        <v>300</v>
      </c>
      <c r="Q8" s="88">
        <f t="shared" si="2"/>
        <v>1</v>
      </c>
      <c r="R8" s="60"/>
      <c r="S8" s="60"/>
    </row>
    <row r="9" spans="1:19" ht="23.25" customHeight="1" x14ac:dyDescent="0.15">
      <c r="A9" s="60"/>
      <c r="B9" s="84">
        <v>4</v>
      </c>
      <c r="C9" s="85">
        <v>560</v>
      </c>
      <c r="D9" s="85" t="s">
        <v>46</v>
      </c>
      <c r="E9" s="85" t="s">
        <v>47</v>
      </c>
      <c r="F9" s="85">
        <v>6</v>
      </c>
      <c r="G9" s="80" t="s">
        <v>1</v>
      </c>
      <c r="H9" s="78">
        <v>0</v>
      </c>
      <c r="I9" s="85"/>
      <c r="J9" s="85">
        <v>1</v>
      </c>
      <c r="K9" s="85">
        <v>13.55</v>
      </c>
      <c r="L9" s="79">
        <v>1</v>
      </c>
      <c r="M9" s="86">
        <v>5.2</v>
      </c>
      <c r="N9" s="60"/>
      <c r="O9" s="84">
        <f t="shared" si="0"/>
        <v>2</v>
      </c>
      <c r="P9" s="87">
        <f t="shared" si="1"/>
        <v>600</v>
      </c>
      <c r="Q9" s="88">
        <f t="shared" si="2"/>
        <v>1</v>
      </c>
      <c r="R9" s="60"/>
      <c r="S9" s="60"/>
    </row>
    <row r="10" spans="1:19" ht="23.25" customHeight="1" thickBot="1" x14ac:dyDescent="0.2">
      <c r="A10" s="60"/>
      <c r="B10" s="89">
        <v>5</v>
      </c>
      <c r="C10" s="90">
        <v>890</v>
      </c>
      <c r="D10" s="90" t="s">
        <v>45</v>
      </c>
      <c r="E10" s="90" t="s">
        <v>48</v>
      </c>
      <c r="F10" s="90">
        <v>6</v>
      </c>
      <c r="G10" s="108" t="s">
        <v>1</v>
      </c>
      <c r="H10" s="91">
        <v>0</v>
      </c>
      <c r="I10" s="90"/>
      <c r="J10" s="90">
        <v>1</v>
      </c>
      <c r="K10" s="90">
        <v>17.98</v>
      </c>
      <c r="L10" s="92">
        <v>0</v>
      </c>
      <c r="M10" s="93"/>
      <c r="N10" s="60"/>
      <c r="O10" s="89">
        <f t="shared" si="0"/>
        <v>1</v>
      </c>
      <c r="P10" s="94">
        <f t="shared" si="1"/>
        <v>300</v>
      </c>
      <c r="Q10" s="95">
        <f t="shared" si="2"/>
        <v>1</v>
      </c>
      <c r="R10" s="60"/>
      <c r="S10" s="60"/>
    </row>
    <row r="11" spans="1:19" ht="28.5" x14ac:dyDescent="0.1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96">
        <f>SUM(O6:O10)</f>
        <v>8</v>
      </c>
      <c r="P11" s="96">
        <f>SUM(P6:P10)</f>
        <v>2400</v>
      </c>
      <c r="Q11" s="96">
        <f>SUM(Q6:Q10)</f>
        <v>5</v>
      </c>
      <c r="R11" s="60"/>
      <c r="S11" s="60"/>
    </row>
    <row r="12" spans="1:19" x14ac:dyDescent="0.1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 t="s">
        <v>34</v>
      </c>
      <c r="P12" s="60" t="s">
        <v>35</v>
      </c>
      <c r="Q12" s="60" t="s">
        <v>36</v>
      </c>
      <c r="R12" s="60"/>
      <c r="S12" s="60"/>
    </row>
    <row r="13" spans="1:19" x14ac:dyDescent="0.1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</row>
    <row r="14" spans="1:19" x14ac:dyDescent="0.1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</row>
    <row r="15" spans="1:19" x14ac:dyDescent="0.1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pans="1:19" x14ac:dyDescent="0.1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</row>
    <row r="17" spans="1:19" x14ac:dyDescent="0.1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</row>
    <row r="18" spans="1:19" x14ac:dyDescent="0.1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</row>
    <row r="19" spans="1:19" x14ac:dyDescent="0.1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</row>
    <row r="20" spans="1:19" x14ac:dyDescent="0.1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</row>
    <row r="21" spans="1:19" x14ac:dyDescent="0.1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</row>
    <row r="22" spans="1:19" x14ac:dyDescent="0.1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</row>
    <row r="23" spans="1:19" x14ac:dyDescent="0.1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</row>
    <row r="24" spans="1:19" x14ac:dyDescent="0.1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</row>
    <row r="25" spans="1:19" ht="16.5" thickBot="1" x14ac:dyDescent="0.2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</row>
    <row r="26" spans="1:19" x14ac:dyDescent="0.15">
      <c r="A26" s="60"/>
      <c r="B26" s="213" t="s">
        <v>56</v>
      </c>
      <c r="C26" s="214"/>
      <c r="D26" s="214"/>
      <c r="E26" s="214"/>
      <c r="F26" s="214"/>
      <c r="G26" s="214"/>
      <c r="H26" s="215"/>
      <c r="I26" s="228"/>
      <c r="J26" s="228"/>
      <c r="K26" s="228"/>
      <c r="L26" s="228"/>
      <c r="M26" s="228"/>
      <c r="N26" s="228"/>
      <c r="O26" s="228"/>
      <c r="P26" s="60"/>
      <c r="Q26" s="60"/>
      <c r="R26" s="60"/>
      <c r="S26" s="60"/>
    </row>
    <row r="27" spans="1:19" ht="16.5" thickBot="1" x14ac:dyDescent="0.2">
      <c r="A27" s="60"/>
      <c r="B27" s="216"/>
      <c r="C27" s="217"/>
      <c r="D27" s="217"/>
      <c r="E27" s="217"/>
      <c r="F27" s="217"/>
      <c r="G27" s="217"/>
      <c r="H27" s="224"/>
      <c r="I27" s="228"/>
      <c r="J27" s="228"/>
      <c r="K27" s="228"/>
      <c r="L27" s="228"/>
      <c r="M27" s="228"/>
      <c r="N27" s="228"/>
      <c r="O27" s="228"/>
      <c r="P27" s="60"/>
      <c r="Q27" s="60"/>
      <c r="R27" s="60"/>
      <c r="S27" s="60"/>
    </row>
    <row r="28" spans="1:19" x14ac:dyDescent="0.15">
      <c r="A28" s="60"/>
      <c r="B28" s="67" t="s">
        <v>5</v>
      </c>
      <c r="C28" s="97"/>
      <c r="D28" s="68" t="s">
        <v>9</v>
      </c>
      <c r="E28" s="68" t="s">
        <v>6</v>
      </c>
      <c r="F28" s="68" t="s">
        <v>2</v>
      </c>
      <c r="G28" s="68" t="s">
        <v>7</v>
      </c>
      <c r="H28" s="98" t="s">
        <v>75</v>
      </c>
      <c r="I28" s="99"/>
      <c r="J28" s="99"/>
      <c r="K28" s="60"/>
      <c r="L28" s="60"/>
      <c r="M28" s="60"/>
      <c r="N28" s="60"/>
      <c r="O28" s="60"/>
      <c r="P28" s="60"/>
      <c r="Q28" s="60"/>
      <c r="R28" s="60"/>
      <c r="S28" s="60"/>
    </row>
    <row r="29" spans="1:19" ht="16.5" thickBot="1" x14ac:dyDescent="0.2">
      <c r="A29" s="60"/>
      <c r="B29" s="100" t="s">
        <v>10</v>
      </c>
      <c r="C29" s="101"/>
      <c r="D29" s="102">
        <v>305</v>
      </c>
      <c r="E29" s="102" t="s">
        <v>11</v>
      </c>
      <c r="F29" s="102" t="s">
        <v>13</v>
      </c>
      <c r="G29" s="102">
        <v>4</v>
      </c>
      <c r="H29" s="103" t="s">
        <v>1</v>
      </c>
      <c r="I29" s="110"/>
      <c r="J29" s="110"/>
      <c r="K29" s="60"/>
      <c r="L29" s="60"/>
      <c r="M29" s="60"/>
      <c r="N29" s="60"/>
      <c r="O29" s="60"/>
      <c r="P29" s="60"/>
      <c r="Q29" s="60"/>
      <c r="R29" s="60"/>
      <c r="S29" s="60"/>
    </row>
    <row r="30" spans="1:19" x14ac:dyDescent="0.15">
      <c r="A30" s="60"/>
      <c r="B30" s="225" t="s">
        <v>49</v>
      </c>
      <c r="C30" s="104">
        <v>1</v>
      </c>
      <c r="D30" s="105"/>
      <c r="E30" s="105"/>
      <c r="F30" s="105"/>
      <c r="G30" s="105"/>
      <c r="H30" s="106">
        <f>申込団体!$C$5</f>
        <v>0</v>
      </c>
      <c r="I30" s="228"/>
      <c r="J30" s="228"/>
      <c r="K30" s="60"/>
      <c r="L30" s="60"/>
      <c r="M30" s="60"/>
      <c r="N30" s="60"/>
      <c r="O30" s="60"/>
      <c r="P30" s="60"/>
      <c r="Q30" s="60"/>
      <c r="R30" s="60"/>
      <c r="S30" s="60"/>
    </row>
    <row r="31" spans="1:19" x14ac:dyDescent="0.15">
      <c r="A31" s="60"/>
      <c r="B31" s="226"/>
      <c r="C31" s="84">
        <v>2</v>
      </c>
      <c r="D31" s="85"/>
      <c r="E31" s="85"/>
      <c r="F31" s="85"/>
      <c r="G31" s="85"/>
      <c r="H31" s="107">
        <f>申込団体!$C$5</f>
        <v>0</v>
      </c>
      <c r="I31" s="228"/>
      <c r="J31" s="228"/>
      <c r="K31" s="60"/>
      <c r="L31" s="60"/>
      <c r="M31" s="60"/>
      <c r="N31" s="60"/>
      <c r="O31" s="60"/>
      <c r="P31" s="60"/>
      <c r="Q31" s="60"/>
      <c r="R31" s="60"/>
      <c r="S31" s="60"/>
    </row>
    <row r="32" spans="1:19" x14ac:dyDescent="0.15">
      <c r="A32" s="60"/>
      <c r="B32" s="226"/>
      <c r="C32" s="84">
        <v>3</v>
      </c>
      <c r="D32" s="85"/>
      <c r="E32" s="85"/>
      <c r="F32" s="85"/>
      <c r="G32" s="85"/>
      <c r="H32" s="107">
        <f>申込団体!$C$5</f>
        <v>0</v>
      </c>
      <c r="I32" s="228"/>
      <c r="J32" s="228"/>
      <c r="K32" s="60"/>
      <c r="L32" s="60"/>
      <c r="M32" s="60"/>
      <c r="N32" s="60"/>
      <c r="O32" s="60"/>
      <c r="P32" s="60"/>
      <c r="Q32" s="60"/>
      <c r="R32" s="60"/>
      <c r="S32" s="60"/>
    </row>
    <row r="33" spans="1:19" x14ac:dyDescent="0.15">
      <c r="A33" s="60"/>
      <c r="B33" s="226"/>
      <c r="C33" s="84">
        <v>4</v>
      </c>
      <c r="D33" s="85"/>
      <c r="E33" s="85"/>
      <c r="F33" s="85"/>
      <c r="G33" s="85"/>
      <c r="H33" s="107">
        <f>申込団体!$C$5</f>
        <v>0</v>
      </c>
      <c r="I33" s="228"/>
      <c r="J33" s="228"/>
      <c r="K33" s="60"/>
      <c r="L33" s="60"/>
      <c r="M33" s="60"/>
      <c r="N33" s="60"/>
      <c r="O33" s="60"/>
      <c r="P33" s="60"/>
      <c r="Q33" s="60"/>
      <c r="R33" s="60"/>
      <c r="S33" s="60"/>
    </row>
    <row r="34" spans="1:19" x14ac:dyDescent="0.15">
      <c r="A34" s="60"/>
      <c r="B34" s="226"/>
      <c r="C34" s="84">
        <v>5</v>
      </c>
      <c r="D34" s="85"/>
      <c r="E34" s="85"/>
      <c r="F34" s="85"/>
      <c r="G34" s="85"/>
      <c r="H34" s="107">
        <f>申込団体!$C$5</f>
        <v>0</v>
      </c>
      <c r="I34" s="228"/>
      <c r="J34" s="228"/>
      <c r="K34" s="60"/>
      <c r="L34" s="60"/>
      <c r="M34" s="60"/>
      <c r="N34" s="60"/>
      <c r="O34" s="60"/>
      <c r="P34" s="60"/>
      <c r="Q34" s="60"/>
      <c r="R34" s="60"/>
      <c r="S34" s="60"/>
    </row>
    <row r="35" spans="1:19" ht="16.5" thickBot="1" x14ac:dyDescent="0.2">
      <c r="A35" s="60"/>
      <c r="B35" s="227"/>
      <c r="C35" s="89">
        <v>6</v>
      </c>
      <c r="D35" s="90"/>
      <c r="E35" s="90"/>
      <c r="F35" s="90"/>
      <c r="G35" s="90"/>
      <c r="H35" s="109">
        <f>申込団体!$C$5</f>
        <v>0</v>
      </c>
      <c r="I35" s="228"/>
      <c r="J35" s="228"/>
      <c r="K35" s="60"/>
      <c r="L35" s="60"/>
      <c r="M35" s="60"/>
      <c r="N35" s="60"/>
      <c r="O35" s="60"/>
      <c r="P35" s="60"/>
      <c r="Q35" s="60"/>
      <c r="R35" s="60"/>
      <c r="S35" s="60"/>
    </row>
    <row r="36" spans="1:19" x14ac:dyDescent="0.15">
      <c r="A36" s="60"/>
      <c r="B36" s="225" t="s">
        <v>50</v>
      </c>
      <c r="C36" s="104">
        <v>1</v>
      </c>
      <c r="D36" s="105"/>
      <c r="E36" s="105"/>
      <c r="F36" s="105"/>
      <c r="G36" s="105"/>
      <c r="H36" s="106">
        <f>申込団体!$C$5</f>
        <v>0</v>
      </c>
      <c r="I36" s="228"/>
      <c r="J36" s="228"/>
      <c r="K36" s="60"/>
      <c r="L36" s="60"/>
      <c r="M36" s="60"/>
      <c r="N36" s="60"/>
      <c r="O36" s="60"/>
      <c r="P36" s="60"/>
      <c r="Q36" s="60"/>
      <c r="R36" s="60"/>
      <c r="S36" s="60"/>
    </row>
    <row r="37" spans="1:19" x14ac:dyDescent="0.15">
      <c r="A37" s="60"/>
      <c r="B37" s="226"/>
      <c r="C37" s="84">
        <v>2</v>
      </c>
      <c r="D37" s="85"/>
      <c r="E37" s="85"/>
      <c r="F37" s="85"/>
      <c r="G37" s="85"/>
      <c r="H37" s="107">
        <f>申込団体!$C$5</f>
        <v>0</v>
      </c>
      <c r="I37" s="228"/>
      <c r="J37" s="228"/>
      <c r="K37" s="60"/>
      <c r="L37" s="60"/>
      <c r="M37" s="60"/>
      <c r="N37" s="60"/>
      <c r="O37" s="60"/>
      <c r="P37" s="60"/>
      <c r="Q37" s="60"/>
      <c r="R37" s="60"/>
      <c r="S37" s="60"/>
    </row>
    <row r="38" spans="1:19" x14ac:dyDescent="0.15">
      <c r="A38" s="60"/>
      <c r="B38" s="226"/>
      <c r="C38" s="84">
        <v>3</v>
      </c>
      <c r="D38" s="85"/>
      <c r="E38" s="85"/>
      <c r="F38" s="85"/>
      <c r="G38" s="85"/>
      <c r="H38" s="107">
        <f>申込団体!$C$5</f>
        <v>0</v>
      </c>
      <c r="I38" s="228"/>
      <c r="J38" s="228"/>
      <c r="K38" s="60"/>
      <c r="L38" s="60"/>
      <c r="M38" s="60"/>
      <c r="N38" s="60"/>
      <c r="O38" s="60"/>
      <c r="P38" s="60"/>
      <c r="Q38" s="60"/>
      <c r="R38" s="60"/>
      <c r="S38" s="60"/>
    </row>
    <row r="39" spans="1:19" x14ac:dyDescent="0.15">
      <c r="A39" s="60"/>
      <c r="B39" s="226"/>
      <c r="C39" s="84">
        <v>4</v>
      </c>
      <c r="D39" s="85"/>
      <c r="E39" s="85"/>
      <c r="F39" s="85"/>
      <c r="G39" s="85"/>
      <c r="H39" s="107">
        <f>申込団体!$C$5</f>
        <v>0</v>
      </c>
      <c r="I39" s="228"/>
      <c r="J39" s="228"/>
      <c r="K39" s="60"/>
      <c r="L39" s="60"/>
      <c r="M39" s="60"/>
      <c r="N39" s="60"/>
      <c r="O39" s="60"/>
      <c r="P39" s="60"/>
      <c r="Q39" s="60"/>
      <c r="R39" s="60"/>
      <c r="S39" s="60"/>
    </row>
    <row r="40" spans="1:19" x14ac:dyDescent="0.15">
      <c r="A40" s="60"/>
      <c r="B40" s="226"/>
      <c r="C40" s="84">
        <v>5</v>
      </c>
      <c r="D40" s="85"/>
      <c r="E40" s="85"/>
      <c r="F40" s="85"/>
      <c r="G40" s="85"/>
      <c r="H40" s="107">
        <f>申込団体!$C$5</f>
        <v>0</v>
      </c>
      <c r="I40" s="228"/>
      <c r="J40" s="228"/>
      <c r="K40" s="60"/>
      <c r="L40" s="60"/>
      <c r="M40" s="60"/>
      <c r="N40" s="60"/>
      <c r="O40" s="60"/>
      <c r="P40" s="60"/>
      <c r="Q40" s="60"/>
      <c r="R40" s="60"/>
      <c r="S40" s="60"/>
    </row>
    <row r="41" spans="1:19" ht="16.5" thickBot="1" x14ac:dyDescent="0.2">
      <c r="A41" s="60"/>
      <c r="B41" s="227"/>
      <c r="C41" s="89">
        <v>6</v>
      </c>
      <c r="D41" s="90"/>
      <c r="E41" s="90"/>
      <c r="F41" s="90"/>
      <c r="G41" s="90"/>
      <c r="H41" s="109">
        <f>申込団体!$C$5</f>
        <v>0</v>
      </c>
      <c r="I41" s="228"/>
      <c r="J41" s="228"/>
      <c r="K41" s="60"/>
      <c r="L41" s="60"/>
      <c r="M41" s="60"/>
      <c r="N41" s="60"/>
      <c r="O41" s="60"/>
      <c r="P41" s="60"/>
      <c r="Q41" s="60"/>
      <c r="R41" s="60"/>
      <c r="S41" s="60"/>
    </row>
    <row r="42" spans="1:19" x14ac:dyDescent="0.1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</row>
    <row r="43" spans="1:19" x14ac:dyDescent="0.1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</row>
    <row r="44" spans="1:19" x14ac:dyDescent="0.1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</row>
    <row r="45" spans="1:19" x14ac:dyDescent="0.1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</row>
    <row r="46" spans="1:19" x14ac:dyDescent="0.1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</row>
  </sheetData>
  <dataConsolidate/>
  <mergeCells count="11">
    <mergeCell ref="B36:B41"/>
    <mergeCell ref="I36:I41"/>
    <mergeCell ref="J36:J41"/>
    <mergeCell ref="I26:O26"/>
    <mergeCell ref="I27:O27"/>
    <mergeCell ref="B2:G3"/>
    <mergeCell ref="O2:Q3"/>
    <mergeCell ref="B26:H27"/>
    <mergeCell ref="B30:B35"/>
    <mergeCell ref="I30:I35"/>
    <mergeCell ref="J30:J35"/>
  </mergeCells>
  <phoneticPr fontId="1"/>
  <dataValidations count="2">
    <dataValidation imeMode="halfAlpha" allowBlank="1" showInputMessage="1" showErrorMessage="1" sqref="C6:C10 H6:M10 F5:G10 D30:D41 G29:H41 I36:J36 I30:J30" xr:uid="{00000000-0002-0000-0100-000000000000}"/>
    <dataValidation imeMode="halfKatakana" allowBlank="1" showInputMessage="1" showErrorMessage="1" sqref="C4:C5 E4:E10 D28:D29 F28:F41" xr:uid="{00000000-0002-0000-0100-000001000000}"/>
  </dataValidations>
  <pageMargins left="0.7" right="0.7" top="0.75" bottom="0.75" header="0.3" footer="0.3"/>
  <pageSetup paperSize="9" scale="44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37"/>
  <sheetViews>
    <sheetView zoomScale="70" zoomScaleNormal="70" workbookViewId="0">
      <selection activeCell="E26" sqref="E26"/>
    </sheetView>
  </sheetViews>
  <sheetFormatPr defaultColWidth="9" defaultRowHeight="15.75" x14ac:dyDescent="0.15"/>
  <cols>
    <col min="1" max="1" width="3.25" style="3" customWidth="1"/>
    <col min="2" max="2" width="5.5" style="3" bestFit="1" customWidth="1"/>
    <col min="3" max="3" width="18.125" style="3" customWidth="1"/>
    <col min="4" max="4" width="17.875" style="3" customWidth="1"/>
    <col min="5" max="5" width="22.75" style="3" bestFit="1" customWidth="1"/>
    <col min="6" max="6" width="11.25" style="3" bestFit="1" customWidth="1"/>
    <col min="7" max="7" width="8.25" style="3" customWidth="1"/>
    <col min="8" max="8" width="15.5" style="3" customWidth="1"/>
    <col min="9" max="9" width="16.375" style="3" customWidth="1"/>
    <col min="10" max="10" width="18.375" style="3" customWidth="1"/>
    <col min="11" max="11" width="13.625" style="3" customWidth="1"/>
    <col min="12" max="12" width="9" style="3"/>
    <col min="13" max="13" width="11.25" style="3" bestFit="1" customWidth="1"/>
    <col min="14" max="14" width="14.875" style="3" customWidth="1"/>
    <col min="15" max="15" width="11" style="3" customWidth="1"/>
    <col min="16" max="16384" width="9" style="3"/>
  </cols>
  <sheetData>
    <row r="1" spans="2:15" ht="16.5" thickBot="1" x14ac:dyDescent="0.2"/>
    <row r="2" spans="2:15" ht="16.5" customHeight="1" thickBot="1" x14ac:dyDescent="0.2">
      <c r="B2" s="235" t="s">
        <v>21</v>
      </c>
      <c r="C2" s="236"/>
      <c r="D2" s="236"/>
      <c r="E2" s="236"/>
      <c r="F2" s="236"/>
      <c r="G2" s="237"/>
      <c r="H2" s="130" t="s">
        <v>91</v>
      </c>
      <c r="I2" s="131"/>
      <c r="J2" s="131"/>
      <c r="K2" s="132"/>
      <c r="M2" s="229" t="s">
        <v>23</v>
      </c>
      <c r="N2" s="230"/>
      <c r="O2" s="231"/>
    </row>
    <row r="3" spans="2:15" ht="16.5" customHeight="1" thickBot="1" x14ac:dyDescent="0.2">
      <c r="B3" s="238"/>
      <c r="C3" s="239"/>
      <c r="D3" s="239"/>
      <c r="E3" s="239"/>
      <c r="F3" s="239"/>
      <c r="G3" s="240"/>
      <c r="H3" s="130" t="s">
        <v>20</v>
      </c>
      <c r="I3" s="131"/>
      <c r="J3" s="131"/>
      <c r="K3" s="132"/>
      <c r="M3" s="232"/>
      <c r="N3" s="233"/>
      <c r="O3" s="234"/>
    </row>
    <row r="4" spans="2:15" ht="23.25" customHeight="1" x14ac:dyDescent="0.15">
      <c r="B4" s="29" t="s">
        <v>5</v>
      </c>
      <c r="C4" s="30" t="s">
        <v>6</v>
      </c>
      <c r="D4" s="30" t="s">
        <v>12</v>
      </c>
      <c r="E4" s="38" t="s">
        <v>24</v>
      </c>
      <c r="F4" s="30" t="s">
        <v>92</v>
      </c>
      <c r="G4" s="31" t="s">
        <v>7</v>
      </c>
      <c r="H4" s="29" t="s">
        <v>78</v>
      </c>
      <c r="I4" s="30" t="s">
        <v>15</v>
      </c>
      <c r="J4" s="30" t="s">
        <v>17</v>
      </c>
      <c r="K4" s="31" t="s">
        <v>15</v>
      </c>
      <c r="L4" s="32"/>
      <c r="M4" s="29" t="s">
        <v>18</v>
      </c>
      <c r="N4" s="30" t="s">
        <v>19</v>
      </c>
      <c r="O4" s="31" t="s">
        <v>8</v>
      </c>
    </row>
    <row r="5" spans="2:15" ht="23.25" customHeight="1" thickBot="1" x14ac:dyDescent="0.2">
      <c r="B5" s="4" t="s">
        <v>10</v>
      </c>
      <c r="C5" s="5" t="s">
        <v>11</v>
      </c>
      <c r="D5" s="5" t="s">
        <v>13</v>
      </c>
      <c r="E5" s="16" t="s">
        <v>1</v>
      </c>
      <c r="F5" s="5" t="s">
        <v>93</v>
      </c>
      <c r="G5" s="6">
        <v>4</v>
      </c>
      <c r="H5" s="4">
        <v>1</v>
      </c>
      <c r="I5" s="5">
        <v>12.05</v>
      </c>
      <c r="J5" s="5">
        <v>1</v>
      </c>
      <c r="K5" s="11">
        <v>3.5</v>
      </c>
      <c r="M5" s="4">
        <f>H5+J5</f>
        <v>2</v>
      </c>
      <c r="N5" s="12">
        <f>M5*300</f>
        <v>600</v>
      </c>
      <c r="O5" s="6">
        <f>IF(M5&gt;0,1,0)</f>
        <v>1</v>
      </c>
    </row>
    <row r="6" spans="2:15" ht="23.25" customHeight="1" thickTop="1" x14ac:dyDescent="0.15">
      <c r="B6" s="17">
        <v>1</v>
      </c>
      <c r="C6" s="18"/>
      <c r="D6" s="18"/>
      <c r="E6" s="19">
        <f>申込団体!$C$5</f>
        <v>0</v>
      </c>
      <c r="F6" s="18">
        <f>申込団体!$C$6</f>
        <v>0</v>
      </c>
      <c r="G6" s="137"/>
      <c r="H6" s="17">
        <v>0</v>
      </c>
      <c r="I6" s="18"/>
      <c r="J6" s="18">
        <v>0</v>
      </c>
      <c r="K6" s="137"/>
      <c r="M6" s="7">
        <f>H6+J6</f>
        <v>0</v>
      </c>
      <c r="N6" s="13">
        <f>M6*300</f>
        <v>0</v>
      </c>
      <c r="O6" s="8">
        <f>IF(M6&gt;0,1,0)</f>
        <v>0</v>
      </c>
    </row>
    <row r="7" spans="2:15" ht="23.25" customHeight="1" x14ac:dyDescent="0.15">
      <c r="B7" s="21">
        <v>2</v>
      </c>
      <c r="C7" s="22"/>
      <c r="D7" s="22"/>
      <c r="E7" s="19">
        <f>申込団体!$C$5</f>
        <v>0</v>
      </c>
      <c r="F7" s="18">
        <f>申込団体!$C$6</f>
        <v>0</v>
      </c>
      <c r="G7" s="138"/>
      <c r="H7" s="17">
        <v>0</v>
      </c>
      <c r="I7" s="22"/>
      <c r="J7" s="22">
        <v>0</v>
      </c>
      <c r="K7" s="138"/>
      <c r="M7" s="7">
        <f t="shared" ref="M7:M35" si="0">H7+J7</f>
        <v>0</v>
      </c>
      <c r="N7" s="14">
        <f t="shared" ref="N7:N35" si="1">M7*300</f>
        <v>0</v>
      </c>
      <c r="O7" s="9">
        <f t="shared" ref="O7:O35" si="2">IF(M7&gt;0,1,0)</f>
        <v>0</v>
      </c>
    </row>
    <row r="8" spans="2:15" ht="23.25" customHeight="1" x14ac:dyDescent="0.15">
      <c r="B8" s="21">
        <v>3</v>
      </c>
      <c r="C8" s="22"/>
      <c r="D8" s="22"/>
      <c r="E8" s="19">
        <f>申込団体!$C$5</f>
        <v>0</v>
      </c>
      <c r="F8" s="18">
        <f>申込団体!$C$6</f>
        <v>0</v>
      </c>
      <c r="G8" s="138"/>
      <c r="H8" s="17">
        <v>0</v>
      </c>
      <c r="I8" s="22"/>
      <c r="J8" s="22">
        <v>0</v>
      </c>
      <c r="K8" s="138"/>
      <c r="M8" s="7">
        <f t="shared" si="0"/>
        <v>0</v>
      </c>
      <c r="N8" s="14">
        <f t="shared" si="1"/>
        <v>0</v>
      </c>
      <c r="O8" s="9">
        <f t="shared" si="2"/>
        <v>0</v>
      </c>
    </row>
    <row r="9" spans="2:15" ht="23.25" customHeight="1" x14ac:dyDescent="0.15">
      <c r="B9" s="21">
        <v>4</v>
      </c>
      <c r="C9" s="22"/>
      <c r="D9" s="22"/>
      <c r="E9" s="19">
        <f>申込団体!$C$5</f>
        <v>0</v>
      </c>
      <c r="F9" s="18">
        <f>申込団体!$C$6</f>
        <v>0</v>
      </c>
      <c r="G9" s="138"/>
      <c r="H9" s="17">
        <v>0</v>
      </c>
      <c r="I9" s="22"/>
      <c r="J9" s="22">
        <v>0</v>
      </c>
      <c r="K9" s="138"/>
      <c r="M9" s="7">
        <f t="shared" si="0"/>
        <v>0</v>
      </c>
      <c r="N9" s="14">
        <f t="shared" si="1"/>
        <v>0</v>
      </c>
      <c r="O9" s="9">
        <f t="shared" si="2"/>
        <v>0</v>
      </c>
    </row>
    <row r="10" spans="2:15" ht="23.25" customHeight="1" x14ac:dyDescent="0.15">
      <c r="B10" s="21">
        <v>5</v>
      </c>
      <c r="C10" s="22"/>
      <c r="D10" s="22"/>
      <c r="E10" s="19">
        <f>申込団体!$C$5</f>
        <v>0</v>
      </c>
      <c r="F10" s="18">
        <f>申込団体!$C$6</f>
        <v>0</v>
      </c>
      <c r="G10" s="138"/>
      <c r="H10" s="17">
        <v>0</v>
      </c>
      <c r="I10" s="22"/>
      <c r="J10" s="22">
        <v>0</v>
      </c>
      <c r="K10" s="138"/>
      <c r="M10" s="7">
        <f t="shared" si="0"/>
        <v>0</v>
      </c>
      <c r="N10" s="14">
        <f t="shared" si="1"/>
        <v>0</v>
      </c>
      <c r="O10" s="9">
        <f t="shared" si="2"/>
        <v>0</v>
      </c>
    </row>
    <row r="11" spans="2:15" ht="23.25" customHeight="1" x14ac:dyDescent="0.15">
      <c r="B11" s="21">
        <v>6</v>
      </c>
      <c r="C11" s="22"/>
      <c r="D11" s="22"/>
      <c r="E11" s="19">
        <f>申込団体!$C$5</f>
        <v>0</v>
      </c>
      <c r="F11" s="18">
        <f>申込団体!$C$6</f>
        <v>0</v>
      </c>
      <c r="G11" s="138"/>
      <c r="H11" s="17">
        <v>0</v>
      </c>
      <c r="I11" s="22"/>
      <c r="J11" s="22">
        <v>0</v>
      </c>
      <c r="K11" s="138"/>
      <c r="M11" s="7">
        <f t="shared" si="0"/>
        <v>0</v>
      </c>
      <c r="N11" s="14">
        <f t="shared" si="1"/>
        <v>0</v>
      </c>
      <c r="O11" s="9">
        <f t="shared" si="2"/>
        <v>0</v>
      </c>
    </row>
    <row r="12" spans="2:15" ht="23.25" customHeight="1" x14ac:dyDescent="0.15">
      <c r="B12" s="21">
        <v>7</v>
      </c>
      <c r="C12" s="22"/>
      <c r="D12" s="22"/>
      <c r="E12" s="19">
        <f>申込団体!$C$5</f>
        <v>0</v>
      </c>
      <c r="F12" s="18">
        <f>申込団体!$C$6</f>
        <v>0</v>
      </c>
      <c r="G12" s="138"/>
      <c r="H12" s="17">
        <v>0</v>
      </c>
      <c r="I12" s="22"/>
      <c r="J12" s="22">
        <v>0</v>
      </c>
      <c r="K12" s="138"/>
      <c r="L12" s="135"/>
      <c r="M12" s="7">
        <f t="shared" si="0"/>
        <v>0</v>
      </c>
      <c r="N12" s="14">
        <f t="shared" si="1"/>
        <v>0</v>
      </c>
      <c r="O12" s="9">
        <f t="shared" si="2"/>
        <v>0</v>
      </c>
    </row>
    <row r="13" spans="2:15" ht="23.25" customHeight="1" x14ac:dyDescent="0.15">
      <c r="B13" s="21">
        <v>8</v>
      </c>
      <c r="C13" s="22"/>
      <c r="D13" s="22"/>
      <c r="E13" s="19">
        <f>申込団体!$C$5</f>
        <v>0</v>
      </c>
      <c r="F13" s="18">
        <f>申込団体!$C$6</f>
        <v>0</v>
      </c>
      <c r="G13" s="138"/>
      <c r="H13" s="17">
        <v>0</v>
      </c>
      <c r="I13" s="22"/>
      <c r="J13" s="22">
        <v>0</v>
      </c>
      <c r="K13" s="138"/>
      <c r="L13" s="135"/>
      <c r="M13" s="7">
        <f t="shared" si="0"/>
        <v>0</v>
      </c>
      <c r="N13" s="14">
        <f t="shared" si="1"/>
        <v>0</v>
      </c>
      <c r="O13" s="9">
        <f t="shared" si="2"/>
        <v>0</v>
      </c>
    </row>
    <row r="14" spans="2:15" ht="23.25" customHeight="1" x14ac:dyDescent="0.15">
      <c r="B14" s="21">
        <v>9</v>
      </c>
      <c r="C14" s="22"/>
      <c r="D14" s="22"/>
      <c r="E14" s="19">
        <f>申込団体!$C$5</f>
        <v>0</v>
      </c>
      <c r="F14" s="18">
        <f>申込団体!$C$6</f>
        <v>0</v>
      </c>
      <c r="G14" s="138"/>
      <c r="H14" s="17">
        <v>0</v>
      </c>
      <c r="I14" s="22"/>
      <c r="J14" s="22">
        <v>0</v>
      </c>
      <c r="K14" s="138"/>
      <c r="L14" s="135"/>
      <c r="M14" s="7">
        <f t="shared" si="0"/>
        <v>0</v>
      </c>
      <c r="N14" s="14">
        <f t="shared" si="1"/>
        <v>0</v>
      </c>
      <c r="O14" s="9">
        <f t="shared" si="2"/>
        <v>0</v>
      </c>
    </row>
    <row r="15" spans="2:15" ht="23.25" customHeight="1" thickBot="1" x14ac:dyDescent="0.2">
      <c r="B15" s="156">
        <v>10</v>
      </c>
      <c r="C15" s="157"/>
      <c r="D15" s="157"/>
      <c r="E15" s="158">
        <f>申込団体!$C$5</f>
        <v>0</v>
      </c>
      <c r="F15" s="159">
        <f>申込団体!$C$6</f>
        <v>0</v>
      </c>
      <c r="G15" s="160"/>
      <c r="H15" s="161">
        <v>0</v>
      </c>
      <c r="I15" s="157"/>
      <c r="J15" s="157">
        <v>0</v>
      </c>
      <c r="K15" s="160"/>
      <c r="L15" s="136"/>
      <c r="M15" s="162">
        <f t="shared" si="0"/>
        <v>0</v>
      </c>
      <c r="N15" s="12">
        <f t="shared" si="1"/>
        <v>0</v>
      </c>
      <c r="O15" s="6">
        <f t="shared" si="2"/>
        <v>0</v>
      </c>
    </row>
    <row r="16" spans="2:15" ht="23.25" customHeight="1" thickTop="1" x14ac:dyDescent="0.15">
      <c r="B16" s="17">
        <v>11</v>
      </c>
      <c r="C16" s="18"/>
      <c r="D16" s="18"/>
      <c r="E16" s="19">
        <f>申込団体!$C$5</f>
        <v>0</v>
      </c>
      <c r="F16" s="18">
        <f>申込団体!$C$6</f>
        <v>0</v>
      </c>
      <c r="G16" s="137"/>
      <c r="H16" s="17">
        <v>0</v>
      </c>
      <c r="I16" s="18"/>
      <c r="J16" s="18">
        <v>0</v>
      </c>
      <c r="K16" s="137"/>
      <c r="M16" s="7">
        <f t="shared" si="0"/>
        <v>0</v>
      </c>
      <c r="N16" s="13">
        <f t="shared" si="1"/>
        <v>0</v>
      </c>
      <c r="O16" s="8">
        <f t="shared" si="2"/>
        <v>0</v>
      </c>
    </row>
    <row r="17" spans="2:15" ht="23.25" customHeight="1" x14ac:dyDescent="0.15">
      <c r="B17" s="21">
        <v>12</v>
      </c>
      <c r="C17" s="22"/>
      <c r="D17" s="22"/>
      <c r="E17" s="19">
        <f>申込団体!$C$5</f>
        <v>0</v>
      </c>
      <c r="F17" s="18">
        <f>申込団体!$C$6</f>
        <v>0</v>
      </c>
      <c r="G17" s="138"/>
      <c r="H17" s="17">
        <v>0</v>
      </c>
      <c r="I17" s="22"/>
      <c r="J17" s="22">
        <v>0</v>
      </c>
      <c r="K17" s="138"/>
      <c r="M17" s="7">
        <f t="shared" si="0"/>
        <v>0</v>
      </c>
      <c r="N17" s="14">
        <f t="shared" si="1"/>
        <v>0</v>
      </c>
      <c r="O17" s="9">
        <f t="shared" si="2"/>
        <v>0</v>
      </c>
    </row>
    <row r="18" spans="2:15" ht="23.25" customHeight="1" x14ac:dyDescent="0.15">
      <c r="B18" s="21">
        <v>13</v>
      </c>
      <c r="C18" s="22"/>
      <c r="D18" s="22"/>
      <c r="E18" s="19">
        <f>申込団体!$C$5</f>
        <v>0</v>
      </c>
      <c r="F18" s="18">
        <f>申込団体!$C$6</f>
        <v>0</v>
      </c>
      <c r="G18" s="138"/>
      <c r="H18" s="17">
        <v>0</v>
      </c>
      <c r="I18" s="22"/>
      <c r="J18" s="22">
        <v>0</v>
      </c>
      <c r="K18" s="138"/>
      <c r="M18" s="7">
        <f t="shared" si="0"/>
        <v>0</v>
      </c>
      <c r="N18" s="14">
        <f t="shared" si="1"/>
        <v>0</v>
      </c>
      <c r="O18" s="9">
        <f t="shared" si="2"/>
        <v>0</v>
      </c>
    </row>
    <row r="19" spans="2:15" ht="23.25" customHeight="1" x14ac:dyDescent="0.15">
      <c r="B19" s="21">
        <v>14</v>
      </c>
      <c r="C19" s="22"/>
      <c r="D19" s="22"/>
      <c r="E19" s="19">
        <f>申込団体!$C$5</f>
        <v>0</v>
      </c>
      <c r="F19" s="18">
        <f>申込団体!$C$6</f>
        <v>0</v>
      </c>
      <c r="G19" s="138"/>
      <c r="H19" s="17">
        <v>0</v>
      </c>
      <c r="I19" s="22"/>
      <c r="J19" s="22">
        <v>0</v>
      </c>
      <c r="K19" s="138"/>
      <c r="M19" s="7">
        <f t="shared" si="0"/>
        <v>0</v>
      </c>
      <c r="N19" s="14">
        <f t="shared" si="1"/>
        <v>0</v>
      </c>
      <c r="O19" s="9">
        <f t="shared" si="2"/>
        <v>0</v>
      </c>
    </row>
    <row r="20" spans="2:15" ht="23.25" customHeight="1" x14ac:dyDescent="0.15">
      <c r="B20" s="21">
        <v>15</v>
      </c>
      <c r="C20" s="22"/>
      <c r="D20" s="22"/>
      <c r="E20" s="19">
        <f>申込団体!$C$5</f>
        <v>0</v>
      </c>
      <c r="F20" s="18">
        <f>申込団体!$C$6</f>
        <v>0</v>
      </c>
      <c r="G20" s="138"/>
      <c r="H20" s="17">
        <v>0</v>
      </c>
      <c r="I20" s="22"/>
      <c r="J20" s="22">
        <v>0</v>
      </c>
      <c r="K20" s="138"/>
      <c r="M20" s="7">
        <f t="shared" si="0"/>
        <v>0</v>
      </c>
      <c r="N20" s="14">
        <f t="shared" si="1"/>
        <v>0</v>
      </c>
      <c r="O20" s="9">
        <f t="shared" si="2"/>
        <v>0</v>
      </c>
    </row>
    <row r="21" spans="2:15" ht="23.25" customHeight="1" x14ac:dyDescent="0.15">
      <c r="B21" s="21">
        <v>16</v>
      </c>
      <c r="C21" s="22"/>
      <c r="D21" s="22"/>
      <c r="E21" s="19">
        <f>申込団体!$C$5</f>
        <v>0</v>
      </c>
      <c r="F21" s="18">
        <f>申込団体!$C$6</f>
        <v>0</v>
      </c>
      <c r="G21" s="138"/>
      <c r="H21" s="17">
        <v>0</v>
      </c>
      <c r="I21" s="22"/>
      <c r="J21" s="22">
        <v>0</v>
      </c>
      <c r="K21" s="138"/>
      <c r="M21" s="7">
        <f t="shared" si="0"/>
        <v>0</v>
      </c>
      <c r="N21" s="14">
        <f t="shared" si="1"/>
        <v>0</v>
      </c>
      <c r="O21" s="9">
        <f t="shared" si="2"/>
        <v>0</v>
      </c>
    </row>
    <row r="22" spans="2:15" ht="23.25" customHeight="1" x14ac:dyDescent="0.15">
      <c r="B22" s="21">
        <v>17</v>
      </c>
      <c r="C22" s="22"/>
      <c r="D22" s="22"/>
      <c r="E22" s="19">
        <f>申込団体!$C$5</f>
        <v>0</v>
      </c>
      <c r="F22" s="18">
        <f>申込団体!$C$6</f>
        <v>0</v>
      </c>
      <c r="G22" s="138"/>
      <c r="H22" s="17">
        <v>0</v>
      </c>
      <c r="I22" s="22"/>
      <c r="J22" s="22">
        <v>0</v>
      </c>
      <c r="K22" s="138"/>
      <c r="L22" s="135"/>
      <c r="M22" s="7">
        <f t="shared" si="0"/>
        <v>0</v>
      </c>
      <c r="N22" s="14">
        <f t="shared" si="1"/>
        <v>0</v>
      </c>
      <c r="O22" s="9">
        <f t="shared" si="2"/>
        <v>0</v>
      </c>
    </row>
    <row r="23" spans="2:15" ht="23.25" customHeight="1" x14ac:dyDescent="0.15">
      <c r="B23" s="21">
        <v>18</v>
      </c>
      <c r="C23" s="22"/>
      <c r="D23" s="22"/>
      <c r="E23" s="19">
        <f>申込団体!$C$5</f>
        <v>0</v>
      </c>
      <c r="F23" s="18">
        <f>申込団体!$C$6</f>
        <v>0</v>
      </c>
      <c r="G23" s="138"/>
      <c r="H23" s="17">
        <v>0</v>
      </c>
      <c r="I23" s="22"/>
      <c r="J23" s="22">
        <v>0</v>
      </c>
      <c r="K23" s="138"/>
      <c r="L23" s="135"/>
      <c r="M23" s="7">
        <f t="shared" si="0"/>
        <v>0</v>
      </c>
      <c r="N23" s="14">
        <f t="shared" si="1"/>
        <v>0</v>
      </c>
      <c r="O23" s="9">
        <f t="shared" si="2"/>
        <v>0</v>
      </c>
    </row>
    <row r="24" spans="2:15" ht="23.25" customHeight="1" x14ac:dyDescent="0.15">
      <c r="B24" s="21">
        <v>19</v>
      </c>
      <c r="C24" s="22"/>
      <c r="D24" s="22"/>
      <c r="E24" s="19">
        <f>申込団体!$C$5</f>
        <v>0</v>
      </c>
      <c r="F24" s="18">
        <f>申込団体!$C$6</f>
        <v>0</v>
      </c>
      <c r="G24" s="138"/>
      <c r="H24" s="17">
        <v>0</v>
      </c>
      <c r="I24" s="22"/>
      <c r="J24" s="22">
        <v>0</v>
      </c>
      <c r="K24" s="138"/>
      <c r="L24" s="135"/>
      <c r="M24" s="7">
        <f t="shared" si="0"/>
        <v>0</v>
      </c>
      <c r="N24" s="14">
        <f t="shared" si="1"/>
        <v>0</v>
      </c>
      <c r="O24" s="9">
        <f t="shared" si="2"/>
        <v>0</v>
      </c>
    </row>
    <row r="25" spans="2:15" ht="23.25" customHeight="1" thickBot="1" x14ac:dyDescent="0.2">
      <c r="B25" s="156">
        <v>20</v>
      </c>
      <c r="C25" s="157"/>
      <c r="D25" s="157"/>
      <c r="E25" s="158">
        <f>申込団体!$C$5</f>
        <v>0</v>
      </c>
      <c r="F25" s="159">
        <f>申込団体!$C$6</f>
        <v>0</v>
      </c>
      <c r="G25" s="160"/>
      <c r="H25" s="161">
        <v>0</v>
      </c>
      <c r="I25" s="157"/>
      <c r="J25" s="157">
        <v>0</v>
      </c>
      <c r="K25" s="160"/>
      <c r="L25" s="136"/>
      <c r="M25" s="162">
        <f t="shared" si="0"/>
        <v>0</v>
      </c>
      <c r="N25" s="12">
        <f t="shared" si="1"/>
        <v>0</v>
      </c>
      <c r="O25" s="6">
        <f t="shared" si="2"/>
        <v>0</v>
      </c>
    </row>
    <row r="26" spans="2:15" ht="23.25" customHeight="1" thickTop="1" x14ac:dyDescent="0.15">
      <c r="B26" s="17">
        <v>21</v>
      </c>
      <c r="C26" s="18"/>
      <c r="D26" s="18"/>
      <c r="E26" s="19">
        <f>申込団体!$C$5</f>
        <v>0</v>
      </c>
      <c r="F26" s="18">
        <f>申込団体!$C$6</f>
        <v>0</v>
      </c>
      <c r="G26" s="137"/>
      <c r="H26" s="17">
        <v>0</v>
      </c>
      <c r="I26" s="18"/>
      <c r="J26" s="18">
        <v>0</v>
      </c>
      <c r="K26" s="137"/>
      <c r="M26" s="7">
        <f t="shared" si="0"/>
        <v>0</v>
      </c>
      <c r="N26" s="13">
        <f t="shared" si="1"/>
        <v>0</v>
      </c>
      <c r="O26" s="8">
        <f t="shared" si="2"/>
        <v>0</v>
      </c>
    </row>
    <row r="27" spans="2:15" ht="23.25" customHeight="1" x14ac:dyDescent="0.15">
      <c r="B27" s="21">
        <v>22</v>
      </c>
      <c r="C27" s="22"/>
      <c r="D27" s="22"/>
      <c r="E27" s="19">
        <f>申込団体!$C$5</f>
        <v>0</v>
      </c>
      <c r="F27" s="18">
        <f>申込団体!$C$6</f>
        <v>0</v>
      </c>
      <c r="G27" s="138"/>
      <c r="H27" s="17">
        <v>0</v>
      </c>
      <c r="I27" s="22"/>
      <c r="J27" s="22">
        <v>0</v>
      </c>
      <c r="K27" s="138"/>
      <c r="M27" s="7">
        <f t="shared" si="0"/>
        <v>0</v>
      </c>
      <c r="N27" s="14">
        <f t="shared" si="1"/>
        <v>0</v>
      </c>
      <c r="O27" s="9">
        <f t="shared" si="2"/>
        <v>0</v>
      </c>
    </row>
    <row r="28" spans="2:15" ht="23.25" customHeight="1" x14ac:dyDescent="0.15">
      <c r="B28" s="21">
        <v>23</v>
      </c>
      <c r="C28" s="22"/>
      <c r="D28" s="22"/>
      <c r="E28" s="19">
        <f>申込団体!$C$5</f>
        <v>0</v>
      </c>
      <c r="F28" s="18">
        <f>申込団体!$C$6</f>
        <v>0</v>
      </c>
      <c r="G28" s="138"/>
      <c r="H28" s="17">
        <v>0</v>
      </c>
      <c r="I28" s="22"/>
      <c r="J28" s="22">
        <v>0</v>
      </c>
      <c r="K28" s="138"/>
      <c r="M28" s="7">
        <f t="shared" si="0"/>
        <v>0</v>
      </c>
      <c r="N28" s="14">
        <f t="shared" si="1"/>
        <v>0</v>
      </c>
      <c r="O28" s="9">
        <f t="shared" si="2"/>
        <v>0</v>
      </c>
    </row>
    <row r="29" spans="2:15" ht="23.25" customHeight="1" x14ac:dyDescent="0.15">
      <c r="B29" s="21">
        <v>24</v>
      </c>
      <c r="C29" s="22"/>
      <c r="D29" s="22"/>
      <c r="E29" s="19">
        <f>申込団体!$C$5</f>
        <v>0</v>
      </c>
      <c r="F29" s="18">
        <f>申込団体!$C$6</f>
        <v>0</v>
      </c>
      <c r="G29" s="138"/>
      <c r="H29" s="17">
        <v>0</v>
      </c>
      <c r="I29" s="22"/>
      <c r="J29" s="22">
        <v>0</v>
      </c>
      <c r="K29" s="138"/>
      <c r="M29" s="7">
        <f t="shared" si="0"/>
        <v>0</v>
      </c>
      <c r="N29" s="14">
        <f t="shared" si="1"/>
        <v>0</v>
      </c>
      <c r="O29" s="9">
        <f t="shared" si="2"/>
        <v>0</v>
      </c>
    </row>
    <row r="30" spans="2:15" ht="23.25" customHeight="1" x14ac:dyDescent="0.15">
      <c r="B30" s="33">
        <v>25</v>
      </c>
      <c r="C30" s="34"/>
      <c r="D30" s="34"/>
      <c r="E30" s="39">
        <f>申込団体!$C$5</f>
        <v>0</v>
      </c>
      <c r="F30" s="18">
        <f>申込団体!$C$6</f>
        <v>0</v>
      </c>
      <c r="G30" s="139"/>
      <c r="H30" s="33">
        <v>0</v>
      </c>
      <c r="I30" s="34"/>
      <c r="J30" s="34">
        <v>0</v>
      </c>
      <c r="K30" s="139"/>
      <c r="M30" s="7">
        <f t="shared" si="0"/>
        <v>0</v>
      </c>
      <c r="N30" s="14">
        <f t="shared" si="1"/>
        <v>0</v>
      </c>
      <c r="O30" s="9">
        <f t="shared" si="2"/>
        <v>0</v>
      </c>
    </row>
    <row r="31" spans="2:15" ht="23.25" customHeight="1" x14ac:dyDescent="0.15">
      <c r="B31" s="21">
        <v>26</v>
      </c>
      <c r="C31" s="22"/>
      <c r="D31" s="22"/>
      <c r="E31" s="23">
        <f>申込団体!$C$5</f>
        <v>0</v>
      </c>
      <c r="F31" s="18">
        <f>申込団体!$C$6</f>
        <v>0</v>
      </c>
      <c r="G31" s="138"/>
      <c r="H31" s="21">
        <v>0</v>
      </c>
      <c r="I31" s="22"/>
      <c r="J31" s="22">
        <v>0</v>
      </c>
      <c r="K31" s="138"/>
      <c r="L31" s="37"/>
      <c r="M31" s="7">
        <f t="shared" si="0"/>
        <v>0</v>
      </c>
      <c r="N31" s="14">
        <f t="shared" si="1"/>
        <v>0</v>
      </c>
      <c r="O31" s="9">
        <f t="shared" si="2"/>
        <v>0</v>
      </c>
    </row>
    <row r="32" spans="2:15" ht="23.25" customHeight="1" x14ac:dyDescent="0.15">
      <c r="B32" s="21">
        <v>27</v>
      </c>
      <c r="C32" s="22"/>
      <c r="D32" s="22"/>
      <c r="E32" s="23">
        <f>申込団体!$C$5</f>
        <v>0</v>
      </c>
      <c r="F32" s="18">
        <f>申込団体!$C$6</f>
        <v>0</v>
      </c>
      <c r="G32" s="138"/>
      <c r="H32" s="21">
        <v>0</v>
      </c>
      <c r="I32" s="22"/>
      <c r="J32" s="22">
        <v>0</v>
      </c>
      <c r="K32" s="138"/>
      <c r="L32" s="37"/>
      <c r="M32" s="7">
        <f t="shared" si="0"/>
        <v>0</v>
      </c>
      <c r="N32" s="14">
        <f t="shared" si="1"/>
        <v>0</v>
      </c>
      <c r="O32" s="9">
        <f t="shared" si="2"/>
        <v>0</v>
      </c>
    </row>
    <row r="33" spans="2:15" ht="23.25" customHeight="1" x14ac:dyDescent="0.15">
      <c r="B33" s="21">
        <v>28</v>
      </c>
      <c r="C33" s="22"/>
      <c r="D33" s="22"/>
      <c r="E33" s="23">
        <f>申込団体!$C$5</f>
        <v>0</v>
      </c>
      <c r="F33" s="18">
        <f>申込団体!$C$6</f>
        <v>0</v>
      </c>
      <c r="G33" s="138"/>
      <c r="H33" s="21">
        <v>0</v>
      </c>
      <c r="I33" s="22"/>
      <c r="J33" s="22">
        <v>0</v>
      </c>
      <c r="K33" s="138"/>
      <c r="L33" s="37"/>
      <c r="M33" s="7">
        <f t="shared" si="0"/>
        <v>0</v>
      </c>
      <c r="N33" s="14">
        <f t="shared" si="1"/>
        <v>0</v>
      </c>
      <c r="O33" s="9">
        <f t="shared" si="2"/>
        <v>0</v>
      </c>
    </row>
    <row r="34" spans="2:15" ht="23.25" customHeight="1" x14ac:dyDescent="0.15">
      <c r="B34" s="21">
        <v>29</v>
      </c>
      <c r="C34" s="22"/>
      <c r="D34" s="22"/>
      <c r="E34" s="23">
        <f>申込団体!$C$5</f>
        <v>0</v>
      </c>
      <c r="F34" s="18">
        <f>申込団体!$C$6</f>
        <v>0</v>
      </c>
      <c r="G34" s="138"/>
      <c r="H34" s="21">
        <v>0</v>
      </c>
      <c r="I34" s="22"/>
      <c r="J34" s="22">
        <v>0</v>
      </c>
      <c r="K34" s="138"/>
      <c r="L34" s="37"/>
      <c r="M34" s="7">
        <f t="shared" si="0"/>
        <v>0</v>
      </c>
      <c r="N34" s="14">
        <f t="shared" si="1"/>
        <v>0</v>
      </c>
      <c r="O34" s="9">
        <f t="shared" si="2"/>
        <v>0</v>
      </c>
    </row>
    <row r="35" spans="2:15" ht="23.25" customHeight="1" thickBot="1" x14ac:dyDescent="0.2">
      <c r="B35" s="25">
        <v>30</v>
      </c>
      <c r="C35" s="26"/>
      <c r="D35" s="26"/>
      <c r="E35" s="27">
        <f>申込団体!$C$5</f>
        <v>0</v>
      </c>
      <c r="F35" s="146">
        <f>申込団体!$C$6</f>
        <v>0</v>
      </c>
      <c r="G35" s="140"/>
      <c r="H35" s="25">
        <v>0</v>
      </c>
      <c r="I35" s="26"/>
      <c r="J35" s="26">
        <v>0</v>
      </c>
      <c r="K35" s="140"/>
      <c r="L35" s="37"/>
      <c r="M35" s="126">
        <f t="shared" si="0"/>
        <v>0</v>
      </c>
      <c r="N35" s="15">
        <f t="shared" si="1"/>
        <v>0</v>
      </c>
      <c r="O35" s="10">
        <f t="shared" si="2"/>
        <v>0</v>
      </c>
    </row>
    <row r="36" spans="2:15" ht="28.5" x14ac:dyDescent="0.15">
      <c r="M36" s="40">
        <f>SUM(M6:M35)</f>
        <v>0</v>
      </c>
      <c r="N36" s="40">
        <f>SUM(N6:N35)</f>
        <v>0</v>
      </c>
      <c r="O36" s="40">
        <f>SUM(O6:O35)</f>
        <v>0</v>
      </c>
    </row>
    <row r="37" spans="2:15" x14ac:dyDescent="0.15">
      <c r="M37" s="3" t="s">
        <v>34</v>
      </c>
      <c r="N37" s="3" t="s">
        <v>35</v>
      </c>
      <c r="O37" s="3" t="s">
        <v>36</v>
      </c>
    </row>
  </sheetData>
  <dataConsolidate/>
  <mergeCells count="2">
    <mergeCell ref="M2:O3"/>
    <mergeCell ref="B2:G3"/>
  </mergeCells>
  <phoneticPr fontId="1"/>
  <dataValidations count="2">
    <dataValidation imeMode="halfKatakana" allowBlank="1" showInputMessage="1" showErrorMessage="1" sqref="D4:F35" xr:uid="{00000000-0002-0000-0200-000000000000}"/>
    <dataValidation imeMode="halfAlpha" allowBlank="1" showInputMessage="1" showErrorMessage="1" sqref="J6:J35 K6:K29 H6:I29 E5:G35" xr:uid="{00000000-0002-0000-0200-000001000000}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1144F-3B85-4E83-B67F-7744A1A202F1}">
  <dimension ref="B1:O37"/>
  <sheetViews>
    <sheetView zoomScale="70" zoomScaleNormal="70" workbookViewId="0">
      <selection activeCell="E20" sqref="E20"/>
    </sheetView>
  </sheetViews>
  <sheetFormatPr defaultColWidth="9" defaultRowHeight="15.75" x14ac:dyDescent="0.15"/>
  <cols>
    <col min="1" max="1" width="3.25" style="3" customWidth="1"/>
    <col min="2" max="2" width="5.5" style="3" bestFit="1" customWidth="1"/>
    <col min="3" max="3" width="18.125" style="3" customWidth="1"/>
    <col min="4" max="4" width="17.875" style="3" customWidth="1"/>
    <col min="5" max="5" width="22.75" style="3" bestFit="1" customWidth="1"/>
    <col min="6" max="6" width="11.25" style="3" bestFit="1" customWidth="1"/>
    <col min="7" max="7" width="8.25" style="3" customWidth="1"/>
    <col min="8" max="8" width="15.5" style="3" customWidth="1"/>
    <col min="9" max="9" width="16.375" style="3" customWidth="1"/>
    <col min="10" max="10" width="18.375" style="3" customWidth="1"/>
    <col min="11" max="11" width="13.625" style="3" customWidth="1"/>
    <col min="12" max="12" width="9" style="3"/>
    <col min="13" max="13" width="11.25" style="3" bestFit="1" customWidth="1"/>
    <col min="14" max="14" width="14.875" style="3" customWidth="1"/>
    <col min="15" max="15" width="11" style="3" customWidth="1"/>
    <col min="16" max="16384" width="9" style="3"/>
  </cols>
  <sheetData>
    <row r="1" spans="2:15" ht="16.5" thickBot="1" x14ac:dyDescent="0.2"/>
    <row r="2" spans="2:15" ht="16.5" customHeight="1" thickBot="1" x14ac:dyDescent="0.2">
      <c r="B2" s="235" t="s">
        <v>95</v>
      </c>
      <c r="C2" s="236"/>
      <c r="D2" s="236"/>
      <c r="E2" s="236"/>
      <c r="F2" s="236"/>
      <c r="G2" s="237"/>
      <c r="H2" s="130" t="s">
        <v>91</v>
      </c>
      <c r="I2" s="131"/>
      <c r="J2" s="131"/>
      <c r="K2" s="132"/>
      <c r="M2" s="229" t="s">
        <v>23</v>
      </c>
      <c r="N2" s="230"/>
      <c r="O2" s="231"/>
    </row>
    <row r="3" spans="2:15" ht="16.5" customHeight="1" thickBot="1" x14ac:dyDescent="0.2">
      <c r="B3" s="238"/>
      <c r="C3" s="239"/>
      <c r="D3" s="239"/>
      <c r="E3" s="239"/>
      <c r="F3" s="239"/>
      <c r="G3" s="240"/>
      <c r="H3" s="130" t="s">
        <v>20</v>
      </c>
      <c r="I3" s="131"/>
      <c r="J3" s="131"/>
      <c r="K3" s="132"/>
      <c r="M3" s="232"/>
      <c r="N3" s="233"/>
      <c r="O3" s="234"/>
    </row>
    <row r="4" spans="2:15" ht="23.25" customHeight="1" x14ac:dyDescent="0.15">
      <c r="B4" s="29" t="s">
        <v>5</v>
      </c>
      <c r="C4" s="30" t="s">
        <v>6</v>
      </c>
      <c r="D4" s="30" t="s">
        <v>2</v>
      </c>
      <c r="E4" s="38" t="s">
        <v>24</v>
      </c>
      <c r="F4" s="30" t="s">
        <v>92</v>
      </c>
      <c r="G4" s="31" t="s">
        <v>7</v>
      </c>
      <c r="H4" s="29" t="s">
        <v>78</v>
      </c>
      <c r="I4" s="30" t="s">
        <v>15</v>
      </c>
      <c r="J4" s="30" t="s">
        <v>17</v>
      </c>
      <c r="K4" s="31" t="s">
        <v>15</v>
      </c>
      <c r="L4" s="32"/>
      <c r="M4" s="29" t="s">
        <v>18</v>
      </c>
      <c r="N4" s="30" t="s">
        <v>19</v>
      </c>
      <c r="O4" s="31" t="s">
        <v>8</v>
      </c>
    </row>
    <row r="5" spans="2:15" ht="23.25" customHeight="1" thickBot="1" x14ac:dyDescent="0.2">
      <c r="B5" s="4" t="s">
        <v>10</v>
      </c>
      <c r="C5" s="5" t="s">
        <v>11</v>
      </c>
      <c r="D5" s="5" t="s">
        <v>13</v>
      </c>
      <c r="E5" s="16" t="s">
        <v>1</v>
      </c>
      <c r="F5" s="5" t="s">
        <v>93</v>
      </c>
      <c r="G5" s="6">
        <v>4</v>
      </c>
      <c r="H5" s="4">
        <v>1</v>
      </c>
      <c r="I5" s="5">
        <v>12.05</v>
      </c>
      <c r="J5" s="5">
        <v>1</v>
      </c>
      <c r="K5" s="11">
        <v>3.5</v>
      </c>
      <c r="M5" s="4">
        <f>H5+J5</f>
        <v>2</v>
      </c>
      <c r="N5" s="12">
        <f>M5*300</f>
        <v>600</v>
      </c>
      <c r="O5" s="6">
        <f>IF(M5&gt;0,1,0)</f>
        <v>1</v>
      </c>
    </row>
    <row r="6" spans="2:15" ht="23.25" customHeight="1" thickTop="1" x14ac:dyDescent="0.15">
      <c r="B6" s="17">
        <v>1</v>
      </c>
      <c r="C6" s="18"/>
      <c r="D6" s="18"/>
      <c r="E6" s="19">
        <f>申込団体!$C$5</f>
        <v>0</v>
      </c>
      <c r="F6" s="18">
        <f>申込団体!$C$6</f>
        <v>0</v>
      </c>
      <c r="G6" s="137"/>
      <c r="H6" s="17">
        <v>0</v>
      </c>
      <c r="I6" s="18"/>
      <c r="J6" s="18">
        <v>0</v>
      </c>
      <c r="K6" s="137"/>
      <c r="L6" s="135"/>
      <c r="M6" s="7">
        <f>H6+J6</f>
        <v>0</v>
      </c>
      <c r="N6" s="13">
        <f>M6*300</f>
        <v>0</v>
      </c>
      <c r="O6" s="8">
        <f>IF(M6&gt;0,1,0)</f>
        <v>0</v>
      </c>
    </row>
    <row r="7" spans="2:15" ht="23.25" customHeight="1" x14ac:dyDescent="0.15">
      <c r="B7" s="21">
        <v>2</v>
      </c>
      <c r="C7" s="22"/>
      <c r="D7" s="22"/>
      <c r="E7" s="19">
        <f>申込団体!$C$5</f>
        <v>0</v>
      </c>
      <c r="F7" s="18">
        <f>申込団体!$C$6</f>
        <v>0</v>
      </c>
      <c r="G7" s="138"/>
      <c r="H7" s="17">
        <v>0</v>
      </c>
      <c r="I7" s="22"/>
      <c r="J7" s="22">
        <v>0</v>
      </c>
      <c r="K7" s="138"/>
      <c r="L7" s="135"/>
      <c r="M7" s="7">
        <f t="shared" ref="M7:M35" si="0">H7+J7</f>
        <v>0</v>
      </c>
      <c r="N7" s="14">
        <f t="shared" ref="N7:N35" si="1">M7*300</f>
        <v>0</v>
      </c>
      <c r="O7" s="9">
        <f t="shared" ref="O7:O35" si="2">IF(M7&gt;0,1,0)</f>
        <v>0</v>
      </c>
    </row>
    <row r="8" spans="2:15" ht="23.25" customHeight="1" x14ac:dyDescent="0.15">
      <c r="B8" s="21">
        <v>3</v>
      </c>
      <c r="C8" s="22"/>
      <c r="D8" s="22"/>
      <c r="E8" s="19">
        <f>申込団体!$C$5</f>
        <v>0</v>
      </c>
      <c r="F8" s="18">
        <f>申込団体!$C$6</f>
        <v>0</v>
      </c>
      <c r="G8" s="138"/>
      <c r="H8" s="17">
        <v>0</v>
      </c>
      <c r="I8" s="22"/>
      <c r="J8" s="22">
        <v>0</v>
      </c>
      <c r="K8" s="138"/>
      <c r="L8" s="135"/>
      <c r="M8" s="7">
        <f t="shared" si="0"/>
        <v>0</v>
      </c>
      <c r="N8" s="14">
        <f t="shared" si="1"/>
        <v>0</v>
      </c>
      <c r="O8" s="9">
        <f t="shared" si="2"/>
        <v>0</v>
      </c>
    </row>
    <row r="9" spans="2:15" ht="23.25" customHeight="1" x14ac:dyDescent="0.15">
      <c r="B9" s="21">
        <v>4</v>
      </c>
      <c r="C9" s="22"/>
      <c r="D9" s="22"/>
      <c r="E9" s="19">
        <f>申込団体!$C$5</f>
        <v>0</v>
      </c>
      <c r="F9" s="18">
        <f>申込団体!$C$6</f>
        <v>0</v>
      </c>
      <c r="G9" s="138"/>
      <c r="H9" s="17">
        <v>0</v>
      </c>
      <c r="I9" s="22"/>
      <c r="J9" s="22">
        <v>0</v>
      </c>
      <c r="K9" s="138"/>
      <c r="L9" s="135"/>
      <c r="M9" s="7">
        <f t="shared" si="0"/>
        <v>0</v>
      </c>
      <c r="N9" s="14">
        <f t="shared" si="1"/>
        <v>0</v>
      </c>
      <c r="O9" s="9">
        <f t="shared" si="2"/>
        <v>0</v>
      </c>
    </row>
    <row r="10" spans="2:15" ht="23.25" customHeight="1" x14ac:dyDescent="0.15">
      <c r="B10" s="21">
        <v>5</v>
      </c>
      <c r="C10" s="22"/>
      <c r="D10" s="22"/>
      <c r="E10" s="19">
        <f>申込団体!$C$5</f>
        <v>0</v>
      </c>
      <c r="F10" s="18">
        <f>申込団体!$C$6</f>
        <v>0</v>
      </c>
      <c r="G10" s="138"/>
      <c r="H10" s="17">
        <v>0</v>
      </c>
      <c r="I10" s="22"/>
      <c r="J10" s="22">
        <v>0</v>
      </c>
      <c r="K10" s="138"/>
      <c r="L10" s="135"/>
      <c r="M10" s="7">
        <f t="shared" si="0"/>
        <v>0</v>
      </c>
      <c r="N10" s="14">
        <f t="shared" si="1"/>
        <v>0</v>
      </c>
      <c r="O10" s="9">
        <f t="shared" si="2"/>
        <v>0</v>
      </c>
    </row>
    <row r="11" spans="2:15" ht="23.25" customHeight="1" x14ac:dyDescent="0.15">
      <c r="B11" s="21">
        <v>6</v>
      </c>
      <c r="C11" s="22"/>
      <c r="D11" s="22"/>
      <c r="E11" s="19">
        <f>申込団体!$C$5</f>
        <v>0</v>
      </c>
      <c r="F11" s="18">
        <f>申込団体!$C$6</f>
        <v>0</v>
      </c>
      <c r="G11" s="138"/>
      <c r="H11" s="17">
        <v>0</v>
      </c>
      <c r="I11" s="22"/>
      <c r="J11" s="22">
        <v>0</v>
      </c>
      <c r="K11" s="138"/>
      <c r="L11" s="135"/>
      <c r="M11" s="7">
        <f t="shared" si="0"/>
        <v>0</v>
      </c>
      <c r="N11" s="14">
        <f t="shared" si="1"/>
        <v>0</v>
      </c>
      <c r="O11" s="9">
        <f t="shared" si="2"/>
        <v>0</v>
      </c>
    </row>
    <row r="12" spans="2:15" ht="23.25" customHeight="1" x14ac:dyDescent="0.15">
      <c r="B12" s="21">
        <v>7</v>
      </c>
      <c r="C12" s="22"/>
      <c r="D12" s="22"/>
      <c r="E12" s="19">
        <f>申込団体!$C$5</f>
        <v>0</v>
      </c>
      <c r="F12" s="18">
        <f>申込団体!$C$6</f>
        <v>0</v>
      </c>
      <c r="G12" s="138"/>
      <c r="H12" s="17">
        <v>0</v>
      </c>
      <c r="I12" s="22"/>
      <c r="J12" s="22">
        <v>0</v>
      </c>
      <c r="K12" s="138"/>
      <c r="L12" s="135"/>
      <c r="M12" s="7">
        <f t="shared" si="0"/>
        <v>0</v>
      </c>
      <c r="N12" s="14">
        <f t="shared" si="1"/>
        <v>0</v>
      </c>
      <c r="O12" s="9">
        <f t="shared" si="2"/>
        <v>0</v>
      </c>
    </row>
    <row r="13" spans="2:15" ht="23.25" customHeight="1" x14ac:dyDescent="0.15">
      <c r="B13" s="21">
        <v>8</v>
      </c>
      <c r="C13" s="22"/>
      <c r="D13" s="22"/>
      <c r="E13" s="19">
        <f>申込団体!$C$5</f>
        <v>0</v>
      </c>
      <c r="F13" s="18">
        <f>申込団体!$C$6</f>
        <v>0</v>
      </c>
      <c r="G13" s="138"/>
      <c r="H13" s="17">
        <v>0</v>
      </c>
      <c r="I13" s="22"/>
      <c r="J13" s="22">
        <v>0</v>
      </c>
      <c r="K13" s="138"/>
      <c r="L13" s="135"/>
      <c r="M13" s="7">
        <f t="shared" si="0"/>
        <v>0</v>
      </c>
      <c r="N13" s="14">
        <f t="shared" si="1"/>
        <v>0</v>
      </c>
      <c r="O13" s="9">
        <f t="shared" si="2"/>
        <v>0</v>
      </c>
    </row>
    <row r="14" spans="2:15" ht="23.25" customHeight="1" x14ac:dyDescent="0.15">
      <c r="B14" s="21">
        <v>9</v>
      </c>
      <c r="C14" s="22"/>
      <c r="D14" s="22"/>
      <c r="E14" s="19">
        <f>申込団体!$C$5</f>
        <v>0</v>
      </c>
      <c r="F14" s="18">
        <f>申込団体!$C$6</f>
        <v>0</v>
      </c>
      <c r="G14" s="138"/>
      <c r="H14" s="17">
        <v>0</v>
      </c>
      <c r="I14" s="22"/>
      <c r="J14" s="22">
        <v>0</v>
      </c>
      <c r="K14" s="138"/>
      <c r="L14" s="135"/>
      <c r="M14" s="7">
        <f t="shared" si="0"/>
        <v>0</v>
      </c>
      <c r="N14" s="14">
        <f t="shared" si="1"/>
        <v>0</v>
      </c>
      <c r="O14" s="9">
        <f t="shared" si="2"/>
        <v>0</v>
      </c>
    </row>
    <row r="15" spans="2:15" ht="23.25" customHeight="1" thickBot="1" x14ac:dyDescent="0.2">
      <c r="B15" s="156">
        <v>10</v>
      </c>
      <c r="C15" s="157"/>
      <c r="D15" s="157"/>
      <c r="E15" s="158">
        <f>申込団体!$C$5</f>
        <v>0</v>
      </c>
      <c r="F15" s="159">
        <f>申込団体!$C$6</f>
        <v>0</v>
      </c>
      <c r="G15" s="160"/>
      <c r="H15" s="161">
        <v>0</v>
      </c>
      <c r="I15" s="157"/>
      <c r="J15" s="157">
        <v>0</v>
      </c>
      <c r="K15" s="160"/>
      <c r="L15" s="136"/>
      <c r="M15" s="162">
        <f t="shared" si="0"/>
        <v>0</v>
      </c>
      <c r="N15" s="12">
        <f t="shared" si="1"/>
        <v>0</v>
      </c>
      <c r="O15" s="6">
        <f t="shared" si="2"/>
        <v>0</v>
      </c>
    </row>
    <row r="16" spans="2:15" ht="23.25" customHeight="1" thickTop="1" x14ac:dyDescent="0.15">
      <c r="B16" s="163">
        <v>11</v>
      </c>
      <c r="C16" s="164"/>
      <c r="D16" s="164"/>
      <c r="E16" s="165">
        <f>申込団体!$C$5</f>
        <v>0</v>
      </c>
      <c r="F16" s="164">
        <f>申込団体!$C$6</f>
        <v>0</v>
      </c>
      <c r="G16" s="166"/>
      <c r="H16" s="163">
        <v>0</v>
      </c>
      <c r="I16" s="164"/>
      <c r="J16" s="164">
        <v>0</v>
      </c>
      <c r="K16" s="166"/>
      <c r="L16" s="167"/>
      <c r="M16" s="168">
        <f t="shared" si="0"/>
        <v>0</v>
      </c>
      <c r="N16" s="169">
        <f t="shared" si="1"/>
        <v>0</v>
      </c>
      <c r="O16" s="170">
        <f t="shared" si="2"/>
        <v>0</v>
      </c>
    </row>
    <row r="17" spans="2:15" ht="23.25" customHeight="1" x14ac:dyDescent="0.15">
      <c r="B17" s="21">
        <v>12</v>
      </c>
      <c r="C17" s="22"/>
      <c r="D17" s="22"/>
      <c r="E17" s="19">
        <f>申込団体!$C$5</f>
        <v>0</v>
      </c>
      <c r="F17" s="18">
        <f>申込団体!$C$6</f>
        <v>0</v>
      </c>
      <c r="G17" s="138"/>
      <c r="H17" s="17">
        <v>0</v>
      </c>
      <c r="I17" s="22"/>
      <c r="J17" s="22">
        <v>0</v>
      </c>
      <c r="K17" s="138"/>
      <c r="L17" s="135"/>
      <c r="M17" s="7">
        <f t="shared" si="0"/>
        <v>0</v>
      </c>
      <c r="N17" s="14">
        <f t="shared" si="1"/>
        <v>0</v>
      </c>
      <c r="O17" s="9">
        <f t="shared" si="2"/>
        <v>0</v>
      </c>
    </row>
    <row r="18" spans="2:15" ht="23.25" customHeight="1" x14ac:dyDescent="0.15">
      <c r="B18" s="21">
        <v>13</v>
      </c>
      <c r="C18" s="22"/>
      <c r="D18" s="22"/>
      <c r="E18" s="19">
        <f>申込団体!$C$5</f>
        <v>0</v>
      </c>
      <c r="F18" s="18">
        <f>申込団体!$C$6</f>
        <v>0</v>
      </c>
      <c r="G18" s="138"/>
      <c r="H18" s="17">
        <v>0</v>
      </c>
      <c r="I18" s="22"/>
      <c r="J18" s="22">
        <v>0</v>
      </c>
      <c r="K18" s="138"/>
      <c r="L18" s="135"/>
      <c r="M18" s="7">
        <f t="shared" si="0"/>
        <v>0</v>
      </c>
      <c r="N18" s="14">
        <f t="shared" si="1"/>
        <v>0</v>
      </c>
      <c r="O18" s="9">
        <f t="shared" si="2"/>
        <v>0</v>
      </c>
    </row>
    <row r="19" spans="2:15" ht="23.25" customHeight="1" x14ac:dyDescent="0.15">
      <c r="B19" s="21">
        <v>14</v>
      </c>
      <c r="C19" s="22"/>
      <c r="D19" s="22"/>
      <c r="E19" s="19">
        <f>申込団体!$C$5</f>
        <v>0</v>
      </c>
      <c r="F19" s="18">
        <f>申込団体!$C$6</f>
        <v>0</v>
      </c>
      <c r="G19" s="138"/>
      <c r="H19" s="17">
        <v>0</v>
      </c>
      <c r="I19" s="22"/>
      <c r="J19" s="22">
        <v>0</v>
      </c>
      <c r="K19" s="138"/>
      <c r="L19" s="135"/>
      <c r="M19" s="7">
        <f t="shared" si="0"/>
        <v>0</v>
      </c>
      <c r="N19" s="14">
        <f t="shared" si="1"/>
        <v>0</v>
      </c>
      <c r="O19" s="9">
        <f t="shared" si="2"/>
        <v>0</v>
      </c>
    </row>
    <row r="20" spans="2:15" ht="23.25" customHeight="1" x14ac:dyDescent="0.15">
      <c r="B20" s="21">
        <v>15</v>
      </c>
      <c r="C20" s="22"/>
      <c r="D20" s="22"/>
      <c r="E20" s="19">
        <f>申込団体!$C$5</f>
        <v>0</v>
      </c>
      <c r="F20" s="18">
        <f>申込団体!$C$6</f>
        <v>0</v>
      </c>
      <c r="G20" s="138"/>
      <c r="H20" s="17">
        <v>0</v>
      </c>
      <c r="I20" s="22"/>
      <c r="J20" s="22">
        <v>0</v>
      </c>
      <c r="K20" s="138"/>
      <c r="L20" s="135"/>
      <c r="M20" s="7">
        <f t="shared" si="0"/>
        <v>0</v>
      </c>
      <c r="N20" s="14">
        <f t="shared" si="1"/>
        <v>0</v>
      </c>
      <c r="O20" s="9">
        <f t="shared" si="2"/>
        <v>0</v>
      </c>
    </row>
    <row r="21" spans="2:15" ht="23.25" customHeight="1" x14ac:dyDescent="0.15">
      <c r="B21" s="21">
        <v>16</v>
      </c>
      <c r="C21" s="22"/>
      <c r="D21" s="22"/>
      <c r="E21" s="19">
        <f>申込団体!$C$5</f>
        <v>0</v>
      </c>
      <c r="F21" s="18">
        <f>申込団体!$C$6</f>
        <v>0</v>
      </c>
      <c r="G21" s="138"/>
      <c r="H21" s="17">
        <v>0</v>
      </c>
      <c r="I21" s="22"/>
      <c r="J21" s="22">
        <v>0</v>
      </c>
      <c r="K21" s="138"/>
      <c r="L21" s="135"/>
      <c r="M21" s="7">
        <f t="shared" si="0"/>
        <v>0</v>
      </c>
      <c r="N21" s="14">
        <f t="shared" si="1"/>
        <v>0</v>
      </c>
      <c r="O21" s="9">
        <f t="shared" si="2"/>
        <v>0</v>
      </c>
    </row>
    <row r="22" spans="2:15" ht="23.25" customHeight="1" x14ac:dyDescent="0.15">
      <c r="B22" s="21">
        <v>17</v>
      </c>
      <c r="C22" s="22"/>
      <c r="D22" s="22"/>
      <c r="E22" s="19">
        <f>申込団体!$C$5</f>
        <v>0</v>
      </c>
      <c r="F22" s="18">
        <f>申込団体!$C$6</f>
        <v>0</v>
      </c>
      <c r="G22" s="138"/>
      <c r="H22" s="17">
        <v>0</v>
      </c>
      <c r="I22" s="22"/>
      <c r="J22" s="22">
        <v>0</v>
      </c>
      <c r="K22" s="138"/>
      <c r="L22" s="135"/>
      <c r="M22" s="7">
        <f t="shared" si="0"/>
        <v>0</v>
      </c>
      <c r="N22" s="14">
        <f t="shared" si="1"/>
        <v>0</v>
      </c>
      <c r="O22" s="9">
        <f t="shared" si="2"/>
        <v>0</v>
      </c>
    </row>
    <row r="23" spans="2:15" ht="23.25" customHeight="1" x14ac:dyDescent="0.15">
      <c r="B23" s="21">
        <v>18</v>
      </c>
      <c r="C23" s="22"/>
      <c r="D23" s="22"/>
      <c r="E23" s="19">
        <f>申込団体!$C$5</f>
        <v>0</v>
      </c>
      <c r="F23" s="18">
        <f>申込団体!$C$6</f>
        <v>0</v>
      </c>
      <c r="G23" s="138"/>
      <c r="H23" s="17">
        <v>0</v>
      </c>
      <c r="I23" s="22"/>
      <c r="J23" s="22">
        <v>0</v>
      </c>
      <c r="K23" s="138"/>
      <c r="L23" s="135"/>
      <c r="M23" s="7">
        <f t="shared" si="0"/>
        <v>0</v>
      </c>
      <c r="N23" s="14">
        <f t="shared" si="1"/>
        <v>0</v>
      </c>
      <c r="O23" s="9">
        <f t="shared" si="2"/>
        <v>0</v>
      </c>
    </row>
    <row r="24" spans="2:15" ht="23.25" customHeight="1" x14ac:dyDescent="0.15">
      <c r="B24" s="21">
        <v>19</v>
      </c>
      <c r="C24" s="22"/>
      <c r="D24" s="22"/>
      <c r="E24" s="19">
        <f>申込団体!$C$5</f>
        <v>0</v>
      </c>
      <c r="F24" s="18">
        <f>申込団体!$C$6</f>
        <v>0</v>
      </c>
      <c r="G24" s="138"/>
      <c r="H24" s="17">
        <v>0</v>
      </c>
      <c r="I24" s="22"/>
      <c r="J24" s="22">
        <v>0</v>
      </c>
      <c r="K24" s="138"/>
      <c r="L24" s="135"/>
      <c r="M24" s="7">
        <f t="shared" si="0"/>
        <v>0</v>
      </c>
      <c r="N24" s="14">
        <f t="shared" si="1"/>
        <v>0</v>
      </c>
      <c r="O24" s="9">
        <f t="shared" si="2"/>
        <v>0</v>
      </c>
    </row>
    <row r="25" spans="2:15" ht="23.25" customHeight="1" thickBot="1" x14ac:dyDescent="0.2">
      <c r="B25" s="156">
        <v>20</v>
      </c>
      <c r="C25" s="157"/>
      <c r="D25" s="157"/>
      <c r="E25" s="158">
        <f>申込団体!$C$5</f>
        <v>0</v>
      </c>
      <c r="F25" s="159">
        <f>申込団体!$C$6</f>
        <v>0</v>
      </c>
      <c r="G25" s="160"/>
      <c r="H25" s="161">
        <v>0</v>
      </c>
      <c r="I25" s="157"/>
      <c r="J25" s="157">
        <v>0</v>
      </c>
      <c r="K25" s="160"/>
      <c r="L25" s="136"/>
      <c r="M25" s="162">
        <f t="shared" si="0"/>
        <v>0</v>
      </c>
      <c r="N25" s="12">
        <f t="shared" si="1"/>
        <v>0</v>
      </c>
      <c r="O25" s="6">
        <f t="shared" si="2"/>
        <v>0</v>
      </c>
    </row>
    <row r="26" spans="2:15" ht="23.25" customHeight="1" thickTop="1" x14ac:dyDescent="0.15">
      <c r="B26" s="17">
        <v>21</v>
      </c>
      <c r="C26" s="18"/>
      <c r="D26" s="18"/>
      <c r="E26" s="19">
        <f>申込団体!$C$5</f>
        <v>0</v>
      </c>
      <c r="F26" s="18">
        <f>申込団体!$C$6</f>
        <v>0</v>
      </c>
      <c r="G26" s="137"/>
      <c r="H26" s="17">
        <v>0</v>
      </c>
      <c r="I26" s="18"/>
      <c r="J26" s="18">
        <v>0</v>
      </c>
      <c r="K26" s="137"/>
      <c r="M26" s="7">
        <f t="shared" si="0"/>
        <v>0</v>
      </c>
      <c r="N26" s="13">
        <f t="shared" si="1"/>
        <v>0</v>
      </c>
      <c r="O26" s="8">
        <f t="shared" si="2"/>
        <v>0</v>
      </c>
    </row>
    <row r="27" spans="2:15" ht="23.25" customHeight="1" x14ac:dyDescent="0.15">
      <c r="B27" s="21">
        <v>22</v>
      </c>
      <c r="C27" s="22"/>
      <c r="D27" s="22"/>
      <c r="E27" s="19">
        <f>申込団体!$C$5</f>
        <v>0</v>
      </c>
      <c r="F27" s="18">
        <f>申込団体!$C$6</f>
        <v>0</v>
      </c>
      <c r="G27" s="138"/>
      <c r="H27" s="17">
        <v>0</v>
      </c>
      <c r="I27" s="22"/>
      <c r="J27" s="22">
        <v>0</v>
      </c>
      <c r="K27" s="138"/>
      <c r="M27" s="7">
        <f t="shared" si="0"/>
        <v>0</v>
      </c>
      <c r="N27" s="14">
        <f t="shared" si="1"/>
        <v>0</v>
      </c>
      <c r="O27" s="9">
        <f t="shared" si="2"/>
        <v>0</v>
      </c>
    </row>
    <row r="28" spans="2:15" ht="23.25" customHeight="1" x14ac:dyDescent="0.15">
      <c r="B28" s="21">
        <v>23</v>
      </c>
      <c r="C28" s="22"/>
      <c r="D28" s="22"/>
      <c r="E28" s="19">
        <f>申込団体!$C$5</f>
        <v>0</v>
      </c>
      <c r="F28" s="18">
        <f>申込団体!$C$6</f>
        <v>0</v>
      </c>
      <c r="G28" s="138"/>
      <c r="H28" s="17">
        <v>0</v>
      </c>
      <c r="I28" s="22"/>
      <c r="J28" s="22">
        <v>0</v>
      </c>
      <c r="K28" s="138"/>
      <c r="M28" s="7">
        <f t="shared" si="0"/>
        <v>0</v>
      </c>
      <c r="N28" s="14">
        <f t="shared" si="1"/>
        <v>0</v>
      </c>
      <c r="O28" s="9">
        <f t="shared" si="2"/>
        <v>0</v>
      </c>
    </row>
    <row r="29" spans="2:15" ht="23.25" customHeight="1" x14ac:dyDescent="0.15">
      <c r="B29" s="21">
        <v>24</v>
      </c>
      <c r="C29" s="22"/>
      <c r="D29" s="22"/>
      <c r="E29" s="19">
        <f>申込団体!$C$5</f>
        <v>0</v>
      </c>
      <c r="F29" s="18">
        <f>申込団体!$C$6</f>
        <v>0</v>
      </c>
      <c r="G29" s="138"/>
      <c r="H29" s="17">
        <v>0</v>
      </c>
      <c r="I29" s="22"/>
      <c r="J29" s="22">
        <v>0</v>
      </c>
      <c r="K29" s="138"/>
      <c r="M29" s="7">
        <f t="shared" si="0"/>
        <v>0</v>
      </c>
      <c r="N29" s="14">
        <f t="shared" si="1"/>
        <v>0</v>
      </c>
      <c r="O29" s="9">
        <f t="shared" si="2"/>
        <v>0</v>
      </c>
    </row>
    <row r="30" spans="2:15" ht="23.25" customHeight="1" x14ac:dyDescent="0.15">
      <c r="B30" s="33">
        <v>25</v>
      </c>
      <c r="C30" s="34"/>
      <c r="D30" s="34"/>
      <c r="E30" s="39">
        <f>申込団体!$C$5</f>
        <v>0</v>
      </c>
      <c r="F30" s="18">
        <f>申込団体!$C$6</f>
        <v>0</v>
      </c>
      <c r="G30" s="139"/>
      <c r="H30" s="33">
        <v>0</v>
      </c>
      <c r="I30" s="34"/>
      <c r="J30" s="34">
        <v>0</v>
      </c>
      <c r="K30" s="139"/>
      <c r="M30" s="7">
        <f t="shared" si="0"/>
        <v>0</v>
      </c>
      <c r="N30" s="14">
        <f t="shared" si="1"/>
        <v>0</v>
      </c>
      <c r="O30" s="9">
        <f t="shared" si="2"/>
        <v>0</v>
      </c>
    </row>
    <row r="31" spans="2:15" ht="23.25" customHeight="1" x14ac:dyDescent="0.15">
      <c r="B31" s="21">
        <v>26</v>
      </c>
      <c r="C31" s="22"/>
      <c r="D31" s="22"/>
      <c r="E31" s="23">
        <f>申込団体!$C$5</f>
        <v>0</v>
      </c>
      <c r="F31" s="18">
        <f>申込団体!$C$6</f>
        <v>0</v>
      </c>
      <c r="G31" s="138"/>
      <c r="H31" s="21">
        <v>0</v>
      </c>
      <c r="I31" s="22"/>
      <c r="J31" s="22">
        <v>0</v>
      </c>
      <c r="K31" s="138"/>
      <c r="L31" s="135"/>
      <c r="M31" s="7">
        <f t="shared" si="0"/>
        <v>0</v>
      </c>
      <c r="N31" s="14">
        <f t="shared" si="1"/>
        <v>0</v>
      </c>
      <c r="O31" s="9">
        <f t="shared" si="2"/>
        <v>0</v>
      </c>
    </row>
    <row r="32" spans="2:15" ht="23.25" customHeight="1" x14ac:dyDescent="0.15">
      <c r="B32" s="21">
        <v>27</v>
      </c>
      <c r="C32" s="22"/>
      <c r="D32" s="22"/>
      <c r="E32" s="23">
        <f>申込団体!$C$5</f>
        <v>0</v>
      </c>
      <c r="F32" s="18">
        <f>申込団体!$C$6</f>
        <v>0</v>
      </c>
      <c r="G32" s="138"/>
      <c r="H32" s="21">
        <v>0</v>
      </c>
      <c r="I32" s="22"/>
      <c r="J32" s="22">
        <v>0</v>
      </c>
      <c r="K32" s="138"/>
      <c r="L32" s="135"/>
      <c r="M32" s="7">
        <f t="shared" si="0"/>
        <v>0</v>
      </c>
      <c r="N32" s="14">
        <f t="shared" si="1"/>
        <v>0</v>
      </c>
      <c r="O32" s="9">
        <f t="shared" si="2"/>
        <v>0</v>
      </c>
    </row>
    <row r="33" spans="2:15" ht="23.25" customHeight="1" x14ac:dyDescent="0.15">
      <c r="B33" s="21">
        <v>28</v>
      </c>
      <c r="C33" s="22"/>
      <c r="D33" s="22"/>
      <c r="E33" s="23">
        <f>申込団体!$C$5</f>
        <v>0</v>
      </c>
      <c r="F33" s="18">
        <f>申込団体!$C$6</f>
        <v>0</v>
      </c>
      <c r="G33" s="138"/>
      <c r="H33" s="21">
        <v>0</v>
      </c>
      <c r="I33" s="22"/>
      <c r="J33" s="22">
        <v>0</v>
      </c>
      <c r="K33" s="138"/>
      <c r="L33" s="135"/>
      <c r="M33" s="7">
        <f t="shared" si="0"/>
        <v>0</v>
      </c>
      <c r="N33" s="14">
        <f t="shared" si="1"/>
        <v>0</v>
      </c>
      <c r="O33" s="9">
        <f t="shared" si="2"/>
        <v>0</v>
      </c>
    </row>
    <row r="34" spans="2:15" ht="23.25" customHeight="1" x14ac:dyDescent="0.15">
      <c r="B34" s="21">
        <v>29</v>
      </c>
      <c r="C34" s="22"/>
      <c r="D34" s="22"/>
      <c r="E34" s="23">
        <f>申込団体!$C$5</f>
        <v>0</v>
      </c>
      <c r="F34" s="18">
        <f>申込団体!$C$6</f>
        <v>0</v>
      </c>
      <c r="G34" s="138"/>
      <c r="H34" s="21">
        <v>0</v>
      </c>
      <c r="I34" s="22"/>
      <c r="J34" s="22">
        <v>0</v>
      </c>
      <c r="K34" s="138"/>
      <c r="L34" s="135"/>
      <c r="M34" s="7">
        <f t="shared" si="0"/>
        <v>0</v>
      </c>
      <c r="N34" s="14">
        <f t="shared" si="1"/>
        <v>0</v>
      </c>
      <c r="O34" s="9">
        <f t="shared" si="2"/>
        <v>0</v>
      </c>
    </row>
    <row r="35" spans="2:15" ht="23.25" customHeight="1" thickBot="1" x14ac:dyDescent="0.2">
      <c r="B35" s="25">
        <v>30</v>
      </c>
      <c r="C35" s="26"/>
      <c r="D35" s="26"/>
      <c r="E35" s="27">
        <f>申込団体!$C$5</f>
        <v>0</v>
      </c>
      <c r="F35" s="146">
        <f>申込団体!$C$6</f>
        <v>0</v>
      </c>
      <c r="G35" s="140"/>
      <c r="H35" s="25">
        <v>0</v>
      </c>
      <c r="I35" s="26"/>
      <c r="J35" s="26">
        <v>0</v>
      </c>
      <c r="K35" s="140"/>
      <c r="L35" s="135"/>
      <c r="M35" s="126">
        <f t="shared" si="0"/>
        <v>0</v>
      </c>
      <c r="N35" s="15">
        <f t="shared" si="1"/>
        <v>0</v>
      </c>
      <c r="O35" s="10">
        <f t="shared" si="2"/>
        <v>0</v>
      </c>
    </row>
    <row r="36" spans="2:15" ht="28.5" x14ac:dyDescent="0.15">
      <c r="M36" s="40">
        <f>SUM(M6:M35)</f>
        <v>0</v>
      </c>
      <c r="N36" s="40">
        <f>SUM(N6:N35)</f>
        <v>0</v>
      </c>
      <c r="O36" s="40">
        <f>SUM(O6:O35)</f>
        <v>0</v>
      </c>
    </row>
    <row r="37" spans="2:15" x14ac:dyDescent="0.15">
      <c r="M37" s="3" t="s">
        <v>34</v>
      </c>
      <c r="N37" s="3" t="s">
        <v>35</v>
      </c>
      <c r="O37" s="3" t="s">
        <v>36</v>
      </c>
    </row>
  </sheetData>
  <dataConsolidate/>
  <mergeCells count="2">
    <mergeCell ref="B2:G3"/>
    <mergeCell ref="M2:O3"/>
  </mergeCells>
  <phoneticPr fontId="1"/>
  <dataValidations count="2">
    <dataValidation imeMode="halfAlpha" allowBlank="1" showInputMessage="1" showErrorMessage="1" sqref="J6:J35 K6:K29 H6:I29 E5:G35" xr:uid="{77FE86D9-B16F-4657-BDF3-F83C4494D95F}"/>
    <dataValidation imeMode="halfKatakana" allowBlank="1" showInputMessage="1" showErrorMessage="1" sqref="D4:F35" xr:uid="{1A492BB6-0D96-4CE4-ABBE-0C9BF0A84192}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37"/>
  <sheetViews>
    <sheetView zoomScale="70" zoomScaleNormal="70" workbookViewId="0">
      <selection activeCell="K6" sqref="K6:K11"/>
    </sheetView>
  </sheetViews>
  <sheetFormatPr defaultColWidth="9"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22.75" style="3" bestFit="1" customWidth="1"/>
    <col min="8" max="8" width="11.25" style="3" bestFit="1" customWidth="1"/>
    <col min="9" max="9" width="6.875" style="3" customWidth="1"/>
    <col min="10" max="10" width="24.875" style="3" customWidth="1"/>
    <col min="11" max="11" width="32.75" style="3" customWidth="1"/>
    <col min="12" max="12" width="9" style="3"/>
    <col min="13" max="13" width="11.25" style="3" bestFit="1" customWidth="1"/>
    <col min="14" max="14" width="14.875" style="3" customWidth="1"/>
    <col min="15" max="15" width="11" style="3" customWidth="1"/>
    <col min="16" max="16384" width="9" style="3"/>
  </cols>
  <sheetData>
    <row r="1" spans="2:15" ht="16.5" thickBot="1" x14ac:dyDescent="0.2"/>
    <row r="2" spans="2:15" ht="16.5" customHeight="1" thickBot="1" x14ac:dyDescent="0.2">
      <c r="B2" s="235" t="s">
        <v>96</v>
      </c>
      <c r="C2" s="236"/>
      <c r="D2" s="236"/>
      <c r="E2" s="236"/>
      <c r="F2" s="236"/>
      <c r="G2" s="236"/>
      <c r="H2" s="236"/>
      <c r="I2" s="237"/>
      <c r="J2" s="44" t="s">
        <v>25</v>
      </c>
      <c r="K2" s="45"/>
      <c r="M2" s="229" t="s">
        <v>23</v>
      </c>
      <c r="N2" s="230"/>
      <c r="O2" s="231"/>
    </row>
    <row r="3" spans="2:15" ht="16.5" customHeight="1" thickBot="1" x14ac:dyDescent="0.2">
      <c r="B3" s="238"/>
      <c r="C3" s="239"/>
      <c r="D3" s="239"/>
      <c r="E3" s="239"/>
      <c r="F3" s="239"/>
      <c r="G3" s="239"/>
      <c r="H3" s="239"/>
      <c r="I3" s="240"/>
      <c r="J3" s="46" t="s">
        <v>20</v>
      </c>
      <c r="K3" s="47"/>
      <c r="M3" s="232"/>
      <c r="N3" s="233"/>
      <c r="O3" s="234"/>
    </row>
    <row r="4" spans="2:15" ht="23.25" customHeight="1" x14ac:dyDescent="0.15">
      <c r="B4" s="29" t="s">
        <v>5</v>
      </c>
      <c r="C4" s="49"/>
      <c r="D4" s="30" t="s">
        <v>9</v>
      </c>
      <c r="E4" s="30" t="s">
        <v>6</v>
      </c>
      <c r="F4" s="30" t="s">
        <v>2</v>
      </c>
      <c r="G4" s="38" t="s">
        <v>24</v>
      </c>
      <c r="H4" s="30" t="s">
        <v>92</v>
      </c>
      <c r="I4" s="31" t="s">
        <v>7</v>
      </c>
      <c r="J4" s="29" t="s">
        <v>55</v>
      </c>
      <c r="K4" s="31" t="s">
        <v>15</v>
      </c>
      <c r="L4" s="32"/>
      <c r="M4" s="29" t="s">
        <v>18</v>
      </c>
      <c r="N4" s="30" t="s">
        <v>19</v>
      </c>
      <c r="O4" s="31" t="s">
        <v>54</v>
      </c>
    </row>
    <row r="5" spans="2:15" ht="23.25" customHeight="1" thickBot="1" x14ac:dyDescent="0.2">
      <c r="B5" s="2" t="s">
        <v>10</v>
      </c>
      <c r="C5" s="144"/>
      <c r="D5" s="118">
        <v>305</v>
      </c>
      <c r="E5" s="118" t="s">
        <v>11</v>
      </c>
      <c r="F5" s="118" t="s">
        <v>13</v>
      </c>
      <c r="G5" s="145" t="s">
        <v>1</v>
      </c>
      <c r="H5" s="118" t="s">
        <v>93</v>
      </c>
      <c r="I5" s="10">
        <v>4</v>
      </c>
      <c r="J5" s="50">
        <v>1</v>
      </c>
      <c r="K5" s="54">
        <v>58.5</v>
      </c>
      <c r="M5" s="50">
        <f>J5</f>
        <v>1</v>
      </c>
      <c r="N5" s="55">
        <f>M5*600</f>
        <v>600</v>
      </c>
      <c r="O5" s="54">
        <f>IF(M5&gt;0,1,0)</f>
        <v>1</v>
      </c>
    </row>
    <row r="6" spans="2:15" ht="23.25" customHeight="1" x14ac:dyDescent="0.15">
      <c r="B6" s="241" t="s">
        <v>49</v>
      </c>
      <c r="C6" s="51">
        <v>1</v>
      </c>
      <c r="D6" s="52"/>
      <c r="E6" s="52"/>
      <c r="F6" s="52"/>
      <c r="G6" s="53">
        <f>申込団体!$C$5</f>
        <v>0</v>
      </c>
      <c r="H6" s="141">
        <f>申込団体!$C$6</f>
        <v>0</v>
      </c>
      <c r="I6" s="52"/>
      <c r="J6" s="250">
        <v>0</v>
      </c>
      <c r="K6" s="253"/>
      <c r="M6" s="247">
        <f>J6</f>
        <v>0</v>
      </c>
      <c r="N6" s="244">
        <f>M6*600</f>
        <v>0</v>
      </c>
      <c r="O6" s="256">
        <f>IF(M6&gt;0,1,0)</f>
        <v>0</v>
      </c>
    </row>
    <row r="7" spans="2:15" ht="23.25" customHeight="1" x14ac:dyDescent="0.15">
      <c r="B7" s="242"/>
      <c r="C7" s="21">
        <v>2</v>
      </c>
      <c r="D7" s="22"/>
      <c r="E7" s="22"/>
      <c r="F7" s="22"/>
      <c r="G7" s="19">
        <f>申込団体!$C$5</f>
        <v>0</v>
      </c>
      <c r="H7" s="120">
        <f>申込団体!$C$6</f>
        <v>0</v>
      </c>
      <c r="I7" s="22"/>
      <c r="J7" s="251"/>
      <c r="K7" s="254"/>
      <c r="M7" s="248"/>
      <c r="N7" s="245"/>
      <c r="O7" s="257"/>
    </row>
    <row r="8" spans="2:15" ht="23.25" customHeight="1" x14ac:dyDescent="0.15">
      <c r="B8" s="242"/>
      <c r="C8" s="21">
        <v>3</v>
      </c>
      <c r="D8" s="22"/>
      <c r="E8" s="22"/>
      <c r="F8" s="22"/>
      <c r="G8" s="19">
        <f>申込団体!$C$5</f>
        <v>0</v>
      </c>
      <c r="H8" s="120">
        <f>申込団体!$C$6</f>
        <v>0</v>
      </c>
      <c r="I8" s="22"/>
      <c r="J8" s="251"/>
      <c r="K8" s="254"/>
      <c r="M8" s="248"/>
      <c r="N8" s="245"/>
      <c r="O8" s="257"/>
    </row>
    <row r="9" spans="2:15" ht="23.25" customHeight="1" x14ac:dyDescent="0.15">
      <c r="B9" s="242"/>
      <c r="C9" s="21">
        <v>4</v>
      </c>
      <c r="D9" s="22"/>
      <c r="E9" s="22"/>
      <c r="F9" s="22"/>
      <c r="G9" s="19">
        <f>申込団体!$C$5</f>
        <v>0</v>
      </c>
      <c r="H9" s="120">
        <f>申込団体!$C$6</f>
        <v>0</v>
      </c>
      <c r="I9" s="22"/>
      <c r="J9" s="251"/>
      <c r="K9" s="254"/>
      <c r="M9" s="248"/>
      <c r="N9" s="245"/>
      <c r="O9" s="257"/>
    </row>
    <row r="10" spans="2:15" ht="23.25" customHeight="1" x14ac:dyDescent="0.15">
      <c r="B10" s="242"/>
      <c r="C10" s="21">
        <v>5</v>
      </c>
      <c r="D10" s="22"/>
      <c r="E10" s="22"/>
      <c r="F10" s="22"/>
      <c r="G10" s="19">
        <f>申込団体!$C$5</f>
        <v>0</v>
      </c>
      <c r="H10" s="120">
        <f>申込団体!$C$6</f>
        <v>0</v>
      </c>
      <c r="I10" s="22"/>
      <c r="J10" s="251"/>
      <c r="K10" s="254"/>
      <c r="M10" s="248"/>
      <c r="N10" s="245"/>
      <c r="O10" s="257"/>
    </row>
    <row r="11" spans="2:15" ht="23.25" customHeight="1" thickBot="1" x14ac:dyDescent="0.2">
      <c r="B11" s="243"/>
      <c r="C11" s="25">
        <v>6</v>
      </c>
      <c r="D11" s="26"/>
      <c r="E11" s="26"/>
      <c r="F11" s="26"/>
      <c r="G11" s="48">
        <f>申込団体!$C$5</f>
        <v>0</v>
      </c>
      <c r="H11" s="142">
        <f>申込団体!$C$6</f>
        <v>0</v>
      </c>
      <c r="I11" s="26"/>
      <c r="J11" s="252"/>
      <c r="K11" s="255"/>
      <c r="M11" s="249"/>
      <c r="N11" s="246"/>
      <c r="O11" s="258"/>
    </row>
    <row r="12" spans="2:15" ht="23.25" customHeight="1" x14ac:dyDescent="0.15">
      <c r="B12" s="242" t="s">
        <v>50</v>
      </c>
      <c r="C12" s="17">
        <v>1</v>
      </c>
      <c r="D12" s="18"/>
      <c r="E12" s="18"/>
      <c r="F12" s="18"/>
      <c r="G12" s="19">
        <f>申込団体!$C$5</f>
        <v>0</v>
      </c>
      <c r="H12" s="120">
        <f>申込団体!$C$6</f>
        <v>0</v>
      </c>
      <c r="I12" s="18"/>
      <c r="J12" s="251">
        <v>0</v>
      </c>
      <c r="K12" s="254"/>
      <c r="M12" s="247">
        <f t="shared" ref="M12" si="0">J12</f>
        <v>0</v>
      </c>
      <c r="N12" s="244">
        <f t="shared" ref="N12" si="1">M12*600</f>
        <v>0</v>
      </c>
      <c r="O12" s="256">
        <f t="shared" ref="O12" si="2">IF(M12&gt;0,1,0)</f>
        <v>0</v>
      </c>
    </row>
    <row r="13" spans="2:15" ht="23.25" customHeight="1" x14ac:dyDescent="0.15">
      <c r="B13" s="242"/>
      <c r="C13" s="21">
        <v>2</v>
      </c>
      <c r="D13" s="22"/>
      <c r="E13" s="22"/>
      <c r="F13" s="22"/>
      <c r="G13" s="19">
        <f>申込団体!$C$5</f>
        <v>0</v>
      </c>
      <c r="H13" s="120">
        <f>申込団体!$C$6</f>
        <v>0</v>
      </c>
      <c r="I13" s="22"/>
      <c r="J13" s="251"/>
      <c r="K13" s="254"/>
      <c r="M13" s="248"/>
      <c r="N13" s="245"/>
      <c r="O13" s="257"/>
    </row>
    <row r="14" spans="2:15" ht="23.25" customHeight="1" x14ac:dyDescent="0.15">
      <c r="B14" s="242"/>
      <c r="C14" s="21">
        <v>3</v>
      </c>
      <c r="D14" s="22"/>
      <c r="E14" s="22"/>
      <c r="F14" s="22"/>
      <c r="G14" s="19">
        <f>申込団体!$C$5</f>
        <v>0</v>
      </c>
      <c r="H14" s="120">
        <f>申込団体!$C$6</f>
        <v>0</v>
      </c>
      <c r="I14" s="22"/>
      <c r="J14" s="251"/>
      <c r="K14" s="254"/>
      <c r="M14" s="248"/>
      <c r="N14" s="245"/>
      <c r="O14" s="257"/>
    </row>
    <row r="15" spans="2:15" ht="23.25" customHeight="1" x14ac:dyDescent="0.15">
      <c r="B15" s="242"/>
      <c r="C15" s="21">
        <v>4</v>
      </c>
      <c r="D15" s="22"/>
      <c r="E15" s="22"/>
      <c r="F15" s="22"/>
      <c r="G15" s="19">
        <f>申込団体!$C$5</f>
        <v>0</v>
      </c>
      <c r="H15" s="120">
        <f>申込団体!$C$6</f>
        <v>0</v>
      </c>
      <c r="I15" s="22"/>
      <c r="J15" s="251"/>
      <c r="K15" s="254"/>
      <c r="M15" s="248"/>
      <c r="N15" s="245"/>
      <c r="O15" s="257"/>
    </row>
    <row r="16" spans="2:15" ht="23.25" customHeight="1" x14ac:dyDescent="0.15">
      <c r="B16" s="242"/>
      <c r="C16" s="21">
        <v>5</v>
      </c>
      <c r="D16" s="22"/>
      <c r="E16" s="22"/>
      <c r="F16" s="22"/>
      <c r="G16" s="19">
        <f>申込団体!$C$5</f>
        <v>0</v>
      </c>
      <c r="H16" s="120">
        <f>申込団体!$C$6</f>
        <v>0</v>
      </c>
      <c r="I16" s="22"/>
      <c r="J16" s="251"/>
      <c r="K16" s="254"/>
      <c r="M16" s="248"/>
      <c r="N16" s="245"/>
      <c r="O16" s="257"/>
    </row>
    <row r="17" spans="2:15" ht="23.25" customHeight="1" thickBot="1" x14ac:dyDescent="0.2">
      <c r="B17" s="242"/>
      <c r="C17" s="33">
        <v>6</v>
      </c>
      <c r="D17" s="34"/>
      <c r="E17" s="34"/>
      <c r="F17" s="34"/>
      <c r="G17" s="39">
        <f>申込団体!$C$5</f>
        <v>0</v>
      </c>
      <c r="H17" s="143">
        <f>申込団体!$C$6</f>
        <v>0</v>
      </c>
      <c r="I17" s="34"/>
      <c r="J17" s="251"/>
      <c r="K17" s="254"/>
      <c r="M17" s="249"/>
      <c r="N17" s="246"/>
      <c r="O17" s="258"/>
    </row>
    <row r="18" spans="2:15" ht="23.25" customHeight="1" x14ac:dyDescent="0.15">
      <c r="B18" s="241" t="s">
        <v>51</v>
      </c>
      <c r="C18" s="51">
        <v>1</v>
      </c>
      <c r="D18" s="52"/>
      <c r="E18" s="52"/>
      <c r="F18" s="52"/>
      <c r="G18" s="53">
        <f>申込団体!$C$5</f>
        <v>0</v>
      </c>
      <c r="H18" s="141">
        <f>申込団体!$C$6</f>
        <v>0</v>
      </c>
      <c r="I18" s="52"/>
      <c r="J18" s="250">
        <v>0</v>
      </c>
      <c r="K18" s="253"/>
      <c r="M18" s="248">
        <f t="shared" ref="M18" si="3">J18</f>
        <v>0</v>
      </c>
      <c r="N18" s="244">
        <f t="shared" ref="N18" si="4">M18*600</f>
        <v>0</v>
      </c>
      <c r="O18" s="257">
        <f t="shared" ref="O18" si="5">IF(M18&gt;0,1,0)</f>
        <v>0</v>
      </c>
    </row>
    <row r="19" spans="2:15" ht="23.25" customHeight="1" x14ac:dyDescent="0.15">
      <c r="B19" s="242"/>
      <c r="C19" s="21">
        <v>2</v>
      </c>
      <c r="D19" s="22"/>
      <c r="E19" s="22"/>
      <c r="F19" s="22"/>
      <c r="G19" s="19">
        <f>申込団体!$C$5</f>
        <v>0</v>
      </c>
      <c r="H19" s="120">
        <f>申込団体!$C$6</f>
        <v>0</v>
      </c>
      <c r="I19" s="22"/>
      <c r="J19" s="251"/>
      <c r="K19" s="254"/>
      <c r="M19" s="248"/>
      <c r="N19" s="245"/>
      <c r="O19" s="257"/>
    </row>
    <row r="20" spans="2:15" ht="23.25" customHeight="1" x14ac:dyDescent="0.15">
      <c r="B20" s="242"/>
      <c r="C20" s="21">
        <v>3</v>
      </c>
      <c r="D20" s="22"/>
      <c r="E20" s="22"/>
      <c r="F20" s="22"/>
      <c r="G20" s="19">
        <f>申込団体!$C$5</f>
        <v>0</v>
      </c>
      <c r="H20" s="120">
        <f>申込団体!$C$6</f>
        <v>0</v>
      </c>
      <c r="I20" s="22"/>
      <c r="J20" s="251"/>
      <c r="K20" s="254"/>
      <c r="M20" s="248"/>
      <c r="N20" s="245"/>
      <c r="O20" s="257"/>
    </row>
    <row r="21" spans="2:15" ht="23.25" customHeight="1" x14ac:dyDescent="0.15">
      <c r="B21" s="242"/>
      <c r="C21" s="21">
        <v>4</v>
      </c>
      <c r="D21" s="22"/>
      <c r="E21" s="22"/>
      <c r="F21" s="22"/>
      <c r="G21" s="19">
        <f>申込団体!$C$5</f>
        <v>0</v>
      </c>
      <c r="H21" s="120">
        <f>申込団体!$C$6</f>
        <v>0</v>
      </c>
      <c r="I21" s="22"/>
      <c r="J21" s="251"/>
      <c r="K21" s="254"/>
      <c r="M21" s="248"/>
      <c r="N21" s="245"/>
      <c r="O21" s="257"/>
    </row>
    <row r="22" spans="2:15" ht="23.25" customHeight="1" x14ac:dyDescent="0.15">
      <c r="B22" s="242"/>
      <c r="C22" s="21">
        <v>5</v>
      </c>
      <c r="D22" s="22"/>
      <c r="E22" s="22"/>
      <c r="F22" s="22"/>
      <c r="G22" s="19">
        <f>申込団体!$C$5</f>
        <v>0</v>
      </c>
      <c r="H22" s="120">
        <f>申込団体!$C$6</f>
        <v>0</v>
      </c>
      <c r="I22" s="22"/>
      <c r="J22" s="251"/>
      <c r="K22" s="254"/>
      <c r="M22" s="248"/>
      <c r="N22" s="245"/>
      <c r="O22" s="257"/>
    </row>
    <row r="23" spans="2:15" ht="23.25" customHeight="1" thickBot="1" x14ac:dyDescent="0.2">
      <c r="B23" s="243"/>
      <c r="C23" s="25">
        <v>6</v>
      </c>
      <c r="D23" s="26"/>
      <c r="E23" s="26"/>
      <c r="F23" s="26"/>
      <c r="G23" s="48">
        <f>申込団体!$C$5</f>
        <v>0</v>
      </c>
      <c r="H23" s="142">
        <f>申込団体!$C$6</f>
        <v>0</v>
      </c>
      <c r="I23" s="26"/>
      <c r="J23" s="252"/>
      <c r="K23" s="255"/>
      <c r="M23" s="248"/>
      <c r="N23" s="246"/>
      <c r="O23" s="257"/>
    </row>
    <row r="24" spans="2:15" ht="23.25" customHeight="1" x14ac:dyDescent="0.15">
      <c r="B24" s="242" t="s">
        <v>52</v>
      </c>
      <c r="C24" s="17">
        <v>1</v>
      </c>
      <c r="D24" s="18"/>
      <c r="E24" s="18"/>
      <c r="F24" s="18"/>
      <c r="G24" s="19">
        <f>申込団体!$C$5</f>
        <v>0</v>
      </c>
      <c r="H24" s="120">
        <f>申込団体!$C$6</f>
        <v>0</v>
      </c>
      <c r="I24" s="18"/>
      <c r="J24" s="251">
        <v>0</v>
      </c>
      <c r="K24" s="254"/>
      <c r="M24" s="247">
        <f t="shared" ref="M24" si="6">J24</f>
        <v>0</v>
      </c>
      <c r="N24" s="244">
        <f t="shared" ref="N24" si="7">M24*600</f>
        <v>0</v>
      </c>
      <c r="O24" s="256">
        <f t="shared" ref="O24" si="8">IF(M24&gt;0,1,0)</f>
        <v>0</v>
      </c>
    </row>
    <row r="25" spans="2:15" ht="23.25" customHeight="1" x14ac:dyDescent="0.15">
      <c r="B25" s="242"/>
      <c r="C25" s="21">
        <v>2</v>
      </c>
      <c r="D25" s="22"/>
      <c r="E25" s="22"/>
      <c r="F25" s="22"/>
      <c r="G25" s="19">
        <f>申込団体!$C$5</f>
        <v>0</v>
      </c>
      <c r="H25" s="120">
        <f>申込団体!$C$6</f>
        <v>0</v>
      </c>
      <c r="I25" s="22"/>
      <c r="J25" s="251"/>
      <c r="K25" s="254"/>
      <c r="M25" s="248"/>
      <c r="N25" s="245"/>
      <c r="O25" s="257"/>
    </row>
    <row r="26" spans="2:15" ht="23.25" customHeight="1" x14ac:dyDescent="0.15">
      <c r="B26" s="242"/>
      <c r="C26" s="21">
        <v>3</v>
      </c>
      <c r="D26" s="22"/>
      <c r="E26" s="22"/>
      <c r="F26" s="22"/>
      <c r="G26" s="19">
        <f>申込団体!$C$5</f>
        <v>0</v>
      </c>
      <c r="H26" s="120">
        <f>申込団体!$C$6</f>
        <v>0</v>
      </c>
      <c r="I26" s="22"/>
      <c r="J26" s="251"/>
      <c r="K26" s="254"/>
      <c r="M26" s="248"/>
      <c r="N26" s="245"/>
      <c r="O26" s="257"/>
    </row>
    <row r="27" spans="2:15" ht="23.25" customHeight="1" x14ac:dyDescent="0.15">
      <c r="B27" s="242"/>
      <c r="C27" s="21">
        <v>4</v>
      </c>
      <c r="D27" s="22"/>
      <c r="E27" s="22"/>
      <c r="F27" s="22"/>
      <c r="G27" s="19">
        <f>申込団体!$C$5</f>
        <v>0</v>
      </c>
      <c r="H27" s="120">
        <f>申込団体!$C$6</f>
        <v>0</v>
      </c>
      <c r="I27" s="22"/>
      <c r="J27" s="251"/>
      <c r="K27" s="254"/>
      <c r="M27" s="248"/>
      <c r="N27" s="245"/>
      <c r="O27" s="257"/>
    </row>
    <row r="28" spans="2:15" ht="23.25" customHeight="1" x14ac:dyDescent="0.15">
      <c r="B28" s="242"/>
      <c r="C28" s="21">
        <v>5</v>
      </c>
      <c r="D28" s="22"/>
      <c r="E28" s="22"/>
      <c r="F28" s="22"/>
      <c r="G28" s="19">
        <f>申込団体!$C$5</f>
        <v>0</v>
      </c>
      <c r="H28" s="120">
        <f>申込団体!$C$6</f>
        <v>0</v>
      </c>
      <c r="I28" s="22"/>
      <c r="J28" s="251"/>
      <c r="K28" s="254"/>
      <c r="M28" s="248"/>
      <c r="N28" s="245"/>
      <c r="O28" s="257"/>
    </row>
    <row r="29" spans="2:15" ht="23.25" customHeight="1" thickBot="1" x14ac:dyDescent="0.2">
      <c r="B29" s="242"/>
      <c r="C29" s="33">
        <v>6</v>
      </c>
      <c r="D29" s="34"/>
      <c r="E29" s="34"/>
      <c r="F29" s="34"/>
      <c r="G29" s="39">
        <f>申込団体!$C$5</f>
        <v>0</v>
      </c>
      <c r="H29" s="143">
        <f>申込団体!$C$6</f>
        <v>0</v>
      </c>
      <c r="I29" s="34"/>
      <c r="J29" s="251"/>
      <c r="K29" s="254"/>
      <c r="M29" s="249"/>
      <c r="N29" s="246"/>
      <c r="O29" s="258"/>
    </row>
    <row r="30" spans="2:15" ht="23.25" customHeight="1" x14ac:dyDescent="0.15">
      <c r="B30" s="241" t="s">
        <v>53</v>
      </c>
      <c r="C30" s="51">
        <v>1</v>
      </c>
      <c r="D30" s="147"/>
      <c r="E30" s="147"/>
      <c r="F30" s="147"/>
      <c r="G30" s="148">
        <f>申込団体!$C$5</f>
        <v>0</v>
      </c>
      <c r="H30" s="141">
        <f>申込団体!$C$6</f>
        <v>0</v>
      </c>
      <c r="I30" s="147"/>
      <c r="J30" s="250">
        <v>0</v>
      </c>
      <c r="K30" s="253"/>
      <c r="M30" s="248">
        <f t="shared" ref="M30" si="9">J30</f>
        <v>0</v>
      </c>
      <c r="N30" s="244">
        <f t="shared" ref="N30" si="10">M30*600</f>
        <v>0</v>
      </c>
      <c r="O30" s="257">
        <f t="shared" ref="O30" si="11">IF(M30&gt;0,1,0)</f>
        <v>0</v>
      </c>
    </row>
    <row r="31" spans="2:15" ht="23.25" customHeight="1" x14ac:dyDescent="0.15">
      <c r="B31" s="242"/>
      <c r="C31" s="21">
        <v>2</v>
      </c>
      <c r="D31" s="22"/>
      <c r="E31" s="22"/>
      <c r="F31" s="22"/>
      <c r="G31" s="23">
        <f>申込団体!$C$5</f>
        <v>0</v>
      </c>
      <c r="H31" s="120">
        <f>申込団体!$C$6</f>
        <v>0</v>
      </c>
      <c r="I31" s="22"/>
      <c r="J31" s="251"/>
      <c r="K31" s="254"/>
      <c r="L31" s="37"/>
      <c r="M31" s="248"/>
      <c r="N31" s="245"/>
      <c r="O31" s="257"/>
    </row>
    <row r="32" spans="2:15" ht="23.25" customHeight="1" x14ac:dyDescent="0.15">
      <c r="B32" s="242"/>
      <c r="C32" s="21">
        <v>3</v>
      </c>
      <c r="D32" s="22"/>
      <c r="E32" s="22"/>
      <c r="F32" s="22"/>
      <c r="G32" s="23">
        <f>申込団体!$C$5</f>
        <v>0</v>
      </c>
      <c r="H32" s="120">
        <f>申込団体!$C$6</f>
        <v>0</v>
      </c>
      <c r="I32" s="22"/>
      <c r="J32" s="251"/>
      <c r="K32" s="254"/>
      <c r="L32" s="37"/>
      <c r="M32" s="248"/>
      <c r="N32" s="245"/>
      <c r="O32" s="257"/>
    </row>
    <row r="33" spans="2:15" ht="23.25" customHeight="1" x14ac:dyDescent="0.15">
      <c r="B33" s="242"/>
      <c r="C33" s="21">
        <v>4</v>
      </c>
      <c r="D33" s="22"/>
      <c r="E33" s="22"/>
      <c r="F33" s="22"/>
      <c r="G33" s="23">
        <f>申込団体!$C$5</f>
        <v>0</v>
      </c>
      <c r="H33" s="120">
        <f>申込団体!$C$6</f>
        <v>0</v>
      </c>
      <c r="I33" s="22"/>
      <c r="J33" s="251"/>
      <c r="K33" s="254"/>
      <c r="L33" s="37"/>
      <c r="M33" s="248"/>
      <c r="N33" s="245"/>
      <c r="O33" s="257"/>
    </row>
    <row r="34" spans="2:15" ht="23.25" customHeight="1" x14ac:dyDescent="0.15">
      <c r="B34" s="242"/>
      <c r="C34" s="21">
        <v>5</v>
      </c>
      <c r="D34" s="22"/>
      <c r="E34" s="22"/>
      <c r="F34" s="22"/>
      <c r="G34" s="23">
        <f>申込団体!$C$5</f>
        <v>0</v>
      </c>
      <c r="H34" s="120">
        <f>申込団体!$C$6</f>
        <v>0</v>
      </c>
      <c r="I34" s="22"/>
      <c r="J34" s="251"/>
      <c r="K34" s="254"/>
      <c r="L34" s="37"/>
      <c r="M34" s="248"/>
      <c r="N34" s="245"/>
      <c r="O34" s="257"/>
    </row>
    <row r="35" spans="2:15" ht="23.25" customHeight="1" thickBot="1" x14ac:dyDescent="0.2">
      <c r="B35" s="243"/>
      <c r="C35" s="25">
        <v>6</v>
      </c>
      <c r="D35" s="26"/>
      <c r="E35" s="26"/>
      <c r="F35" s="26"/>
      <c r="G35" s="27">
        <f>申込団体!$C$5</f>
        <v>0</v>
      </c>
      <c r="H35" s="142">
        <f>申込団体!$C$6</f>
        <v>0</v>
      </c>
      <c r="I35" s="26"/>
      <c r="J35" s="252"/>
      <c r="K35" s="255"/>
      <c r="L35" s="37"/>
      <c r="M35" s="249"/>
      <c r="N35" s="246"/>
      <c r="O35" s="258"/>
    </row>
    <row r="36" spans="2:15" ht="28.5" x14ac:dyDescent="0.15">
      <c r="M36" s="40">
        <f>SUM(M6:M35)</f>
        <v>0</v>
      </c>
      <c r="N36" s="40">
        <f>SUM(N6:N35)</f>
        <v>0</v>
      </c>
      <c r="O36" s="40">
        <f>SUM(O6:O35)</f>
        <v>0</v>
      </c>
    </row>
    <row r="37" spans="2:15" x14ac:dyDescent="0.15">
      <c r="M37" s="3" t="s">
        <v>34</v>
      </c>
      <c r="N37" s="3" t="s">
        <v>35</v>
      </c>
      <c r="O37" s="3" t="s">
        <v>36</v>
      </c>
    </row>
  </sheetData>
  <dataConsolidate/>
  <mergeCells count="32">
    <mergeCell ref="M24:M29"/>
    <mergeCell ref="M30:M35"/>
    <mergeCell ref="N30:N35"/>
    <mergeCell ref="O6:O11"/>
    <mergeCell ref="O12:O17"/>
    <mergeCell ref="O18:O23"/>
    <mergeCell ref="O24:O29"/>
    <mergeCell ref="O30:O35"/>
    <mergeCell ref="N24:N29"/>
    <mergeCell ref="B30:B35"/>
    <mergeCell ref="J6:J11"/>
    <mergeCell ref="J12:J17"/>
    <mergeCell ref="K6:K11"/>
    <mergeCell ref="K12:K17"/>
    <mergeCell ref="K18:K23"/>
    <mergeCell ref="K24:K29"/>
    <mergeCell ref="K30:K35"/>
    <mergeCell ref="J18:J23"/>
    <mergeCell ref="J24:J29"/>
    <mergeCell ref="B24:B29"/>
    <mergeCell ref="J30:J35"/>
    <mergeCell ref="M2:O3"/>
    <mergeCell ref="B6:B11"/>
    <mergeCell ref="B12:B17"/>
    <mergeCell ref="B18:B23"/>
    <mergeCell ref="N6:N11"/>
    <mergeCell ref="N12:N17"/>
    <mergeCell ref="N18:N23"/>
    <mergeCell ref="M6:M11"/>
    <mergeCell ref="M12:M17"/>
    <mergeCell ref="M18:M23"/>
    <mergeCell ref="B2:I3"/>
  </mergeCells>
  <phoneticPr fontId="1"/>
  <dataValidations count="2">
    <dataValidation imeMode="halfAlpha" allowBlank="1" showInputMessage="1" showErrorMessage="1" sqref="D6:D35 J30:K30 J12:K12 J6:K6 J18:K18 J24:K24 G5:I35" xr:uid="{00000000-0002-0000-0300-000000000000}"/>
    <dataValidation imeMode="halfKatakana" allowBlank="1" showInputMessage="1" showErrorMessage="1" sqref="D4:D5 F4:H35" xr:uid="{00000000-0002-0000-0300-000001000000}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V67"/>
  <sheetViews>
    <sheetView zoomScale="70" zoomScaleNormal="70" workbookViewId="0">
      <selection activeCell="D6" sqref="D6"/>
    </sheetView>
  </sheetViews>
  <sheetFormatPr defaultColWidth="9"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22.75" style="3" bestFit="1" customWidth="1"/>
    <col min="7" max="7" width="11.25" style="3" bestFit="1" customWidth="1"/>
    <col min="8" max="8" width="6.875" style="3" customWidth="1"/>
    <col min="9" max="9" width="11.25" style="3" bestFit="1" customWidth="1"/>
    <col min="10" max="10" width="9" style="3"/>
    <col min="11" max="11" width="11.25" style="3" bestFit="1" customWidth="1"/>
    <col min="12" max="12" width="9" style="3"/>
    <col min="13" max="13" width="11.25" style="3" bestFit="1" customWidth="1"/>
    <col min="14" max="19" width="9" style="3"/>
    <col min="20" max="20" width="11.25" style="3" bestFit="1" customWidth="1"/>
    <col min="21" max="21" width="14.875" style="3" customWidth="1"/>
    <col min="22" max="22" width="11" style="3" customWidth="1"/>
    <col min="23" max="16384" width="9" style="3"/>
  </cols>
  <sheetData>
    <row r="1" spans="2:22" ht="16.5" thickBot="1" x14ac:dyDescent="0.2"/>
    <row r="2" spans="2:22" ht="16.5" customHeight="1" thickBot="1" x14ac:dyDescent="0.2">
      <c r="B2" s="235" t="s">
        <v>22</v>
      </c>
      <c r="C2" s="236"/>
      <c r="D2" s="236"/>
      <c r="E2" s="236"/>
      <c r="F2" s="236"/>
      <c r="G2" s="236"/>
      <c r="H2" s="237"/>
      <c r="I2" s="259" t="s">
        <v>25</v>
      </c>
      <c r="J2" s="260"/>
      <c r="K2" s="260"/>
      <c r="L2" s="260"/>
      <c r="M2" s="260"/>
      <c r="N2" s="260"/>
      <c r="O2" s="260"/>
      <c r="P2" s="260"/>
      <c r="Q2" s="260"/>
      <c r="R2" s="261"/>
      <c r="S2" s="111"/>
      <c r="T2" s="229" t="s">
        <v>23</v>
      </c>
      <c r="U2" s="230"/>
      <c r="V2" s="231"/>
    </row>
    <row r="3" spans="2:22" ht="16.5" customHeight="1" thickBot="1" x14ac:dyDescent="0.2">
      <c r="B3" s="238"/>
      <c r="C3" s="239"/>
      <c r="D3" s="239"/>
      <c r="E3" s="239"/>
      <c r="F3" s="239"/>
      <c r="G3" s="239"/>
      <c r="H3" s="240"/>
      <c r="I3" s="262" t="s">
        <v>20</v>
      </c>
      <c r="J3" s="263"/>
      <c r="K3" s="263"/>
      <c r="L3" s="263"/>
      <c r="M3" s="263"/>
      <c r="N3" s="263"/>
      <c r="O3" s="263"/>
      <c r="P3" s="263"/>
      <c r="Q3" s="263"/>
      <c r="R3" s="264"/>
      <c r="S3" s="113"/>
      <c r="T3" s="232"/>
      <c r="U3" s="233"/>
      <c r="V3" s="234"/>
    </row>
    <row r="4" spans="2:22" ht="23.25" customHeight="1" x14ac:dyDescent="0.15">
      <c r="B4" s="29" t="s">
        <v>5</v>
      </c>
      <c r="C4" s="30" t="s">
        <v>9</v>
      </c>
      <c r="D4" s="30" t="s">
        <v>6</v>
      </c>
      <c r="E4" s="30" t="s">
        <v>12</v>
      </c>
      <c r="F4" s="38" t="s">
        <v>24</v>
      </c>
      <c r="G4" s="30" t="s">
        <v>92</v>
      </c>
      <c r="H4" s="31" t="s">
        <v>7</v>
      </c>
      <c r="I4" s="29" t="s">
        <v>79</v>
      </c>
      <c r="J4" s="30" t="s">
        <v>15</v>
      </c>
      <c r="K4" s="30" t="s">
        <v>80</v>
      </c>
      <c r="L4" s="30" t="s">
        <v>15</v>
      </c>
      <c r="M4" s="30" t="s">
        <v>85</v>
      </c>
      <c r="N4" s="30" t="s">
        <v>15</v>
      </c>
      <c r="O4" s="30" t="s">
        <v>76</v>
      </c>
      <c r="P4" s="114" t="s">
        <v>15</v>
      </c>
      <c r="Q4" s="30" t="s">
        <v>17</v>
      </c>
      <c r="R4" s="31" t="s">
        <v>15</v>
      </c>
      <c r="S4" s="119"/>
      <c r="T4" s="29" t="s">
        <v>18</v>
      </c>
      <c r="U4" s="30" t="s">
        <v>19</v>
      </c>
      <c r="V4" s="31" t="s">
        <v>8</v>
      </c>
    </row>
    <row r="5" spans="2:22" ht="23.25" customHeight="1" thickBot="1" x14ac:dyDescent="0.2">
      <c r="B5" s="4" t="s">
        <v>10</v>
      </c>
      <c r="C5" s="5">
        <v>305</v>
      </c>
      <c r="D5" s="5" t="s">
        <v>11</v>
      </c>
      <c r="E5" s="5" t="s">
        <v>13</v>
      </c>
      <c r="F5" s="16" t="s">
        <v>1</v>
      </c>
      <c r="G5" s="5" t="s">
        <v>93</v>
      </c>
      <c r="H5" s="6">
        <v>2</v>
      </c>
      <c r="I5" s="4">
        <v>1</v>
      </c>
      <c r="J5" s="5">
        <v>12.53</v>
      </c>
      <c r="K5" s="5">
        <v>1</v>
      </c>
      <c r="L5" s="184">
        <v>25.8</v>
      </c>
      <c r="M5" s="5">
        <v>0</v>
      </c>
      <c r="N5" s="5" t="s">
        <v>100</v>
      </c>
      <c r="O5" s="5">
        <v>0</v>
      </c>
      <c r="P5" s="115" t="s">
        <v>101</v>
      </c>
      <c r="Q5" s="5">
        <v>1</v>
      </c>
      <c r="R5" s="11">
        <v>5.45</v>
      </c>
      <c r="S5" s="113"/>
      <c r="T5" s="4">
        <f>I5+K5+O5+Q5+M5</f>
        <v>3</v>
      </c>
      <c r="U5" s="12">
        <f>T5*500</f>
        <v>1500</v>
      </c>
      <c r="V5" s="6">
        <f>IF(T5&gt;0,1,0)</f>
        <v>1</v>
      </c>
    </row>
    <row r="6" spans="2:22" ht="23.25" customHeight="1" thickTop="1" x14ac:dyDescent="0.15">
      <c r="B6" s="17">
        <v>1</v>
      </c>
      <c r="C6" s="18"/>
      <c r="D6" s="18"/>
      <c r="E6" s="18"/>
      <c r="F6" s="19">
        <f>申込団体!$C$5</f>
        <v>0</v>
      </c>
      <c r="G6" s="18">
        <f>申込団体!$C$6</f>
        <v>0</v>
      </c>
      <c r="H6" s="137"/>
      <c r="I6" s="17">
        <v>0</v>
      </c>
      <c r="J6" s="18"/>
      <c r="K6" s="18">
        <v>0</v>
      </c>
      <c r="L6" s="18"/>
      <c r="M6" s="18">
        <v>0</v>
      </c>
      <c r="N6" s="18"/>
      <c r="O6" s="18">
        <v>0</v>
      </c>
      <c r="P6" s="151"/>
      <c r="Q6" s="18">
        <v>0</v>
      </c>
      <c r="R6" s="20"/>
      <c r="S6" s="135"/>
      <c r="T6" s="50">
        <f t="shared" ref="T6:T65" si="0">I6+K6+O6+Q6+M6</f>
        <v>0</v>
      </c>
      <c r="U6" s="117">
        <f>T6*500</f>
        <v>0</v>
      </c>
      <c r="V6" s="129">
        <f t="shared" ref="V6:V65" si="1">IF(T6&gt;0,1,0)</f>
        <v>0</v>
      </c>
    </row>
    <row r="7" spans="2:22" ht="23.25" customHeight="1" x14ac:dyDescent="0.15">
      <c r="B7" s="21">
        <v>2</v>
      </c>
      <c r="C7" s="22"/>
      <c r="D7" s="22"/>
      <c r="E7" s="22"/>
      <c r="F7" s="19">
        <f>申込団体!$C$5</f>
        <v>0</v>
      </c>
      <c r="G7" s="18">
        <f>申込団体!$C$6</f>
        <v>0</v>
      </c>
      <c r="H7" s="138"/>
      <c r="I7" s="17">
        <v>0</v>
      </c>
      <c r="J7" s="22"/>
      <c r="K7" s="22">
        <v>0</v>
      </c>
      <c r="L7" s="22"/>
      <c r="M7" s="22">
        <v>0</v>
      </c>
      <c r="N7" s="22"/>
      <c r="O7" s="18">
        <v>0</v>
      </c>
      <c r="P7" s="152"/>
      <c r="Q7" s="18">
        <v>0</v>
      </c>
      <c r="R7" s="24"/>
      <c r="S7" s="135"/>
      <c r="T7" s="149">
        <f t="shared" si="0"/>
        <v>0</v>
      </c>
      <c r="U7" s="116">
        <f>T7*500</f>
        <v>0</v>
      </c>
      <c r="V7" s="9">
        <f t="shared" si="1"/>
        <v>0</v>
      </c>
    </row>
    <row r="8" spans="2:22" ht="23.25" customHeight="1" x14ac:dyDescent="0.15">
      <c r="B8" s="21">
        <v>3</v>
      </c>
      <c r="C8" s="22"/>
      <c r="D8" s="22"/>
      <c r="E8" s="22"/>
      <c r="F8" s="19">
        <f>申込団体!$C$5</f>
        <v>0</v>
      </c>
      <c r="G8" s="18">
        <f>申込団体!$C$6</f>
        <v>0</v>
      </c>
      <c r="H8" s="138"/>
      <c r="I8" s="17">
        <v>0</v>
      </c>
      <c r="J8" s="22"/>
      <c r="K8" s="22">
        <v>0</v>
      </c>
      <c r="L8" s="22"/>
      <c r="M8" s="22">
        <v>0</v>
      </c>
      <c r="N8" s="22"/>
      <c r="O8" s="18">
        <v>0</v>
      </c>
      <c r="P8" s="152"/>
      <c r="Q8" s="18">
        <v>0</v>
      </c>
      <c r="R8" s="24"/>
      <c r="S8" s="135"/>
      <c r="T8" s="149">
        <f t="shared" si="0"/>
        <v>0</v>
      </c>
      <c r="U8" s="116">
        <f t="shared" ref="U8:U65" si="2">T8*500</f>
        <v>0</v>
      </c>
      <c r="V8" s="9">
        <f t="shared" si="1"/>
        <v>0</v>
      </c>
    </row>
    <row r="9" spans="2:22" ht="23.25" customHeight="1" x14ac:dyDescent="0.15">
      <c r="B9" s="21">
        <v>4</v>
      </c>
      <c r="C9" s="22"/>
      <c r="D9" s="22"/>
      <c r="E9" s="22"/>
      <c r="F9" s="19">
        <f>申込団体!$C$5</f>
        <v>0</v>
      </c>
      <c r="G9" s="18">
        <f>申込団体!$C$6</f>
        <v>0</v>
      </c>
      <c r="H9" s="138"/>
      <c r="I9" s="17">
        <v>0</v>
      </c>
      <c r="J9" s="22"/>
      <c r="K9" s="22">
        <v>0</v>
      </c>
      <c r="L9" s="22"/>
      <c r="M9" s="22">
        <v>0</v>
      </c>
      <c r="N9" s="22"/>
      <c r="O9" s="18">
        <v>0</v>
      </c>
      <c r="P9" s="152"/>
      <c r="Q9" s="18">
        <v>0</v>
      </c>
      <c r="R9" s="24"/>
      <c r="S9" s="135"/>
      <c r="T9" s="149">
        <f t="shared" si="0"/>
        <v>0</v>
      </c>
      <c r="U9" s="116">
        <f t="shared" si="2"/>
        <v>0</v>
      </c>
      <c r="V9" s="9">
        <f t="shared" si="1"/>
        <v>0</v>
      </c>
    </row>
    <row r="10" spans="2:22" ht="23.25" customHeight="1" x14ac:dyDescent="0.15">
      <c r="B10" s="17">
        <v>5</v>
      </c>
      <c r="C10" s="22"/>
      <c r="D10" s="22"/>
      <c r="E10" s="22"/>
      <c r="F10" s="19">
        <f>申込団体!$C$5</f>
        <v>0</v>
      </c>
      <c r="G10" s="18">
        <f>申込団体!$C$6</f>
        <v>0</v>
      </c>
      <c r="H10" s="138"/>
      <c r="I10" s="17">
        <v>0</v>
      </c>
      <c r="J10" s="22"/>
      <c r="K10" s="22">
        <v>0</v>
      </c>
      <c r="L10" s="22"/>
      <c r="M10" s="22">
        <v>0</v>
      </c>
      <c r="N10" s="22"/>
      <c r="O10" s="18">
        <v>0</v>
      </c>
      <c r="P10" s="152"/>
      <c r="Q10" s="18">
        <v>0</v>
      </c>
      <c r="R10" s="24"/>
      <c r="S10" s="135"/>
      <c r="T10" s="149">
        <f t="shared" si="0"/>
        <v>0</v>
      </c>
      <c r="U10" s="116">
        <f t="shared" si="2"/>
        <v>0</v>
      </c>
      <c r="V10" s="9">
        <f t="shared" si="1"/>
        <v>0</v>
      </c>
    </row>
    <row r="11" spans="2:22" ht="23.25" customHeight="1" x14ac:dyDescent="0.15">
      <c r="B11" s="21">
        <v>6</v>
      </c>
      <c r="C11" s="22"/>
      <c r="D11" s="22"/>
      <c r="E11" s="22"/>
      <c r="F11" s="19">
        <f>申込団体!$C$5</f>
        <v>0</v>
      </c>
      <c r="G11" s="18">
        <f>申込団体!$C$6</f>
        <v>0</v>
      </c>
      <c r="H11" s="138"/>
      <c r="I11" s="17">
        <v>0</v>
      </c>
      <c r="J11" s="22"/>
      <c r="K11" s="22">
        <v>0</v>
      </c>
      <c r="L11" s="22"/>
      <c r="M11" s="22">
        <v>0</v>
      </c>
      <c r="N11" s="22"/>
      <c r="O11" s="18">
        <v>0</v>
      </c>
      <c r="P11" s="152"/>
      <c r="Q11" s="18">
        <v>0</v>
      </c>
      <c r="R11" s="24"/>
      <c r="S11" s="135"/>
      <c r="T11" s="149">
        <f t="shared" si="0"/>
        <v>0</v>
      </c>
      <c r="U11" s="116">
        <f t="shared" si="2"/>
        <v>0</v>
      </c>
      <c r="V11" s="9">
        <f t="shared" si="1"/>
        <v>0</v>
      </c>
    </row>
    <row r="12" spans="2:22" ht="23.25" customHeight="1" x14ac:dyDescent="0.15">
      <c r="B12" s="21">
        <v>7</v>
      </c>
      <c r="C12" s="22"/>
      <c r="D12" s="22"/>
      <c r="E12" s="22"/>
      <c r="F12" s="19">
        <f>申込団体!$C$5</f>
        <v>0</v>
      </c>
      <c r="G12" s="18">
        <f>申込団体!$C$6</f>
        <v>0</v>
      </c>
      <c r="H12" s="138"/>
      <c r="I12" s="17">
        <v>0</v>
      </c>
      <c r="J12" s="22"/>
      <c r="K12" s="22">
        <v>0</v>
      </c>
      <c r="L12" s="22"/>
      <c r="M12" s="22">
        <v>0</v>
      </c>
      <c r="N12" s="22"/>
      <c r="O12" s="18">
        <v>0</v>
      </c>
      <c r="P12" s="152"/>
      <c r="Q12" s="18">
        <v>0</v>
      </c>
      <c r="R12" s="24"/>
      <c r="S12" s="135"/>
      <c r="T12" s="149">
        <f t="shared" si="0"/>
        <v>0</v>
      </c>
      <c r="U12" s="116">
        <f t="shared" si="2"/>
        <v>0</v>
      </c>
      <c r="V12" s="9">
        <f t="shared" si="1"/>
        <v>0</v>
      </c>
    </row>
    <row r="13" spans="2:22" ht="23.25" customHeight="1" x14ac:dyDescent="0.15">
      <c r="B13" s="21">
        <v>8</v>
      </c>
      <c r="C13" s="22"/>
      <c r="D13" s="22"/>
      <c r="E13" s="22"/>
      <c r="F13" s="19">
        <f>申込団体!$C$5</f>
        <v>0</v>
      </c>
      <c r="G13" s="18">
        <f>申込団体!$C$6</f>
        <v>0</v>
      </c>
      <c r="H13" s="138"/>
      <c r="I13" s="17">
        <v>0</v>
      </c>
      <c r="J13" s="22"/>
      <c r="K13" s="22">
        <v>0</v>
      </c>
      <c r="L13" s="22"/>
      <c r="M13" s="22">
        <v>0</v>
      </c>
      <c r="N13" s="22"/>
      <c r="O13" s="18">
        <v>0</v>
      </c>
      <c r="P13" s="152"/>
      <c r="Q13" s="18">
        <v>0</v>
      </c>
      <c r="R13" s="24"/>
      <c r="S13" s="135"/>
      <c r="T13" s="149">
        <f t="shared" si="0"/>
        <v>0</v>
      </c>
      <c r="U13" s="116">
        <f t="shared" si="2"/>
        <v>0</v>
      </c>
      <c r="V13" s="9">
        <f t="shared" si="1"/>
        <v>0</v>
      </c>
    </row>
    <row r="14" spans="2:22" ht="23.25" customHeight="1" x14ac:dyDescent="0.15">
      <c r="B14" s="17">
        <v>9</v>
      </c>
      <c r="C14" s="22"/>
      <c r="D14" s="22"/>
      <c r="E14" s="22"/>
      <c r="F14" s="19">
        <f>申込団体!$C$5</f>
        <v>0</v>
      </c>
      <c r="G14" s="18">
        <f>申込団体!$C$6</f>
        <v>0</v>
      </c>
      <c r="H14" s="138"/>
      <c r="I14" s="17">
        <v>0</v>
      </c>
      <c r="J14" s="22"/>
      <c r="K14" s="22">
        <v>0</v>
      </c>
      <c r="L14" s="22"/>
      <c r="M14" s="22">
        <v>0</v>
      </c>
      <c r="N14" s="22"/>
      <c r="O14" s="18">
        <v>0</v>
      </c>
      <c r="P14" s="152"/>
      <c r="Q14" s="18">
        <v>0</v>
      </c>
      <c r="R14" s="24"/>
      <c r="S14" s="135"/>
      <c r="T14" s="149">
        <f t="shared" si="0"/>
        <v>0</v>
      </c>
      <c r="U14" s="116">
        <f t="shared" si="2"/>
        <v>0</v>
      </c>
      <c r="V14" s="9">
        <f t="shared" si="1"/>
        <v>0</v>
      </c>
    </row>
    <row r="15" spans="2:22" ht="23.25" customHeight="1" thickBot="1" x14ac:dyDescent="0.2">
      <c r="B15" s="156">
        <v>10</v>
      </c>
      <c r="C15" s="157"/>
      <c r="D15" s="157"/>
      <c r="E15" s="157"/>
      <c r="F15" s="158">
        <f>申込団体!$C$5</f>
        <v>0</v>
      </c>
      <c r="G15" s="159">
        <f>申込団体!$C$6</f>
        <v>0</v>
      </c>
      <c r="H15" s="160"/>
      <c r="I15" s="161">
        <v>0</v>
      </c>
      <c r="J15" s="157"/>
      <c r="K15" s="157">
        <v>0</v>
      </c>
      <c r="L15" s="157"/>
      <c r="M15" s="157">
        <v>0</v>
      </c>
      <c r="N15" s="157"/>
      <c r="O15" s="159">
        <v>0</v>
      </c>
      <c r="P15" s="172"/>
      <c r="Q15" s="159">
        <v>0</v>
      </c>
      <c r="R15" s="173"/>
      <c r="S15" s="136"/>
      <c r="T15" s="4">
        <f t="shared" si="0"/>
        <v>0</v>
      </c>
      <c r="U15" s="5">
        <f t="shared" si="2"/>
        <v>0</v>
      </c>
      <c r="V15" s="6">
        <f t="shared" si="1"/>
        <v>0</v>
      </c>
    </row>
    <row r="16" spans="2:22" ht="23.25" customHeight="1" thickTop="1" x14ac:dyDescent="0.15">
      <c r="B16" s="163">
        <v>11</v>
      </c>
      <c r="C16" s="164"/>
      <c r="D16" s="164"/>
      <c r="E16" s="164"/>
      <c r="F16" s="165">
        <f>申込団体!$C$5</f>
        <v>0</v>
      </c>
      <c r="G16" s="164">
        <f>申込団体!$C$6</f>
        <v>0</v>
      </c>
      <c r="H16" s="166"/>
      <c r="I16" s="163">
        <v>0</v>
      </c>
      <c r="J16" s="164"/>
      <c r="K16" s="164">
        <v>0</v>
      </c>
      <c r="L16" s="164"/>
      <c r="M16" s="164">
        <v>0</v>
      </c>
      <c r="N16" s="164"/>
      <c r="O16" s="164">
        <v>0</v>
      </c>
      <c r="P16" s="174"/>
      <c r="Q16" s="164">
        <v>0</v>
      </c>
      <c r="R16" s="175"/>
      <c r="S16" s="167"/>
      <c r="T16" s="168">
        <f t="shared" si="0"/>
        <v>0</v>
      </c>
      <c r="U16" s="176">
        <f t="shared" si="2"/>
        <v>0</v>
      </c>
      <c r="V16" s="170">
        <f t="shared" si="1"/>
        <v>0</v>
      </c>
    </row>
    <row r="17" spans="2:22" ht="23.25" customHeight="1" x14ac:dyDescent="0.15">
      <c r="B17" s="21">
        <v>12</v>
      </c>
      <c r="C17" s="22"/>
      <c r="D17" s="22"/>
      <c r="E17" s="22"/>
      <c r="F17" s="19">
        <f>申込団体!$C$5</f>
        <v>0</v>
      </c>
      <c r="G17" s="18">
        <f>申込団体!$C$6</f>
        <v>0</v>
      </c>
      <c r="H17" s="138"/>
      <c r="I17" s="17">
        <v>0</v>
      </c>
      <c r="J17" s="22"/>
      <c r="K17" s="22">
        <v>0</v>
      </c>
      <c r="L17" s="22"/>
      <c r="M17" s="22">
        <v>0</v>
      </c>
      <c r="N17" s="22"/>
      <c r="O17" s="18">
        <v>0</v>
      </c>
      <c r="P17" s="152"/>
      <c r="Q17" s="18">
        <v>0</v>
      </c>
      <c r="R17" s="24"/>
      <c r="S17" s="135"/>
      <c r="T17" s="149">
        <f t="shared" si="0"/>
        <v>0</v>
      </c>
      <c r="U17" s="116">
        <f t="shared" si="2"/>
        <v>0</v>
      </c>
      <c r="V17" s="9">
        <f t="shared" si="1"/>
        <v>0</v>
      </c>
    </row>
    <row r="18" spans="2:22" ht="23.25" customHeight="1" x14ac:dyDescent="0.15">
      <c r="B18" s="17">
        <v>13</v>
      </c>
      <c r="C18" s="22"/>
      <c r="D18" s="22"/>
      <c r="E18" s="22"/>
      <c r="F18" s="19">
        <f>申込団体!$C$5</f>
        <v>0</v>
      </c>
      <c r="G18" s="18">
        <f>申込団体!$C$6</f>
        <v>0</v>
      </c>
      <c r="H18" s="138"/>
      <c r="I18" s="17">
        <v>0</v>
      </c>
      <c r="J18" s="22"/>
      <c r="K18" s="22">
        <v>0</v>
      </c>
      <c r="L18" s="22"/>
      <c r="M18" s="22">
        <v>0</v>
      </c>
      <c r="N18" s="22"/>
      <c r="O18" s="18">
        <v>0</v>
      </c>
      <c r="P18" s="152"/>
      <c r="Q18" s="18">
        <v>0</v>
      </c>
      <c r="R18" s="24"/>
      <c r="S18" s="135"/>
      <c r="T18" s="149">
        <f t="shared" si="0"/>
        <v>0</v>
      </c>
      <c r="U18" s="116">
        <f t="shared" si="2"/>
        <v>0</v>
      </c>
      <c r="V18" s="9">
        <f t="shared" si="1"/>
        <v>0</v>
      </c>
    </row>
    <row r="19" spans="2:22" ht="23.25" customHeight="1" x14ac:dyDescent="0.15">
      <c r="B19" s="21">
        <v>14</v>
      </c>
      <c r="C19" s="22"/>
      <c r="D19" s="22"/>
      <c r="E19" s="22"/>
      <c r="F19" s="19">
        <f>申込団体!$C$5</f>
        <v>0</v>
      </c>
      <c r="G19" s="18">
        <f>申込団体!$C$6</f>
        <v>0</v>
      </c>
      <c r="H19" s="138"/>
      <c r="I19" s="17">
        <v>0</v>
      </c>
      <c r="J19" s="22"/>
      <c r="K19" s="22">
        <v>0</v>
      </c>
      <c r="L19" s="22"/>
      <c r="M19" s="22">
        <v>0</v>
      </c>
      <c r="N19" s="22"/>
      <c r="O19" s="18">
        <v>0</v>
      </c>
      <c r="P19" s="152"/>
      <c r="Q19" s="18">
        <v>0</v>
      </c>
      <c r="R19" s="24"/>
      <c r="S19" s="135"/>
      <c r="T19" s="149">
        <f t="shared" si="0"/>
        <v>0</v>
      </c>
      <c r="U19" s="116">
        <f t="shared" si="2"/>
        <v>0</v>
      </c>
      <c r="V19" s="9">
        <f t="shared" si="1"/>
        <v>0</v>
      </c>
    </row>
    <row r="20" spans="2:22" ht="23.25" customHeight="1" x14ac:dyDescent="0.15">
      <c r="B20" s="21">
        <v>15</v>
      </c>
      <c r="C20" s="22"/>
      <c r="D20" s="22"/>
      <c r="E20" s="22"/>
      <c r="F20" s="19">
        <f>申込団体!$C$5</f>
        <v>0</v>
      </c>
      <c r="G20" s="18">
        <f>申込団体!$C$6</f>
        <v>0</v>
      </c>
      <c r="H20" s="138"/>
      <c r="I20" s="17">
        <v>0</v>
      </c>
      <c r="J20" s="22"/>
      <c r="K20" s="22">
        <v>0</v>
      </c>
      <c r="L20" s="22"/>
      <c r="M20" s="22">
        <v>0</v>
      </c>
      <c r="N20" s="22"/>
      <c r="O20" s="18">
        <v>0</v>
      </c>
      <c r="P20" s="152"/>
      <c r="Q20" s="18">
        <v>0</v>
      </c>
      <c r="R20" s="24"/>
      <c r="S20" s="135"/>
      <c r="T20" s="149">
        <f t="shared" si="0"/>
        <v>0</v>
      </c>
      <c r="U20" s="116">
        <f t="shared" si="2"/>
        <v>0</v>
      </c>
      <c r="V20" s="9">
        <f t="shared" si="1"/>
        <v>0</v>
      </c>
    </row>
    <row r="21" spans="2:22" ht="23.25" customHeight="1" x14ac:dyDescent="0.15">
      <c r="B21" s="21">
        <v>16</v>
      </c>
      <c r="C21" s="22"/>
      <c r="D21" s="22"/>
      <c r="E21" s="22"/>
      <c r="F21" s="19">
        <f>申込団体!$C$5</f>
        <v>0</v>
      </c>
      <c r="G21" s="18">
        <f>申込団体!$C$6</f>
        <v>0</v>
      </c>
      <c r="H21" s="138"/>
      <c r="I21" s="17">
        <v>0</v>
      </c>
      <c r="J21" s="22"/>
      <c r="K21" s="22">
        <v>0</v>
      </c>
      <c r="L21" s="22"/>
      <c r="M21" s="22">
        <v>0</v>
      </c>
      <c r="N21" s="22"/>
      <c r="O21" s="18">
        <v>0</v>
      </c>
      <c r="P21" s="152"/>
      <c r="Q21" s="18">
        <v>0</v>
      </c>
      <c r="R21" s="24"/>
      <c r="S21" s="135"/>
      <c r="T21" s="149">
        <f t="shared" si="0"/>
        <v>0</v>
      </c>
      <c r="U21" s="116">
        <f t="shared" si="2"/>
        <v>0</v>
      </c>
      <c r="V21" s="9">
        <f t="shared" si="1"/>
        <v>0</v>
      </c>
    </row>
    <row r="22" spans="2:22" ht="23.25" customHeight="1" x14ac:dyDescent="0.15">
      <c r="B22" s="17">
        <v>17</v>
      </c>
      <c r="C22" s="22"/>
      <c r="D22" s="22"/>
      <c r="E22" s="22"/>
      <c r="F22" s="19">
        <f>申込団体!$C$5</f>
        <v>0</v>
      </c>
      <c r="G22" s="18">
        <f>申込団体!$C$6</f>
        <v>0</v>
      </c>
      <c r="H22" s="138"/>
      <c r="I22" s="17">
        <v>0</v>
      </c>
      <c r="J22" s="22"/>
      <c r="K22" s="22">
        <v>0</v>
      </c>
      <c r="L22" s="22"/>
      <c r="M22" s="22">
        <v>0</v>
      </c>
      <c r="N22" s="22"/>
      <c r="O22" s="18">
        <v>0</v>
      </c>
      <c r="P22" s="152"/>
      <c r="Q22" s="18">
        <v>0</v>
      </c>
      <c r="R22" s="24"/>
      <c r="S22" s="135"/>
      <c r="T22" s="149">
        <f t="shared" si="0"/>
        <v>0</v>
      </c>
      <c r="U22" s="116">
        <f t="shared" si="2"/>
        <v>0</v>
      </c>
      <c r="V22" s="9">
        <f t="shared" si="1"/>
        <v>0</v>
      </c>
    </row>
    <row r="23" spans="2:22" ht="23.25" customHeight="1" x14ac:dyDescent="0.15">
      <c r="B23" s="21">
        <v>18</v>
      </c>
      <c r="C23" s="22"/>
      <c r="D23" s="22"/>
      <c r="E23" s="22"/>
      <c r="F23" s="19">
        <f>申込団体!$C$5</f>
        <v>0</v>
      </c>
      <c r="G23" s="18">
        <f>申込団体!$C$6</f>
        <v>0</v>
      </c>
      <c r="H23" s="138"/>
      <c r="I23" s="17">
        <v>0</v>
      </c>
      <c r="J23" s="22"/>
      <c r="K23" s="22">
        <v>0</v>
      </c>
      <c r="L23" s="22"/>
      <c r="M23" s="22">
        <v>0</v>
      </c>
      <c r="N23" s="22"/>
      <c r="O23" s="18">
        <v>0</v>
      </c>
      <c r="P23" s="152"/>
      <c r="Q23" s="18">
        <v>0</v>
      </c>
      <c r="R23" s="24"/>
      <c r="S23" s="135"/>
      <c r="T23" s="149">
        <f t="shared" si="0"/>
        <v>0</v>
      </c>
      <c r="U23" s="116">
        <f t="shared" si="2"/>
        <v>0</v>
      </c>
      <c r="V23" s="9">
        <f t="shared" si="1"/>
        <v>0</v>
      </c>
    </row>
    <row r="24" spans="2:22" ht="23.25" customHeight="1" x14ac:dyDescent="0.15">
      <c r="B24" s="21">
        <v>19</v>
      </c>
      <c r="C24" s="22"/>
      <c r="D24" s="22"/>
      <c r="E24" s="22"/>
      <c r="F24" s="19">
        <f>申込団体!$C$5</f>
        <v>0</v>
      </c>
      <c r="G24" s="18">
        <f>申込団体!$C$6</f>
        <v>0</v>
      </c>
      <c r="H24" s="138"/>
      <c r="I24" s="17">
        <v>0</v>
      </c>
      <c r="J24" s="22"/>
      <c r="K24" s="22">
        <v>0</v>
      </c>
      <c r="L24" s="22"/>
      <c r="M24" s="22">
        <v>0</v>
      </c>
      <c r="N24" s="22"/>
      <c r="O24" s="18">
        <v>0</v>
      </c>
      <c r="P24" s="152"/>
      <c r="Q24" s="18">
        <v>0</v>
      </c>
      <c r="R24" s="24"/>
      <c r="S24" s="135"/>
      <c r="T24" s="149">
        <f t="shared" si="0"/>
        <v>0</v>
      </c>
      <c r="U24" s="116">
        <f t="shared" si="2"/>
        <v>0</v>
      </c>
      <c r="V24" s="9">
        <f t="shared" si="1"/>
        <v>0</v>
      </c>
    </row>
    <row r="25" spans="2:22" ht="23.25" customHeight="1" thickBot="1" x14ac:dyDescent="0.2">
      <c r="B25" s="156">
        <v>20</v>
      </c>
      <c r="C25" s="157"/>
      <c r="D25" s="157"/>
      <c r="E25" s="157"/>
      <c r="F25" s="158">
        <f>申込団体!$C$5</f>
        <v>0</v>
      </c>
      <c r="G25" s="159">
        <f>申込団体!$C$6</f>
        <v>0</v>
      </c>
      <c r="H25" s="160"/>
      <c r="I25" s="161">
        <v>0</v>
      </c>
      <c r="J25" s="157"/>
      <c r="K25" s="157">
        <v>0</v>
      </c>
      <c r="L25" s="157"/>
      <c r="M25" s="157">
        <v>0</v>
      </c>
      <c r="N25" s="157"/>
      <c r="O25" s="159">
        <v>0</v>
      </c>
      <c r="P25" s="172"/>
      <c r="Q25" s="159">
        <v>0</v>
      </c>
      <c r="R25" s="173"/>
      <c r="S25" s="136"/>
      <c r="T25" s="4">
        <f t="shared" si="0"/>
        <v>0</v>
      </c>
      <c r="U25" s="5">
        <f t="shared" si="2"/>
        <v>0</v>
      </c>
      <c r="V25" s="6">
        <f t="shared" si="1"/>
        <v>0</v>
      </c>
    </row>
    <row r="26" spans="2:22" ht="23.25" customHeight="1" thickTop="1" x14ac:dyDescent="0.15">
      <c r="B26" s="163">
        <v>21</v>
      </c>
      <c r="C26" s="164"/>
      <c r="D26" s="164"/>
      <c r="E26" s="164"/>
      <c r="F26" s="165">
        <f>申込団体!$C$5</f>
        <v>0</v>
      </c>
      <c r="G26" s="164">
        <f>申込団体!$C$6</f>
        <v>0</v>
      </c>
      <c r="H26" s="166"/>
      <c r="I26" s="163">
        <v>0</v>
      </c>
      <c r="J26" s="164"/>
      <c r="K26" s="164">
        <v>0</v>
      </c>
      <c r="L26" s="164"/>
      <c r="M26" s="164">
        <v>0</v>
      </c>
      <c r="N26" s="164"/>
      <c r="O26" s="164">
        <v>0</v>
      </c>
      <c r="P26" s="174"/>
      <c r="Q26" s="164">
        <v>0</v>
      </c>
      <c r="R26" s="175"/>
      <c r="S26" s="167"/>
      <c r="T26" s="168">
        <f t="shared" si="0"/>
        <v>0</v>
      </c>
      <c r="U26" s="176">
        <f t="shared" si="2"/>
        <v>0</v>
      </c>
      <c r="V26" s="170">
        <f t="shared" si="1"/>
        <v>0</v>
      </c>
    </row>
    <row r="27" spans="2:22" ht="23.25" customHeight="1" x14ac:dyDescent="0.15">
      <c r="B27" s="21">
        <v>22</v>
      </c>
      <c r="C27" s="22"/>
      <c r="D27" s="22"/>
      <c r="E27" s="22"/>
      <c r="F27" s="19">
        <f>申込団体!$C$5</f>
        <v>0</v>
      </c>
      <c r="G27" s="18">
        <f>申込団体!$C$6</f>
        <v>0</v>
      </c>
      <c r="H27" s="138"/>
      <c r="I27" s="17">
        <v>0</v>
      </c>
      <c r="J27" s="22"/>
      <c r="K27" s="22">
        <v>0</v>
      </c>
      <c r="L27" s="22"/>
      <c r="M27" s="22">
        <v>0</v>
      </c>
      <c r="N27" s="22"/>
      <c r="O27" s="18">
        <v>0</v>
      </c>
      <c r="P27" s="152"/>
      <c r="Q27" s="18">
        <v>0</v>
      </c>
      <c r="R27" s="24"/>
      <c r="S27" s="135"/>
      <c r="T27" s="149">
        <f t="shared" si="0"/>
        <v>0</v>
      </c>
      <c r="U27" s="116">
        <f t="shared" si="2"/>
        <v>0</v>
      </c>
      <c r="V27" s="9">
        <f t="shared" si="1"/>
        <v>0</v>
      </c>
    </row>
    <row r="28" spans="2:22" ht="23.25" customHeight="1" x14ac:dyDescent="0.15">
      <c r="B28" s="21">
        <v>23</v>
      </c>
      <c r="C28" s="22"/>
      <c r="D28" s="22"/>
      <c r="E28" s="22"/>
      <c r="F28" s="19">
        <f>申込団体!$C$5</f>
        <v>0</v>
      </c>
      <c r="G28" s="18">
        <f>申込団体!$C$6</f>
        <v>0</v>
      </c>
      <c r="H28" s="138"/>
      <c r="I28" s="17">
        <v>0</v>
      </c>
      <c r="J28" s="22"/>
      <c r="K28" s="22">
        <v>0</v>
      </c>
      <c r="L28" s="22"/>
      <c r="M28" s="22">
        <v>0</v>
      </c>
      <c r="N28" s="22"/>
      <c r="O28" s="18">
        <v>0</v>
      </c>
      <c r="P28" s="152"/>
      <c r="Q28" s="18">
        <v>0</v>
      </c>
      <c r="R28" s="24"/>
      <c r="S28" s="135"/>
      <c r="T28" s="149">
        <f t="shared" si="0"/>
        <v>0</v>
      </c>
      <c r="U28" s="116">
        <f t="shared" si="2"/>
        <v>0</v>
      </c>
      <c r="V28" s="9">
        <f t="shared" si="1"/>
        <v>0</v>
      </c>
    </row>
    <row r="29" spans="2:22" ht="23.25" customHeight="1" x14ac:dyDescent="0.15">
      <c r="B29" s="21">
        <v>24</v>
      </c>
      <c r="C29" s="22"/>
      <c r="D29" s="22"/>
      <c r="E29" s="22"/>
      <c r="F29" s="19">
        <f>申込団体!$C$5</f>
        <v>0</v>
      </c>
      <c r="G29" s="18">
        <f>申込団体!$C$6</f>
        <v>0</v>
      </c>
      <c r="H29" s="138"/>
      <c r="I29" s="17">
        <v>0</v>
      </c>
      <c r="J29" s="22"/>
      <c r="K29" s="22">
        <v>0</v>
      </c>
      <c r="L29" s="22"/>
      <c r="M29" s="22">
        <v>0</v>
      </c>
      <c r="N29" s="22"/>
      <c r="O29" s="18">
        <v>0</v>
      </c>
      <c r="P29" s="152"/>
      <c r="Q29" s="18">
        <v>0</v>
      </c>
      <c r="R29" s="24"/>
      <c r="S29" s="135"/>
      <c r="T29" s="149">
        <f t="shared" si="0"/>
        <v>0</v>
      </c>
      <c r="U29" s="116">
        <f t="shared" si="2"/>
        <v>0</v>
      </c>
      <c r="V29" s="9">
        <f t="shared" si="1"/>
        <v>0</v>
      </c>
    </row>
    <row r="30" spans="2:22" ht="23.25" customHeight="1" x14ac:dyDescent="0.15">
      <c r="B30" s="17">
        <v>25</v>
      </c>
      <c r="C30" s="34"/>
      <c r="D30" s="34"/>
      <c r="E30" s="34"/>
      <c r="F30" s="39">
        <f>申込団体!$C$5</f>
        <v>0</v>
      </c>
      <c r="G30" s="18">
        <f>申込団体!$C$6</f>
        <v>0</v>
      </c>
      <c r="H30" s="139"/>
      <c r="I30" s="33">
        <v>0</v>
      </c>
      <c r="J30" s="34"/>
      <c r="K30" s="34">
        <v>0</v>
      </c>
      <c r="L30" s="34"/>
      <c r="M30" s="34">
        <v>0</v>
      </c>
      <c r="N30" s="34"/>
      <c r="O30" s="35">
        <v>0</v>
      </c>
      <c r="P30" s="153"/>
      <c r="Q30" s="35">
        <v>0</v>
      </c>
      <c r="R30" s="36"/>
      <c r="S30" s="135"/>
      <c r="T30" s="149">
        <f t="shared" si="0"/>
        <v>0</v>
      </c>
      <c r="U30" s="116">
        <f t="shared" si="2"/>
        <v>0</v>
      </c>
      <c r="V30" s="9">
        <f t="shared" si="1"/>
        <v>0</v>
      </c>
    </row>
    <row r="31" spans="2:22" ht="23.25" customHeight="1" x14ac:dyDescent="0.15">
      <c r="B31" s="21">
        <v>26</v>
      </c>
      <c r="C31" s="22"/>
      <c r="D31" s="22"/>
      <c r="E31" s="22"/>
      <c r="F31" s="23">
        <f>申込団体!$C$5</f>
        <v>0</v>
      </c>
      <c r="G31" s="18">
        <f>申込団体!$C$6</f>
        <v>0</v>
      </c>
      <c r="H31" s="138"/>
      <c r="I31" s="21">
        <v>0</v>
      </c>
      <c r="J31" s="22"/>
      <c r="K31" s="22">
        <v>0</v>
      </c>
      <c r="L31" s="22"/>
      <c r="M31" s="22">
        <v>0</v>
      </c>
      <c r="N31" s="22"/>
      <c r="O31" s="22">
        <v>0</v>
      </c>
      <c r="P31" s="152"/>
      <c r="Q31" s="22">
        <v>0</v>
      </c>
      <c r="R31" s="24"/>
      <c r="S31" s="135"/>
      <c r="T31" s="149">
        <f t="shared" si="0"/>
        <v>0</v>
      </c>
      <c r="U31" s="116">
        <f t="shared" si="2"/>
        <v>0</v>
      </c>
      <c r="V31" s="9">
        <f t="shared" si="1"/>
        <v>0</v>
      </c>
    </row>
    <row r="32" spans="2:22" ht="23.25" customHeight="1" x14ac:dyDescent="0.15">
      <c r="B32" s="21">
        <v>27</v>
      </c>
      <c r="C32" s="22"/>
      <c r="D32" s="22"/>
      <c r="E32" s="22"/>
      <c r="F32" s="23">
        <f>申込団体!$C$5</f>
        <v>0</v>
      </c>
      <c r="G32" s="18">
        <f>申込団体!$C$6</f>
        <v>0</v>
      </c>
      <c r="H32" s="138"/>
      <c r="I32" s="21">
        <v>0</v>
      </c>
      <c r="J32" s="22"/>
      <c r="K32" s="22">
        <v>0</v>
      </c>
      <c r="L32" s="22"/>
      <c r="M32" s="22">
        <v>0</v>
      </c>
      <c r="N32" s="22"/>
      <c r="O32" s="22">
        <v>0</v>
      </c>
      <c r="P32" s="152"/>
      <c r="Q32" s="22">
        <v>0</v>
      </c>
      <c r="R32" s="24"/>
      <c r="S32" s="135"/>
      <c r="T32" s="149">
        <f t="shared" si="0"/>
        <v>0</v>
      </c>
      <c r="U32" s="116">
        <f t="shared" si="2"/>
        <v>0</v>
      </c>
      <c r="V32" s="9">
        <f t="shared" si="1"/>
        <v>0</v>
      </c>
    </row>
    <row r="33" spans="2:22" ht="23.25" customHeight="1" x14ac:dyDescent="0.15">
      <c r="B33" s="21">
        <v>28</v>
      </c>
      <c r="C33" s="22"/>
      <c r="D33" s="22"/>
      <c r="E33" s="22"/>
      <c r="F33" s="23">
        <f>申込団体!$C$5</f>
        <v>0</v>
      </c>
      <c r="G33" s="18">
        <f>申込団体!$C$6</f>
        <v>0</v>
      </c>
      <c r="H33" s="138"/>
      <c r="I33" s="21">
        <v>0</v>
      </c>
      <c r="J33" s="22"/>
      <c r="K33" s="22">
        <v>0</v>
      </c>
      <c r="L33" s="22"/>
      <c r="M33" s="22">
        <v>0</v>
      </c>
      <c r="N33" s="22"/>
      <c r="O33" s="22">
        <v>0</v>
      </c>
      <c r="P33" s="152"/>
      <c r="Q33" s="22">
        <v>0</v>
      </c>
      <c r="R33" s="24"/>
      <c r="S33" s="135"/>
      <c r="T33" s="149">
        <f t="shared" si="0"/>
        <v>0</v>
      </c>
      <c r="U33" s="116">
        <f t="shared" si="2"/>
        <v>0</v>
      </c>
      <c r="V33" s="9">
        <f t="shared" si="1"/>
        <v>0</v>
      </c>
    </row>
    <row r="34" spans="2:22" ht="23.25" customHeight="1" x14ac:dyDescent="0.15">
      <c r="B34" s="17">
        <v>29</v>
      </c>
      <c r="C34" s="22"/>
      <c r="D34" s="22"/>
      <c r="E34" s="22"/>
      <c r="F34" s="23">
        <f>申込団体!$C$5</f>
        <v>0</v>
      </c>
      <c r="G34" s="18">
        <f>申込団体!$C$6</f>
        <v>0</v>
      </c>
      <c r="H34" s="138"/>
      <c r="I34" s="21">
        <v>0</v>
      </c>
      <c r="J34" s="22"/>
      <c r="K34" s="22">
        <v>0</v>
      </c>
      <c r="L34" s="22"/>
      <c r="M34" s="22">
        <v>0</v>
      </c>
      <c r="N34" s="22"/>
      <c r="O34" s="22">
        <v>0</v>
      </c>
      <c r="P34" s="152"/>
      <c r="Q34" s="22">
        <v>0</v>
      </c>
      <c r="R34" s="24"/>
      <c r="S34" s="135"/>
      <c r="T34" s="149">
        <f t="shared" si="0"/>
        <v>0</v>
      </c>
      <c r="U34" s="116">
        <f t="shared" si="2"/>
        <v>0</v>
      </c>
      <c r="V34" s="9">
        <f t="shared" si="1"/>
        <v>0</v>
      </c>
    </row>
    <row r="35" spans="2:22" ht="23.25" customHeight="1" thickBot="1" x14ac:dyDescent="0.2">
      <c r="B35" s="161">
        <v>30</v>
      </c>
      <c r="C35" s="157"/>
      <c r="D35" s="157"/>
      <c r="E35" s="157"/>
      <c r="F35" s="178">
        <f>申込団体!$C$5</f>
        <v>0</v>
      </c>
      <c r="G35" s="159">
        <f>申込団体!$C$6</f>
        <v>0</v>
      </c>
      <c r="H35" s="160"/>
      <c r="I35" s="156">
        <v>0</v>
      </c>
      <c r="J35" s="157"/>
      <c r="K35" s="157">
        <v>0</v>
      </c>
      <c r="L35" s="157"/>
      <c r="M35" s="157">
        <v>0</v>
      </c>
      <c r="N35" s="157"/>
      <c r="O35" s="157">
        <v>0</v>
      </c>
      <c r="P35" s="172"/>
      <c r="Q35" s="157">
        <v>0</v>
      </c>
      <c r="R35" s="173"/>
      <c r="S35" s="136"/>
      <c r="T35" s="4">
        <f t="shared" si="0"/>
        <v>0</v>
      </c>
      <c r="U35" s="5">
        <f t="shared" ref="U35:U64" si="3">T35*500</f>
        <v>0</v>
      </c>
      <c r="V35" s="6">
        <f t="shared" ref="V35:V64" si="4">IF(T35&gt;0,1,0)</f>
        <v>0</v>
      </c>
    </row>
    <row r="36" spans="2:22" ht="23.25" customHeight="1" thickTop="1" x14ac:dyDescent="0.15">
      <c r="B36" s="163">
        <v>31</v>
      </c>
      <c r="C36" s="179"/>
      <c r="D36" s="179"/>
      <c r="E36" s="179"/>
      <c r="F36" s="180">
        <f>申込団体!$C$5</f>
        <v>0</v>
      </c>
      <c r="G36" s="164">
        <f>申込団体!$C$6</f>
        <v>0</v>
      </c>
      <c r="H36" s="181"/>
      <c r="I36" s="163">
        <v>0</v>
      </c>
      <c r="J36" s="179"/>
      <c r="K36" s="164">
        <v>0</v>
      </c>
      <c r="L36" s="179"/>
      <c r="M36" s="164">
        <v>0</v>
      </c>
      <c r="N36" s="179"/>
      <c r="O36" s="164">
        <v>0</v>
      </c>
      <c r="P36" s="182"/>
      <c r="Q36" s="164">
        <v>0</v>
      </c>
      <c r="R36" s="183"/>
      <c r="S36" s="167"/>
      <c r="T36" s="168">
        <f t="shared" si="0"/>
        <v>0</v>
      </c>
      <c r="U36" s="176">
        <f t="shared" si="3"/>
        <v>0</v>
      </c>
      <c r="V36" s="170">
        <f t="shared" si="4"/>
        <v>0</v>
      </c>
    </row>
    <row r="37" spans="2:22" ht="23.25" customHeight="1" x14ac:dyDescent="0.15">
      <c r="B37" s="21">
        <v>32</v>
      </c>
      <c r="C37" s="34"/>
      <c r="D37" s="34"/>
      <c r="E37" s="34"/>
      <c r="F37" s="23">
        <f>申込団体!$C$5</f>
        <v>0</v>
      </c>
      <c r="G37" s="18">
        <f>申込団体!$C$6</f>
        <v>0</v>
      </c>
      <c r="H37" s="139"/>
      <c r="I37" s="21">
        <v>0</v>
      </c>
      <c r="J37" s="34"/>
      <c r="K37" s="22">
        <v>0</v>
      </c>
      <c r="L37" s="34"/>
      <c r="M37" s="22">
        <v>0</v>
      </c>
      <c r="N37" s="34"/>
      <c r="O37" s="22">
        <v>0</v>
      </c>
      <c r="P37" s="153"/>
      <c r="Q37" s="22">
        <v>0</v>
      </c>
      <c r="R37" s="36"/>
      <c r="S37" s="135"/>
      <c r="T37" s="149">
        <f t="shared" si="0"/>
        <v>0</v>
      </c>
      <c r="U37" s="116">
        <f t="shared" si="3"/>
        <v>0</v>
      </c>
      <c r="V37" s="9">
        <f t="shared" si="4"/>
        <v>0</v>
      </c>
    </row>
    <row r="38" spans="2:22" ht="23.25" customHeight="1" x14ac:dyDescent="0.15">
      <c r="B38" s="21">
        <v>33</v>
      </c>
      <c r="C38" s="34"/>
      <c r="D38" s="34"/>
      <c r="E38" s="34"/>
      <c r="F38" s="23">
        <f>申込団体!$C$5</f>
        <v>0</v>
      </c>
      <c r="G38" s="18">
        <f>申込団体!$C$6</f>
        <v>0</v>
      </c>
      <c r="H38" s="139"/>
      <c r="I38" s="21">
        <v>0</v>
      </c>
      <c r="J38" s="34"/>
      <c r="K38" s="22">
        <v>0</v>
      </c>
      <c r="L38" s="34"/>
      <c r="M38" s="22">
        <v>0</v>
      </c>
      <c r="N38" s="34"/>
      <c r="O38" s="22">
        <v>0</v>
      </c>
      <c r="P38" s="153"/>
      <c r="Q38" s="22">
        <v>0</v>
      </c>
      <c r="R38" s="36"/>
      <c r="S38" s="135"/>
      <c r="T38" s="149">
        <f t="shared" si="0"/>
        <v>0</v>
      </c>
      <c r="U38" s="116">
        <f t="shared" si="3"/>
        <v>0</v>
      </c>
      <c r="V38" s="9">
        <f t="shared" si="4"/>
        <v>0</v>
      </c>
    </row>
    <row r="39" spans="2:22" ht="23.25" customHeight="1" x14ac:dyDescent="0.15">
      <c r="B39" s="17">
        <v>34</v>
      </c>
      <c r="C39" s="34"/>
      <c r="D39" s="34"/>
      <c r="E39" s="34"/>
      <c r="F39" s="23">
        <f>申込団体!$C$5</f>
        <v>0</v>
      </c>
      <c r="G39" s="18">
        <f>申込団体!$C$6</f>
        <v>0</v>
      </c>
      <c r="H39" s="139"/>
      <c r="I39" s="21">
        <v>0</v>
      </c>
      <c r="J39" s="34"/>
      <c r="K39" s="22">
        <v>0</v>
      </c>
      <c r="L39" s="34"/>
      <c r="M39" s="22">
        <v>0</v>
      </c>
      <c r="N39" s="34"/>
      <c r="O39" s="22">
        <v>0</v>
      </c>
      <c r="P39" s="153"/>
      <c r="Q39" s="22">
        <v>0</v>
      </c>
      <c r="R39" s="36"/>
      <c r="S39" s="135"/>
      <c r="T39" s="149">
        <f t="shared" si="0"/>
        <v>0</v>
      </c>
      <c r="U39" s="116">
        <f t="shared" si="3"/>
        <v>0</v>
      </c>
      <c r="V39" s="9">
        <f t="shared" si="4"/>
        <v>0</v>
      </c>
    </row>
    <row r="40" spans="2:22" ht="23.25" customHeight="1" x14ac:dyDescent="0.15">
      <c r="B40" s="21">
        <v>35</v>
      </c>
      <c r="C40" s="34"/>
      <c r="D40" s="34"/>
      <c r="E40" s="34"/>
      <c r="F40" s="23">
        <f>申込団体!$C$5</f>
        <v>0</v>
      </c>
      <c r="G40" s="18">
        <f>申込団体!$C$6</f>
        <v>0</v>
      </c>
      <c r="H40" s="139"/>
      <c r="I40" s="21">
        <v>0</v>
      </c>
      <c r="J40" s="34"/>
      <c r="K40" s="22">
        <v>0</v>
      </c>
      <c r="L40" s="34"/>
      <c r="M40" s="22">
        <v>0</v>
      </c>
      <c r="N40" s="34"/>
      <c r="O40" s="22">
        <v>0</v>
      </c>
      <c r="P40" s="153"/>
      <c r="Q40" s="22">
        <v>0</v>
      </c>
      <c r="R40" s="36"/>
      <c r="S40" s="135"/>
      <c r="T40" s="149">
        <f t="shared" si="0"/>
        <v>0</v>
      </c>
      <c r="U40" s="116">
        <f t="shared" si="3"/>
        <v>0</v>
      </c>
      <c r="V40" s="9">
        <f t="shared" si="4"/>
        <v>0</v>
      </c>
    </row>
    <row r="41" spans="2:22" ht="23.25" customHeight="1" x14ac:dyDescent="0.15">
      <c r="B41" s="21">
        <v>36</v>
      </c>
      <c r="C41" s="34"/>
      <c r="D41" s="34"/>
      <c r="E41" s="34"/>
      <c r="F41" s="23">
        <f>申込団体!$C$5</f>
        <v>0</v>
      </c>
      <c r="G41" s="18">
        <f>申込団体!$C$6</f>
        <v>0</v>
      </c>
      <c r="H41" s="139"/>
      <c r="I41" s="21">
        <v>0</v>
      </c>
      <c r="J41" s="34"/>
      <c r="K41" s="22">
        <v>0</v>
      </c>
      <c r="L41" s="34"/>
      <c r="M41" s="22">
        <v>0</v>
      </c>
      <c r="N41" s="34"/>
      <c r="O41" s="22">
        <v>0</v>
      </c>
      <c r="P41" s="153"/>
      <c r="Q41" s="22">
        <v>0</v>
      </c>
      <c r="R41" s="36"/>
      <c r="S41" s="135"/>
      <c r="T41" s="149">
        <f t="shared" si="0"/>
        <v>0</v>
      </c>
      <c r="U41" s="116">
        <f t="shared" si="3"/>
        <v>0</v>
      </c>
      <c r="V41" s="9">
        <f t="shared" si="4"/>
        <v>0</v>
      </c>
    </row>
    <row r="42" spans="2:22" ht="23.25" customHeight="1" x14ac:dyDescent="0.15">
      <c r="B42" s="21">
        <v>37</v>
      </c>
      <c r="C42" s="34"/>
      <c r="D42" s="34"/>
      <c r="E42" s="34"/>
      <c r="F42" s="23">
        <f>申込団体!$C$5</f>
        <v>0</v>
      </c>
      <c r="G42" s="18">
        <f>申込団体!$C$6</f>
        <v>0</v>
      </c>
      <c r="H42" s="139"/>
      <c r="I42" s="21">
        <v>0</v>
      </c>
      <c r="J42" s="34"/>
      <c r="K42" s="22">
        <v>0</v>
      </c>
      <c r="L42" s="34"/>
      <c r="M42" s="22">
        <v>0</v>
      </c>
      <c r="N42" s="34"/>
      <c r="O42" s="22">
        <v>0</v>
      </c>
      <c r="P42" s="153"/>
      <c r="Q42" s="22">
        <v>0</v>
      </c>
      <c r="R42" s="36"/>
      <c r="S42" s="135"/>
      <c r="T42" s="149">
        <f t="shared" si="0"/>
        <v>0</v>
      </c>
      <c r="U42" s="116">
        <f t="shared" si="3"/>
        <v>0</v>
      </c>
      <c r="V42" s="9">
        <f t="shared" si="4"/>
        <v>0</v>
      </c>
    </row>
    <row r="43" spans="2:22" ht="23.25" customHeight="1" x14ac:dyDescent="0.15">
      <c r="B43" s="17">
        <v>38</v>
      </c>
      <c r="C43" s="34"/>
      <c r="D43" s="34"/>
      <c r="E43" s="34"/>
      <c r="F43" s="23">
        <f>申込団体!$C$5</f>
        <v>0</v>
      </c>
      <c r="G43" s="18">
        <f>申込団体!$C$6</f>
        <v>0</v>
      </c>
      <c r="H43" s="139"/>
      <c r="I43" s="21">
        <v>0</v>
      </c>
      <c r="J43" s="34"/>
      <c r="K43" s="22">
        <v>0</v>
      </c>
      <c r="L43" s="34"/>
      <c r="M43" s="22">
        <v>0</v>
      </c>
      <c r="N43" s="34"/>
      <c r="O43" s="22">
        <v>0</v>
      </c>
      <c r="P43" s="153"/>
      <c r="Q43" s="22">
        <v>0</v>
      </c>
      <c r="R43" s="36"/>
      <c r="S43" s="135"/>
      <c r="T43" s="149">
        <f t="shared" si="0"/>
        <v>0</v>
      </c>
      <c r="U43" s="116">
        <f t="shared" si="3"/>
        <v>0</v>
      </c>
      <c r="V43" s="9">
        <f t="shared" si="4"/>
        <v>0</v>
      </c>
    </row>
    <row r="44" spans="2:22" ht="23.25" customHeight="1" x14ac:dyDescent="0.15">
      <c r="B44" s="21">
        <v>39</v>
      </c>
      <c r="C44" s="34"/>
      <c r="D44" s="34"/>
      <c r="E44" s="34"/>
      <c r="F44" s="23">
        <f>申込団体!$C$5</f>
        <v>0</v>
      </c>
      <c r="G44" s="18">
        <f>申込団体!$C$6</f>
        <v>0</v>
      </c>
      <c r="H44" s="139"/>
      <c r="I44" s="21">
        <v>0</v>
      </c>
      <c r="J44" s="34"/>
      <c r="K44" s="22">
        <v>0</v>
      </c>
      <c r="L44" s="34"/>
      <c r="M44" s="22">
        <v>0</v>
      </c>
      <c r="N44" s="34"/>
      <c r="O44" s="22">
        <v>0</v>
      </c>
      <c r="P44" s="153"/>
      <c r="Q44" s="22">
        <v>0</v>
      </c>
      <c r="R44" s="36"/>
      <c r="S44" s="135"/>
      <c r="T44" s="149">
        <f t="shared" si="0"/>
        <v>0</v>
      </c>
      <c r="U44" s="116">
        <f t="shared" si="3"/>
        <v>0</v>
      </c>
      <c r="V44" s="9">
        <f t="shared" si="4"/>
        <v>0</v>
      </c>
    </row>
    <row r="45" spans="2:22" ht="23.25" customHeight="1" thickBot="1" x14ac:dyDescent="0.2">
      <c r="B45" s="156">
        <v>40</v>
      </c>
      <c r="C45" s="157"/>
      <c r="D45" s="157"/>
      <c r="E45" s="157"/>
      <c r="F45" s="178">
        <f>申込団体!$C$5</f>
        <v>0</v>
      </c>
      <c r="G45" s="159">
        <f>申込団体!$C$6</f>
        <v>0</v>
      </c>
      <c r="H45" s="160"/>
      <c r="I45" s="156">
        <v>0</v>
      </c>
      <c r="J45" s="157"/>
      <c r="K45" s="157">
        <v>0</v>
      </c>
      <c r="L45" s="157"/>
      <c r="M45" s="157">
        <v>0</v>
      </c>
      <c r="N45" s="157"/>
      <c r="O45" s="157">
        <v>0</v>
      </c>
      <c r="P45" s="172"/>
      <c r="Q45" s="157">
        <v>0</v>
      </c>
      <c r="R45" s="173"/>
      <c r="S45" s="136"/>
      <c r="T45" s="4">
        <f t="shared" si="0"/>
        <v>0</v>
      </c>
      <c r="U45" s="5">
        <f t="shared" si="3"/>
        <v>0</v>
      </c>
      <c r="V45" s="6">
        <f t="shared" si="4"/>
        <v>0</v>
      </c>
    </row>
    <row r="46" spans="2:22" ht="23.25" customHeight="1" thickTop="1" x14ac:dyDescent="0.15">
      <c r="B46" s="163">
        <v>41</v>
      </c>
      <c r="C46" s="179"/>
      <c r="D46" s="179"/>
      <c r="E46" s="179"/>
      <c r="F46" s="180">
        <f>申込団体!$C$5</f>
        <v>0</v>
      </c>
      <c r="G46" s="164">
        <f>申込団体!$C$6</f>
        <v>0</v>
      </c>
      <c r="H46" s="181"/>
      <c r="I46" s="163">
        <v>0</v>
      </c>
      <c r="J46" s="179"/>
      <c r="K46" s="164">
        <v>0</v>
      </c>
      <c r="L46" s="179"/>
      <c r="M46" s="164">
        <v>0</v>
      </c>
      <c r="N46" s="179"/>
      <c r="O46" s="164">
        <v>0</v>
      </c>
      <c r="P46" s="182"/>
      <c r="Q46" s="164">
        <v>0</v>
      </c>
      <c r="R46" s="183"/>
      <c r="S46" s="167"/>
      <c r="T46" s="168">
        <f t="shared" si="0"/>
        <v>0</v>
      </c>
      <c r="U46" s="176">
        <f t="shared" si="3"/>
        <v>0</v>
      </c>
      <c r="V46" s="170">
        <f t="shared" si="4"/>
        <v>0</v>
      </c>
    </row>
    <row r="47" spans="2:22" ht="23.25" customHeight="1" x14ac:dyDescent="0.15">
      <c r="B47" s="17">
        <v>42</v>
      </c>
      <c r="C47" s="34"/>
      <c r="D47" s="34"/>
      <c r="E47" s="34"/>
      <c r="F47" s="23">
        <f>申込団体!$C$5</f>
        <v>0</v>
      </c>
      <c r="G47" s="18">
        <f>申込団体!$C$6</f>
        <v>0</v>
      </c>
      <c r="H47" s="139"/>
      <c r="I47" s="21">
        <v>0</v>
      </c>
      <c r="J47" s="34"/>
      <c r="K47" s="22">
        <v>0</v>
      </c>
      <c r="L47" s="34"/>
      <c r="M47" s="22">
        <v>0</v>
      </c>
      <c r="N47" s="34"/>
      <c r="O47" s="22">
        <v>0</v>
      </c>
      <c r="P47" s="153"/>
      <c r="Q47" s="22">
        <v>0</v>
      </c>
      <c r="R47" s="36"/>
      <c r="S47" s="135"/>
      <c r="T47" s="149">
        <f t="shared" si="0"/>
        <v>0</v>
      </c>
      <c r="U47" s="116">
        <f t="shared" si="3"/>
        <v>0</v>
      </c>
      <c r="V47" s="9">
        <f t="shared" si="4"/>
        <v>0</v>
      </c>
    </row>
    <row r="48" spans="2:22" ht="23.25" customHeight="1" x14ac:dyDescent="0.15">
      <c r="B48" s="21">
        <v>43</v>
      </c>
      <c r="C48" s="34"/>
      <c r="D48" s="34"/>
      <c r="E48" s="34"/>
      <c r="F48" s="23">
        <f>申込団体!$C$5</f>
        <v>0</v>
      </c>
      <c r="G48" s="18">
        <f>申込団体!$C$6</f>
        <v>0</v>
      </c>
      <c r="H48" s="139"/>
      <c r="I48" s="21">
        <v>0</v>
      </c>
      <c r="J48" s="34"/>
      <c r="K48" s="22">
        <v>0</v>
      </c>
      <c r="L48" s="34"/>
      <c r="M48" s="22">
        <v>0</v>
      </c>
      <c r="N48" s="34"/>
      <c r="O48" s="22">
        <v>0</v>
      </c>
      <c r="P48" s="153"/>
      <c r="Q48" s="22">
        <v>0</v>
      </c>
      <c r="R48" s="36"/>
      <c r="S48" s="135"/>
      <c r="T48" s="149">
        <f t="shared" si="0"/>
        <v>0</v>
      </c>
      <c r="U48" s="116">
        <f t="shared" si="3"/>
        <v>0</v>
      </c>
      <c r="V48" s="9">
        <f t="shared" si="4"/>
        <v>0</v>
      </c>
    </row>
    <row r="49" spans="2:22" ht="23.25" customHeight="1" x14ac:dyDescent="0.15">
      <c r="B49" s="21">
        <v>44</v>
      </c>
      <c r="C49" s="34"/>
      <c r="D49" s="34"/>
      <c r="E49" s="34"/>
      <c r="F49" s="23">
        <f>申込団体!$C$5</f>
        <v>0</v>
      </c>
      <c r="G49" s="18">
        <f>申込団体!$C$6</f>
        <v>0</v>
      </c>
      <c r="H49" s="139"/>
      <c r="I49" s="21">
        <v>0</v>
      </c>
      <c r="J49" s="34"/>
      <c r="K49" s="22">
        <v>0</v>
      </c>
      <c r="L49" s="34"/>
      <c r="M49" s="22">
        <v>0</v>
      </c>
      <c r="N49" s="34"/>
      <c r="O49" s="22">
        <v>0</v>
      </c>
      <c r="P49" s="153"/>
      <c r="Q49" s="22">
        <v>0</v>
      </c>
      <c r="R49" s="36"/>
      <c r="S49" s="135"/>
      <c r="T49" s="149">
        <f t="shared" si="0"/>
        <v>0</v>
      </c>
      <c r="U49" s="116">
        <f t="shared" si="3"/>
        <v>0</v>
      </c>
      <c r="V49" s="9">
        <f t="shared" si="4"/>
        <v>0</v>
      </c>
    </row>
    <row r="50" spans="2:22" ht="23.25" customHeight="1" x14ac:dyDescent="0.15">
      <c r="B50" s="21">
        <v>45</v>
      </c>
      <c r="C50" s="34"/>
      <c r="D50" s="34"/>
      <c r="E50" s="34"/>
      <c r="F50" s="23">
        <f>申込団体!$C$5</f>
        <v>0</v>
      </c>
      <c r="G50" s="18">
        <f>申込団体!$C$6</f>
        <v>0</v>
      </c>
      <c r="H50" s="139"/>
      <c r="I50" s="21">
        <v>0</v>
      </c>
      <c r="J50" s="34"/>
      <c r="K50" s="22">
        <v>0</v>
      </c>
      <c r="L50" s="34"/>
      <c r="M50" s="22">
        <v>0</v>
      </c>
      <c r="N50" s="34"/>
      <c r="O50" s="22">
        <v>0</v>
      </c>
      <c r="P50" s="153"/>
      <c r="Q50" s="22">
        <v>0</v>
      </c>
      <c r="R50" s="36"/>
      <c r="S50" s="135"/>
      <c r="T50" s="149">
        <f t="shared" si="0"/>
        <v>0</v>
      </c>
      <c r="U50" s="116">
        <f t="shared" si="3"/>
        <v>0</v>
      </c>
      <c r="V50" s="9">
        <f t="shared" si="4"/>
        <v>0</v>
      </c>
    </row>
    <row r="51" spans="2:22" ht="23.25" customHeight="1" x14ac:dyDescent="0.15">
      <c r="B51" s="17">
        <v>46</v>
      </c>
      <c r="C51" s="34"/>
      <c r="D51" s="34"/>
      <c r="E51" s="34"/>
      <c r="F51" s="23">
        <f>申込団体!$C$5</f>
        <v>0</v>
      </c>
      <c r="G51" s="18">
        <f>申込団体!$C$6</f>
        <v>0</v>
      </c>
      <c r="H51" s="139"/>
      <c r="I51" s="21">
        <v>0</v>
      </c>
      <c r="J51" s="34"/>
      <c r="K51" s="22">
        <v>0</v>
      </c>
      <c r="L51" s="34"/>
      <c r="M51" s="22">
        <v>0</v>
      </c>
      <c r="N51" s="34"/>
      <c r="O51" s="22">
        <v>0</v>
      </c>
      <c r="P51" s="153"/>
      <c r="Q51" s="22">
        <v>0</v>
      </c>
      <c r="R51" s="36"/>
      <c r="S51" s="135"/>
      <c r="T51" s="149">
        <f t="shared" si="0"/>
        <v>0</v>
      </c>
      <c r="U51" s="116">
        <f t="shared" si="3"/>
        <v>0</v>
      </c>
      <c r="V51" s="9">
        <f t="shared" si="4"/>
        <v>0</v>
      </c>
    </row>
    <row r="52" spans="2:22" ht="23.25" customHeight="1" x14ac:dyDescent="0.15">
      <c r="B52" s="21">
        <v>47</v>
      </c>
      <c r="C52" s="34"/>
      <c r="D52" s="34"/>
      <c r="E52" s="34"/>
      <c r="F52" s="23">
        <f>申込団体!$C$5</f>
        <v>0</v>
      </c>
      <c r="G52" s="18">
        <f>申込団体!$C$6</f>
        <v>0</v>
      </c>
      <c r="H52" s="139"/>
      <c r="I52" s="21">
        <v>0</v>
      </c>
      <c r="J52" s="34"/>
      <c r="K52" s="22">
        <v>0</v>
      </c>
      <c r="L52" s="34"/>
      <c r="M52" s="22">
        <v>0</v>
      </c>
      <c r="N52" s="34"/>
      <c r="O52" s="22">
        <v>0</v>
      </c>
      <c r="P52" s="153"/>
      <c r="Q52" s="22">
        <v>0</v>
      </c>
      <c r="R52" s="36"/>
      <c r="S52" s="135"/>
      <c r="T52" s="149">
        <f t="shared" si="0"/>
        <v>0</v>
      </c>
      <c r="U52" s="116">
        <f t="shared" si="3"/>
        <v>0</v>
      </c>
      <c r="V52" s="9">
        <f t="shared" si="4"/>
        <v>0</v>
      </c>
    </row>
    <row r="53" spans="2:22" ht="23.25" customHeight="1" x14ac:dyDescent="0.15">
      <c r="B53" s="21">
        <v>48</v>
      </c>
      <c r="C53" s="34"/>
      <c r="D53" s="34"/>
      <c r="E53" s="34"/>
      <c r="F53" s="23">
        <f>申込団体!$C$5</f>
        <v>0</v>
      </c>
      <c r="G53" s="18">
        <f>申込団体!$C$6</f>
        <v>0</v>
      </c>
      <c r="H53" s="139"/>
      <c r="I53" s="21">
        <v>0</v>
      </c>
      <c r="J53" s="34"/>
      <c r="K53" s="22">
        <v>0</v>
      </c>
      <c r="L53" s="34"/>
      <c r="M53" s="22">
        <v>0</v>
      </c>
      <c r="N53" s="34"/>
      <c r="O53" s="22">
        <v>0</v>
      </c>
      <c r="P53" s="153"/>
      <c r="Q53" s="22">
        <v>0</v>
      </c>
      <c r="R53" s="36"/>
      <c r="S53" s="135"/>
      <c r="T53" s="149">
        <f t="shared" si="0"/>
        <v>0</v>
      </c>
      <c r="U53" s="116">
        <f t="shared" si="3"/>
        <v>0</v>
      </c>
      <c r="V53" s="9">
        <f t="shared" si="4"/>
        <v>0</v>
      </c>
    </row>
    <row r="54" spans="2:22" ht="23.25" customHeight="1" x14ac:dyDescent="0.15">
      <c r="B54" s="21">
        <v>49</v>
      </c>
      <c r="C54" s="34"/>
      <c r="D54" s="34"/>
      <c r="E54" s="34"/>
      <c r="F54" s="23">
        <f>申込団体!$C$5</f>
        <v>0</v>
      </c>
      <c r="G54" s="18">
        <f>申込団体!$C$6</f>
        <v>0</v>
      </c>
      <c r="H54" s="139"/>
      <c r="I54" s="21">
        <v>0</v>
      </c>
      <c r="J54" s="34"/>
      <c r="K54" s="22">
        <v>0</v>
      </c>
      <c r="L54" s="34"/>
      <c r="M54" s="22">
        <v>0</v>
      </c>
      <c r="N54" s="34"/>
      <c r="O54" s="22">
        <v>0</v>
      </c>
      <c r="P54" s="153"/>
      <c r="Q54" s="22">
        <v>0</v>
      </c>
      <c r="R54" s="36"/>
      <c r="S54" s="135"/>
      <c r="T54" s="149">
        <f t="shared" si="0"/>
        <v>0</v>
      </c>
      <c r="U54" s="116">
        <f t="shared" si="3"/>
        <v>0</v>
      </c>
      <c r="V54" s="9">
        <f t="shared" si="4"/>
        <v>0</v>
      </c>
    </row>
    <row r="55" spans="2:22" ht="23.25" customHeight="1" thickBot="1" x14ac:dyDescent="0.2">
      <c r="B55" s="161">
        <v>50</v>
      </c>
      <c r="C55" s="157"/>
      <c r="D55" s="157"/>
      <c r="E55" s="157"/>
      <c r="F55" s="178">
        <f>申込団体!$C$5</f>
        <v>0</v>
      </c>
      <c r="G55" s="159">
        <f>申込団体!$C$6</f>
        <v>0</v>
      </c>
      <c r="H55" s="160"/>
      <c r="I55" s="156">
        <v>0</v>
      </c>
      <c r="J55" s="157"/>
      <c r="K55" s="157">
        <v>0</v>
      </c>
      <c r="L55" s="157"/>
      <c r="M55" s="157">
        <v>0</v>
      </c>
      <c r="N55" s="157"/>
      <c r="O55" s="157">
        <v>0</v>
      </c>
      <c r="P55" s="172"/>
      <c r="Q55" s="157">
        <v>0</v>
      </c>
      <c r="R55" s="173"/>
      <c r="S55" s="136"/>
      <c r="T55" s="4">
        <f t="shared" si="0"/>
        <v>0</v>
      </c>
      <c r="U55" s="5">
        <f t="shared" si="3"/>
        <v>0</v>
      </c>
      <c r="V55" s="6">
        <f t="shared" si="4"/>
        <v>0</v>
      </c>
    </row>
    <row r="56" spans="2:22" ht="23.25" customHeight="1" thickTop="1" x14ac:dyDescent="0.15">
      <c r="B56" s="17">
        <v>51</v>
      </c>
      <c r="C56" s="35"/>
      <c r="D56" s="35"/>
      <c r="E56" s="35"/>
      <c r="F56" s="120">
        <f>申込団体!$C$5</f>
        <v>0</v>
      </c>
      <c r="G56" s="18">
        <f>申込団体!$C$6</f>
        <v>0</v>
      </c>
      <c r="H56" s="128"/>
      <c r="I56" s="17">
        <v>0</v>
      </c>
      <c r="J56" s="35"/>
      <c r="K56" s="18">
        <v>0</v>
      </c>
      <c r="L56" s="35"/>
      <c r="M56" s="18">
        <v>0</v>
      </c>
      <c r="N56" s="35"/>
      <c r="O56" s="18">
        <v>0</v>
      </c>
      <c r="P56" s="155"/>
      <c r="Q56" s="18">
        <v>0</v>
      </c>
      <c r="R56" s="177"/>
      <c r="S56" s="113"/>
      <c r="T56" s="7">
        <f t="shared" si="0"/>
        <v>0</v>
      </c>
      <c r="U56" s="171">
        <f t="shared" si="3"/>
        <v>0</v>
      </c>
      <c r="V56" s="8">
        <f t="shared" si="4"/>
        <v>0</v>
      </c>
    </row>
    <row r="57" spans="2:22" ht="23.25" customHeight="1" x14ac:dyDescent="0.15">
      <c r="B57" s="21">
        <v>52</v>
      </c>
      <c r="C57" s="34"/>
      <c r="D57" s="34"/>
      <c r="E57" s="34"/>
      <c r="F57" s="23">
        <f>申込団体!$C$5</f>
        <v>0</v>
      </c>
      <c r="G57" s="18">
        <f>申込団体!$C$6</f>
        <v>0</v>
      </c>
      <c r="H57" s="139"/>
      <c r="I57" s="21">
        <v>0</v>
      </c>
      <c r="J57" s="34"/>
      <c r="K57" s="22">
        <v>0</v>
      </c>
      <c r="L57" s="34"/>
      <c r="M57" s="22">
        <v>0</v>
      </c>
      <c r="N57" s="34"/>
      <c r="O57" s="22">
        <v>0</v>
      </c>
      <c r="P57" s="153"/>
      <c r="Q57" s="22">
        <v>0</v>
      </c>
      <c r="R57" s="36"/>
      <c r="S57" s="113"/>
      <c r="T57" s="149">
        <f t="shared" si="0"/>
        <v>0</v>
      </c>
      <c r="U57" s="116">
        <f t="shared" si="3"/>
        <v>0</v>
      </c>
      <c r="V57" s="9">
        <f t="shared" si="4"/>
        <v>0</v>
      </c>
    </row>
    <row r="58" spans="2:22" ht="23.25" customHeight="1" x14ac:dyDescent="0.15">
      <c r="B58" s="21">
        <v>53</v>
      </c>
      <c r="C58" s="34"/>
      <c r="D58" s="34"/>
      <c r="E58" s="34"/>
      <c r="F58" s="23">
        <f>申込団体!$C$5</f>
        <v>0</v>
      </c>
      <c r="G58" s="18">
        <f>申込団体!$C$6</f>
        <v>0</v>
      </c>
      <c r="H58" s="139"/>
      <c r="I58" s="21">
        <v>0</v>
      </c>
      <c r="J58" s="34"/>
      <c r="K58" s="22">
        <v>0</v>
      </c>
      <c r="L58" s="34"/>
      <c r="M58" s="22">
        <v>0</v>
      </c>
      <c r="N58" s="34"/>
      <c r="O58" s="22">
        <v>0</v>
      </c>
      <c r="P58" s="153"/>
      <c r="Q58" s="22">
        <v>0</v>
      </c>
      <c r="R58" s="36"/>
      <c r="S58" s="113"/>
      <c r="T58" s="149">
        <f t="shared" si="0"/>
        <v>0</v>
      </c>
      <c r="U58" s="116">
        <f t="shared" si="3"/>
        <v>0</v>
      </c>
      <c r="V58" s="9">
        <f t="shared" si="4"/>
        <v>0</v>
      </c>
    </row>
    <row r="59" spans="2:22" ht="23.25" customHeight="1" x14ac:dyDescent="0.15">
      <c r="B59" s="17">
        <v>54</v>
      </c>
      <c r="C59" s="34"/>
      <c r="D59" s="34"/>
      <c r="E59" s="34"/>
      <c r="F59" s="23">
        <f>申込団体!$C$5</f>
        <v>0</v>
      </c>
      <c r="G59" s="18">
        <f>申込団体!$C$6</f>
        <v>0</v>
      </c>
      <c r="H59" s="139"/>
      <c r="I59" s="21">
        <v>0</v>
      </c>
      <c r="J59" s="34"/>
      <c r="K59" s="22">
        <v>0</v>
      </c>
      <c r="L59" s="34"/>
      <c r="M59" s="22">
        <v>0</v>
      </c>
      <c r="N59" s="34"/>
      <c r="O59" s="22">
        <v>0</v>
      </c>
      <c r="P59" s="153"/>
      <c r="Q59" s="22">
        <v>0</v>
      </c>
      <c r="R59" s="36"/>
      <c r="S59" s="113"/>
      <c r="T59" s="149">
        <f t="shared" si="0"/>
        <v>0</v>
      </c>
      <c r="U59" s="116">
        <f t="shared" si="3"/>
        <v>0</v>
      </c>
      <c r="V59" s="9">
        <f t="shared" si="4"/>
        <v>0</v>
      </c>
    </row>
    <row r="60" spans="2:22" ht="23.25" customHeight="1" x14ac:dyDescent="0.15">
      <c r="B60" s="21">
        <v>55</v>
      </c>
      <c r="C60" s="34"/>
      <c r="D60" s="34"/>
      <c r="E60" s="34"/>
      <c r="F60" s="23">
        <f>申込団体!$C$5</f>
        <v>0</v>
      </c>
      <c r="G60" s="18">
        <f>申込団体!$C$6</f>
        <v>0</v>
      </c>
      <c r="H60" s="139"/>
      <c r="I60" s="21">
        <v>0</v>
      </c>
      <c r="J60" s="34"/>
      <c r="K60" s="22">
        <v>0</v>
      </c>
      <c r="L60" s="34"/>
      <c r="M60" s="22">
        <v>0</v>
      </c>
      <c r="N60" s="34"/>
      <c r="O60" s="22">
        <v>0</v>
      </c>
      <c r="P60" s="153"/>
      <c r="Q60" s="22">
        <v>0</v>
      </c>
      <c r="R60" s="36"/>
      <c r="S60" s="113"/>
      <c r="T60" s="149">
        <f t="shared" si="0"/>
        <v>0</v>
      </c>
      <c r="U60" s="116">
        <f t="shared" si="3"/>
        <v>0</v>
      </c>
      <c r="V60" s="9">
        <f t="shared" si="4"/>
        <v>0</v>
      </c>
    </row>
    <row r="61" spans="2:22" ht="23.25" customHeight="1" x14ac:dyDescent="0.15">
      <c r="B61" s="21">
        <v>56</v>
      </c>
      <c r="C61" s="34"/>
      <c r="D61" s="34"/>
      <c r="E61" s="34"/>
      <c r="F61" s="23">
        <f>申込団体!$C$5</f>
        <v>0</v>
      </c>
      <c r="G61" s="18">
        <f>申込団体!$C$6</f>
        <v>0</v>
      </c>
      <c r="H61" s="139"/>
      <c r="I61" s="21">
        <v>0</v>
      </c>
      <c r="J61" s="34"/>
      <c r="K61" s="22">
        <v>0</v>
      </c>
      <c r="L61" s="34"/>
      <c r="M61" s="22">
        <v>0</v>
      </c>
      <c r="N61" s="34"/>
      <c r="O61" s="22">
        <v>0</v>
      </c>
      <c r="P61" s="153"/>
      <c r="Q61" s="22">
        <v>0</v>
      </c>
      <c r="R61" s="36"/>
      <c r="S61" s="113"/>
      <c r="T61" s="149">
        <f t="shared" si="0"/>
        <v>0</v>
      </c>
      <c r="U61" s="116">
        <f t="shared" si="3"/>
        <v>0</v>
      </c>
      <c r="V61" s="9">
        <f t="shared" si="4"/>
        <v>0</v>
      </c>
    </row>
    <row r="62" spans="2:22" ht="23.25" customHeight="1" x14ac:dyDescent="0.15">
      <c r="B62" s="21">
        <v>57</v>
      </c>
      <c r="C62" s="34"/>
      <c r="D62" s="34"/>
      <c r="E62" s="34"/>
      <c r="F62" s="23">
        <f>申込団体!$C$5</f>
        <v>0</v>
      </c>
      <c r="G62" s="18">
        <f>申込団体!$C$6</f>
        <v>0</v>
      </c>
      <c r="H62" s="139"/>
      <c r="I62" s="21">
        <v>0</v>
      </c>
      <c r="J62" s="34"/>
      <c r="K62" s="22">
        <v>0</v>
      </c>
      <c r="L62" s="34"/>
      <c r="M62" s="22">
        <v>0</v>
      </c>
      <c r="N62" s="34"/>
      <c r="O62" s="22">
        <v>0</v>
      </c>
      <c r="P62" s="153"/>
      <c r="Q62" s="22">
        <v>0</v>
      </c>
      <c r="R62" s="36"/>
      <c r="S62" s="113"/>
      <c r="T62" s="149">
        <f t="shared" si="0"/>
        <v>0</v>
      </c>
      <c r="U62" s="116">
        <f t="shared" si="3"/>
        <v>0</v>
      </c>
      <c r="V62" s="9">
        <f t="shared" si="4"/>
        <v>0</v>
      </c>
    </row>
    <row r="63" spans="2:22" ht="23.25" customHeight="1" x14ac:dyDescent="0.15">
      <c r="B63" s="17">
        <v>58</v>
      </c>
      <c r="C63" s="34"/>
      <c r="D63" s="34"/>
      <c r="E63" s="34"/>
      <c r="F63" s="23">
        <f>申込団体!$C$5</f>
        <v>0</v>
      </c>
      <c r="G63" s="18">
        <f>申込団体!$C$6</f>
        <v>0</v>
      </c>
      <c r="H63" s="139"/>
      <c r="I63" s="21">
        <v>0</v>
      </c>
      <c r="J63" s="34"/>
      <c r="K63" s="22">
        <v>0</v>
      </c>
      <c r="L63" s="34"/>
      <c r="M63" s="22">
        <v>0</v>
      </c>
      <c r="N63" s="34"/>
      <c r="O63" s="22">
        <v>0</v>
      </c>
      <c r="P63" s="153"/>
      <c r="Q63" s="22">
        <v>0</v>
      </c>
      <c r="R63" s="36"/>
      <c r="S63" s="113"/>
      <c r="T63" s="149">
        <f t="shared" si="0"/>
        <v>0</v>
      </c>
      <c r="U63" s="116">
        <f t="shared" si="3"/>
        <v>0</v>
      </c>
      <c r="V63" s="9">
        <f t="shared" si="4"/>
        <v>0</v>
      </c>
    </row>
    <row r="64" spans="2:22" ht="23.25" customHeight="1" x14ac:dyDescent="0.15">
      <c r="B64" s="17">
        <v>59</v>
      </c>
      <c r="C64" s="34"/>
      <c r="D64" s="34"/>
      <c r="E64" s="34"/>
      <c r="F64" s="23">
        <f>申込団体!$C$5</f>
        <v>0</v>
      </c>
      <c r="G64" s="18">
        <f>申込団体!$C$6</f>
        <v>0</v>
      </c>
      <c r="H64" s="139"/>
      <c r="I64" s="21">
        <v>0</v>
      </c>
      <c r="J64" s="34"/>
      <c r="K64" s="22">
        <v>0</v>
      </c>
      <c r="L64" s="34"/>
      <c r="M64" s="22">
        <v>0</v>
      </c>
      <c r="N64" s="34"/>
      <c r="O64" s="22">
        <v>0</v>
      </c>
      <c r="P64" s="153"/>
      <c r="Q64" s="22">
        <v>0</v>
      </c>
      <c r="R64" s="36"/>
      <c r="S64" s="113"/>
      <c r="T64" s="149">
        <f t="shared" si="0"/>
        <v>0</v>
      </c>
      <c r="U64" s="116">
        <f t="shared" si="3"/>
        <v>0</v>
      </c>
      <c r="V64" s="9">
        <f t="shared" si="4"/>
        <v>0</v>
      </c>
    </row>
    <row r="65" spans="2:22" ht="23.25" customHeight="1" thickBot="1" x14ac:dyDescent="0.2">
      <c r="B65" s="25">
        <v>60</v>
      </c>
      <c r="C65" s="26"/>
      <c r="D65" s="26"/>
      <c r="E65" s="26"/>
      <c r="F65" s="27">
        <f>申込団体!$C$5</f>
        <v>0</v>
      </c>
      <c r="G65" s="146">
        <f>申込団体!$C$6</f>
        <v>0</v>
      </c>
      <c r="H65" s="140"/>
      <c r="I65" s="25">
        <v>0</v>
      </c>
      <c r="J65" s="26"/>
      <c r="K65" s="26">
        <v>0</v>
      </c>
      <c r="L65" s="26"/>
      <c r="M65" s="26">
        <v>0</v>
      </c>
      <c r="N65" s="26"/>
      <c r="O65" s="26">
        <v>0</v>
      </c>
      <c r="P65" s="154"/>
      <c r="Q65" s="26">
        <v>0</v>
      </c>
      <c r="R65" s="28"/>
      <c r="S65" s="112"/>
      <c r="T65" s="2">
        <f t="shared" si="0"/>
        <v>0</v>
      </c>
      <c r="U65" s="118">
        <f t="shared" si="2"/>
        <v>0</v>
      </c>
      <c r="V65" s="10">
        <f t="shared" si="1"/>
        <v>0</v>
      </c>
    </row>
    <row r="66" spans="2:22" ht="28.5" x14ac:dyDescent="0.15">
      <c r="T66" s="40">
        <f>SUM(T6:T65)</f>
        <v>0</v>
      </c>
      <c r="U66" s="40">
        <f>SUM(U6:U65)</f>
        <v>0</v>
      </c>
      <c r="V66" s="40">
        <f>SUM(V6:V65)</f>
        <v>0</v>
      </c>
    </row>
    <row r="67" spans="2:22" x14ac:dyDescent="0.15">
      <c r="T67" s="3" t="s">
        <v>34</v>
      </c>
      <c r="U67" s="3" t="s">
        <v>35</v>
      </c>
      <c r="V67" s="3" t="s">
        <v>36</v>
      </c>
    </row>
  </sheetData>
  <dataConsolidate/>
  <mergeCells count="4">
    <mergeCell ref="I2:R2"/>
    <mergeCell ref="T2:V3"/>
    <mergeCell ref="I3:R3"/>
    <mergeCell ref="B2:H3"/>
  </mergeCells>
  <phoneticPr fontId="1"/>
  <dataValidations count="2">
    <dataValidation imeMode="halfAlpha" allowBlank="1" showInputMessage="1" showErrorMessage="1" sqref="C6:C65 Q6:Q65 K6:K65 I6:J29 R6:R29 O6:O65 P6:P29 L6:L29 M6:M65 N6:N29 F5:H65" xr:uid="{00000000-0002-0000-0600-000000000000}"/>
    <dataValidation imeMode="halfKatakana" allowBlank="1" showInputMessage="1" showErrorMessage="1" sqref="C4:C5 E4:G65" xr:uid="{00000000-0002-0000-0600-000001000000}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37"/>
  <sheetViews>
    <sheetView zoomScale="70" zoomScaleNormal="70" workbookViewId="0">
      <selection activeCell="D7" sqref="D7"/>
    </sheetView>
  </sheetViews>
  <sheetFormatPr defaultColWidth="9"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22.75" style="3" bestFit="1" customWidth="1"/>
    <col min="8" max="8" width="11.25" style="3" bestFit="1" customWidth="1"/>
    <col min="9" max="9" width="6.875" style="3" customWidth="1"/>
    <col min="10" max="10" width="24.875" style="3" customWidth="1"/>
    <col min="11" max="11" width="32.75" style="3" customWidth="1"/>
    <col min="12" max="12" width="9" style="3"/>
    <col min="13" max="13" width="11.25" style="3" bestFit="1" customWidth="1"/>
    <col min="14" max="14" width="14.875" style="3" customWidth="1"/>
    <col min="15" max="15" width="11" style="3" customWidth="1"/>
    <col min="16" max="16384" width="9" style="3"/>
  </cols>
  <sheetData>
    <row r="1" spans="2:15" ht="16.5" thickBot="1" x14ac:dyDescent="0.2"/>
    <row r="2" spans="2:15" ht="16.5" customHeight="1" thickBot="1" x14ac:dyDescent="0.2">
      <c r="B2" s="235" t="s">
        <v>105</v>
      </c>
      <c r="C2" s="236"/>
      <c r="D2" s="236"/>
      <c r="E2" s="236"/>
      <c r="F2" s="236"/>
      <c r="G2" s="236"/>
      <c r="H2" s="236"/>
      <c r="I2" s="237"/>
      <c r="J2" s="44" t="s">
        <v>25</v>
      </c>
      <c r="K2" s="45"/>
      <c r="M2" s="229" t="s">
        <v>23</v>
      </c>
      <c r="N2" s="230"/>
      <c r="O2" s="231"/>
    </row>
    <row r="3" spans="2:15" ht="16.5" customHeight="1" thickBot="1" x14ac:dyDescent="0.2">
      <c r="B3" s="238"/>
      <c r="C3" s="239"/>
      <c r="D3" s="239"/>
      <c r="E3" s="239"/>
      <c r="F3" s="239"/>
      <c r="G3" s="239"/>
      <c r="H3" s="239"/>
      <c r="I3" s="240"/>
      <c r="J3" s="46" t="s">
        <v>20</v>
      </c>
      <c r="K3" s="47"/>
      <c r="M3" s="232"/>
      <c r="N3" s="233"/>
      <c r="O3" s="234"/>
    </row>
    <row r="4" spans="2:15" ht="23.25" customHeight="1" x14ac:dyDescent="0.15">
      <c r="B4" s="29" t="s">
        <v>5</v>
      </c>
      <c r="C4" s="49"/>
      <c r="D4" s="30" t="s">
        <v>9</v>
      </c>
      <c r="E4" s="30" t="s">
        <v>6</v>
      </c>
      <c r="F4" s="30" t="s">
        <v>2</v>
      </c>
      <c r="G4" s="38" t="s">
        <v>24</v>
      </c>
      <c r="H4" s="30" t="s">
        <v>92</v>
      </c>
      <c r="I4" s="31" t="s">
        <v>7</v>
      </c>
      <c r="J4" s="29" t="s">
        <v>55</v>
      </c>
      <c r="K4" s="31" t="s">
        <v>15</v>
      </c>
      <c r="L4" s="32"/>
      <c r="M4" s="29" t="s">
        <v>18</v>
      </c>
      <c r="N4" s="30" t="s">
        <v>19</v>
      </c>
      <c r="O4" s="31" t="s">
        <v>54</v>
      </c>
    </row>
    <row r="5" spans="2:15" ht="23.25" customHeight="1" thickBot="1" x14ac:dyDescent="0.2">
      <c r="B5" s="2" t="s">
        <v>10</v>
      </c>
      <c r="C5" s="144"/>
      <c r="D5" s="118">
        <v>305</v>
      </c>
      <c r="E5" s="118" t="s">
        <v>11</v>
      </c>
      <c r="F5" s="118" t="s">
        <v>13</v>
      </c>
      <c r="G5" s="145" t="s">
        <v>1</v>
      </c>
      <c r="H5" s="118" t="s">
        <v>93</v>
      </c>
      <c r="I5" s="10">
        <v>1</v>
      </c>
      <c r="J5" s="50">
        <v>1</v>
      </c>
      <c r="K5" s="54">
        <v>58.5</v>
      </c>
      <c r="M5" s="50">
        <f>J5</f>
        <v>1</v>
      </c>
      <c r="N5" s="55">
        <f>M5*1000</f>
        <v>1000</v>
      </c>
      <c r="O5" s="54">
        <f>IF(M5&gt;0,1,0)</f>
        <v>1</v>
      </c>
    </row>
    <row r="6" spans="2:15" ht="23.25" customHeight="1" x14ac:dyDescent="0.15">
      <c r="B6" s="241" t="s">
        <v>49</v>
      </c>
      <c r="C6" s="51">
        <v>1</v>
      </c>
      <c r="D6" s="52"/>
      <c r="E6" s="52"/>
      <c r="F6" s="52"/>
      <c r="G6" s="53">
        <f>申込団体!$C$5</f>
        <v>0</v>
      </c>
      <c r="H6" s="52">
        <f>申込団体!$C$6</f>
        <v>0</v>
      </c>
      <c r="I6" s="150"/>
      <c r="J6" s="250">
        <v>0</v>
      </c>
      <c r="K6" s="253"/>
      <c r="M6" s="247">
        <f>J6</f>
        <v>0</v>
      </c>
      <c r="N6" s="244">
        <f>M6*1000</f>
        <v>0</v>
      </c>
      <c r="O6" s="256">
        <f>IF(M6&gt;0,1,0)</f>
        <v>0</v>
      </c>
    </row>
    <row r="7" spans="2:15" ht="23.25" customHeight="1" x14ac:dyDescent="0.15">
      <c r="B7" s="242"/>
      <c r="C7" s="21">
        <v>2</v>
      </c>
      <c r="D7" s="22"/>
      <c r="E7" s="22"/>
      <c r="F7" s="22"/>
      <c r="G7" s="19">
        <f>申込団体!$C$5</f>
        <v>0</v>
      </c>
      <c r="H7" s="18">
        <f>申込団体!$C$6</f>
        <v>0</v>
      </c>
      <c r="I7" s="138"/>
      <c r="J7" s="251"/>
      <c r="K7" s="254"/>
      <c r="M7" s="248"/>
      <c r="N7" s="245"/>
      <c r="O7" s="257"/>
    </row>
    <row r="8" spans="2:15" ht="23.25" customHeight="1" x14ac:dyDescent="0.15">
      <c r="B8" s="242"/>
      <c r="C8" s="21">
        <v>3</v>
      </c>
      <c r="D8" s="22"/>
      <c r="E8" s="22"/>
      <c r="F8" s="22"/>
      <c r="G8" s="19">
        <f>申込団体!$C$5</f>
        <v>0</v>
      </c>
      <c r="H8" s="18">
        <f>申込団体!$C$6</f>
        <v>0</v>
      </c>
      <c r="I8" s="138"/>
      <c r="J8" s="251"/>
      <c r="K8" s="254"/>
      <c r="M8" s="248"/>
      <c r="N8" s="245"/>
      <c r="O8" s="257"/>
    </row>
    <row r="9" spans="2:15" ht="23.25" customHeight="1" x14ac:dyDescent="0.15">
      <c r="B9" s="242"/>
      <c r="C9" s="21">
        <v>4</v>
      </c>
      <c r="D9" s="22"/>
      <c r="E9" s="22"/>
      <c r="F9" s="22"/>
      <c r="G9" s="19">
        <f>申込団体!$C$5</f>
        <v>0</v>
      </c>
      <c r="H9" s="18">
        <f>申込団体!$C$6</f>
        <v>0</v>
      </c>
      <c r="I9" s="138"/>
      <c r="J9" s="251"/>
      <c r="K9" s="254"/>
      <c r="M9" s="248"/>
      <c r="N9" s="245"/>
      <c r="O9" s="257"/>
    </row>
    <row r="10" spans="2:15" ht="23.25" customHeight="1" x14ac:dyDescent="0.15">
      <c r="B10" s="242"/>
      <c r="C10" s="21">
        <v>5</v>
      </c>
      <c r="D10" s="22"/>
      <c r="E10" s="22"/>
      <c r="F10" s="22"/>
      <c r="G10" s="19">
        <f>申込団体!$C$5</f>
        <v>0</v>
      </c>
      <c r="H10" s="18">
        <f>申込団体!$C$6</f>
        <v>0</v>
      </c>
      <c r="I10" s="138"/>
      <c r="J10" s="251"/>
      <c r="K10" s="254"/>
      <c r="M10" s="248"/>
      <c r="N10" s="245"/>
      <c r="O10" s="257"/>
    </row>
    <row r="11" spans="2:15" ht="23.25" customHeight="1" thickBot="1" x14ac:dyDescent="0.2">
      <c r="B11" s="243"/>
      <c r="C11" s="25">
        <v>6</v>
      </c>
      <c r="D11" s="26"/>
      <c r="E11" s="26"/>
      <c r="F11" s="26"/>
      <c r="G11" s="48">
        <f>申込団体!$C$5</f>
        <v>0</v>
      </c>
      <c r="H11" s="146">
        <f>申込団体!$C$6</f>
        <v>0</v>
      </c>
      <c r="I11" s="140"/>
      <c r="J11" s="252"/>
      <c r="K11" s="255"/>
      <c r="M11" s="249"/>
      <c r="N11" s="246"/>
      <c r="O11" s="258"/>
    </row>
    <row r="12" spans="2:15" ht="23.25" customHeight="1" x14ac:dyDescent="0.15">
      <c r="B12" s="242" t="s">
        <v>50</v>
      </c>
      <c r="C12" s="17">
        <v>1</v>
      </c>
      <c r="D12" s="18"/>
      <c r="E12" s="18"/>
      <c r="F12" s="18"/>
      <c r="G12" s="19">
        <f>申込団体!$C$5</f>
        <v>0</v>
      </c>
      <c r="H12" s="18">
        <f>申込団体!$C$6</f>
        <v>0</v>
      </c>
      <c r="I12" s="18"/>
      <c r="J12" s="250">
        <v>0</v>
      </c>
      <c r="K12" s="253"/>
      <c r="M12" s="247">
        <f t="shared" ref="M12" si="0">J12</f>
        <v>0</v>
      </c>
      <c r="N12" s="244">
        <f t="shared" ref="N12" si="1">M12*1000</f>
        <v>0</v>
      </c>
      <c r="O12" s="256">
        <f t="shared" ref="O12" si="2">IF(M12&gt;0,1,0)</f>
        <v>0</v>
      </c>
    </row>
    <row r="13" spans="2:15" ht="23.25" customHeight="1" x14ac:dyDescent="0.15">
      <c r="B13" s="242"/>
      <c r="C13" s="21">
        <v>2</v>
      </c>
      <c r="D13" s="22"/>
      <c r="E13" s="22"/>
      <c r="F13" s="22"/>
      <c r="G13" s="19">
        <f>申込団体!$C$5</f>
        <v>0</v>
      </c>
      <c r="H13" s="18">
        <f>申込団体!$C$6</f>
        <v>0</v>
      </c>
      <c r="I13" s="22"/>
      <c r="J13" s="251"/>
      <c r="K13" s="254"/>
      <c r="M13" s="248"/>
      <c r="N13" s="245"/>
      <c r="O13" s="257"/>
    </row>
    <row r="14" spans="2:15" ht="23.25" customHeight="1" x14ac:dyDescent="0.15">
      <c r="B14" s="242"/>
      <c r="C14" s="21">
        <v>3</v>
      </c>
      <c r="D14" s="22"/>
      <c r="E14" s="22"/>
      <c r="F14" s="22"/>
      <c r="G14" s="19">
        <f>申込団体!$C$5</f>
        <v>0</v>
      </c>
      <c r="H14" s="18">
        <f>申込団体!$C$6</f>
        <v>0</v>
      </c>
      <c r="I14" s="22"/>
      <c r="J14" s="251"/>
      <c r="K14" s="254"/>
      <c r="M14" s="248"/>
      <c r="N14" s="245"/>
      <c r="O14" s="257"/>
    </row>
    <row r="15" spans="2:15" ht="23.25" customHeight="1" x14ac:dyDescent="0.15">
      <c r="B15" s="242"/>
      <c r="C15" s="21">
        <v>4</v>
      </c>
      <c r="D15" s="22"/>
      <c r="E15" s="22"/>
      <c r="F15" s="22"/>
      <c r="G15" s="19">
        <f>申込団体!$C$5</f>
        <v>0</v>
      </c>
      <c r="H15" s="18">
        <f>申込団体!$C$6</f>
        <v>0</v>
      </c>
      <c r="I15" s="22"/>
      <c r="J15" s="251"/>
      <c r="K15" s="254"/>
      <c r="M15" s="248"/>
      <c r="N15" s="245"/>
      <c r="O15" s="257"/>
    </row>
    <row r="16" spans="2:15" ht="23.25" customHeight="1" x14ac:dyDescent="0.15">
      <c r="B16" s="242"/>
      <c r="C16" s="21">
        <v>5</v>
      </c>
      <c r="D16" s="22"/>
      <c r="E16" s="22"/>
      <c r="F16" s="22"/>
      <c r="G16" s="19">
        <f>申込団体!$C$5</f>
        <v>0</v>
      </c>
      <c r="H16" s="18">
        <f>申込団体!$C$6</f>
        <v>0</v>
      </c>
      <c r="I16" s="22"/>
      <c r="J16" s="251"/>
      <c r="K16" s="254"/>
      <c r="M16" s="248"/>
      <c r="N16" s="245"/>
      <c r="O16" s="257"/>
    </row>
    <row r="17" spans="2:15" ht="23.25" customHeight="1" thickBot="1" x14ac:dyDescent="0.2">
      <c r="B17" s="242"/>
      <c r="C17" s="33">
        <v>6</v>
      </c>
      <c r="D17" s="34"/>
      <c r="E17" s="34"/>
      <c r="F17" s="34"/>
      <c r="G17" s="39">
        <f>申込団体!$C$5</f>
        <v>0</v>
      </c>
      <c r="H17" s="35">
        <f>申込団体!$C$6</f>
        <v>0</v>
      </c>
      <c r="I17" s="34"/>
      <c r="J17" s="252"/>
      <c r="K17" s="255"/>
      <c r="M17" s="249"/>
      <c r="N17" s="246"/>
      <c r="O17" s="258"/>
    </row>
    <row r="18" spans="2:15" ht="23.25" customHeight="1" x14ac:dyDescent="0.15">
      <c r="B18" s="241" t="s">
        <v>51</v>
      </c>
      <c r="C18" s="51">
        <v>1</v>
      </c>
      <c r="D18" s="52"/>
      <c r="E18" s="52"/>
      <c r="F18" s="52"/>
      <c r="G18" s="53">
        <f>申込団体!$C$5</f>
        <v>0</v>
      </c>
      <c r="H18" s="52">
        <f>申込団体!$C$6</f>
        <v>0</v>
      </c>
      <c r="I18" s="150"/>
      <c r="J18" s="250">
        <v>0</v>
      </c>
      <c r="K18" s="253"/>
      <c r="M18" s="248">
        <f t="shared" ref="M18" si="3">J18</f>
        <v>0</v>
      </c>
      <c r="N18" s="244">
        <f t="shared" ref="N18" si="4">M18*1000</f>
        <v>0</v>
      </c>
      <c r="O18" s="257">
        <f t="shared" ref="O18" si="5">IF(M18&gt;0,1,0)</f>
        <v>0</v>
      </c>
    </row>
    <row r="19" spans="2:15" ht="23.25" customHeight="1" x14ac:dyDescent="0.15">
      <c r="B19" s="242"/>
      <c r="C19" s="21">
        <v>2</v>
      </c>
      <c r="D19" s="22"/>
      <c r="E19" s="22"/>
      <c r="F19" s="22"/>
      <c r="G19" s="19">
        <f>申込団体!$C$5</f>
        <v>0</v>
      </c>
      <c r="H19" s="18">
        <f>申込団体!$C$6</f>
        <v>0</v>
      </c>
      <c r="I19" s="138"/>
      <c r="J19" s="251"/>
      <c r="K19" s="254"/>
      <c r="M19" s="248"/>
      <c r="N19" s="245"/>
      <c r="O19" s="257"/>
    </row>
    <row r="20" spans="2:15" ht="23.25" customHeight="1" x14ac:dyDescent="0.15">
      <c r="B20" s="242"/>
      <c r="C20" s="21">
        <v>3</v>
      </c>
      <c r="D20" s="22"/>
      <c r="E20" s="22"/>
      <c r="F20" s="22"/>
      <c r="G20" s="19">
        <f>申込団体!$C$5</f>
        <v>0</v>
      </c>
      <c r="H20" s="18">
        <f>申込団体!$C$6</f>
        <v>0</v>
      </c>
      <c r="I20" s="138"/>
      <c r="J20" s="251"/>
      <c r="K20" s="254"/>
      <c r="M20" s="248"/>
      <c r="N20" s="245"/>
      <c r="O20" s="257"/>
    </row>
    <row r="21" spans="2:15" ht="23.25" customHeight="1" x14ac:dyDescent="0.15">
      <c r="B21" s="242"/>
      <c r="C21" s="21">
        <v>4</v>
      </c>
      <c r="D21" s="22"/>
      <c r="E21" s="22"/>
      <c r="F21" s="22"/>
      <c r="G21" s="19">
        <f>申込団体!$C$5</f>
        <v>0</v>
      </c>
      <c r="H21" s="18">
        <f>申込団体!$C$6</f>
        <v>0</v>
      </c>
      <c r="I21" s="138"/>
      <c r="J21" s="251"/>
      <c r="K21" s="254"/>
      <c r="M21" s="248"/>
      <c r="N21" s="245"/>
      <c r="O21" s="257"/>
    </row>
    <row r="22" spans="2:15" ht="23.25" customHeight="1" x14ac:dyDescent="0.15">
      <c r="B22" s="242"/>
      <c r="C22" s="21">
        <v>5</v>
      </c>
      <c r="D22" s="22"/>
      <c r="E22" s="22"/>
      <c r="F22" s="22"/>
      <c r="G22" s="19">
        <f>申込団体!$C$5</f>
        <v>0</v>
      </c>
      <c r="H22" s="18">
        <f>申込団体!$C$6</f>
        <v>0</v>
      </c>
      <c r="I22" s="138"/>
      <c r="J22" s="251"/>
      <c r="K22" s="254"/>
      <c r="M22" s="248"/>
      <c r="N22" s="245"/>
      <c r="O22" s="257"/>
    </row>
    <row r="23" spans="2:15" ht="23.25" customHeight="1" thickBot="1" x14ac:dyDescent="0.2">
      <c r="B23" s="243"/>
      <c r="C23" s="25">
        <v>6</v>
      </c>
      <c r="D23" s="26"/>
      <c r="E23" s="26"/>
      <c r="F23" s="26"/>
      <c r="G23" s="48">
        <f>申込団体!$C$5</f>
        <v>0</v>
      </c>
      <c r="H23" s="146">
        <f>申込団体!$C$6</f>
        <v>0</v>
      </c>
      <c r="I23" s="140"/>
      <c r="J23" s="252"/>
      <c r="K23" s="255"/>
      <c r="M23" s="248"/>
      <c r="N23" s="246"/>
      <c r="O23" s="257"/>
    </row>
    <row r="24" spans="2:15" ht="23.25" customHeight="1" x14ac:dyDescent="0.15">
      <c r="B24" s="242" t="s">
        <v>52</v>
      </c>
      <c r="C24" s="17">
        <v>1</v>
      </c>
      <c r="D24" s="18"/>
      <c r="E24" s="18"/>
      <c r="F24" s="18"/>
      <c r="G24" s="19">
        <f>申込団体!$C$5</f>
        <v>0</v>
      </c>
      <c r="H24" s="18">
        <f>申込団体!$C$6</f>
        <v>0</v>
      </c>
      <c r="I24" s="18"/>
      <c r="J24" s="250">
        <v>0</v>
      </c>
      <c r="K24" s="253"/>
      <c r="M24" s="247">
        <f t="shared" ref="M24" si="6">J24</f>
        <v>0</v>
      </c>
      <c r="N24" s="244">
        <f t="shared" ref="N24" si="7">M24*1000</f>
        <v>0</v>
      </c>
      <c r="O24" s="256">
        <f t="shared" ref="O24" si="8">IF(M24&gt;0,1,0)</f>
        <v>0</v>
      </c>
    </row>
    <row r="25" spans="2:15" ht="23.25" customHeight="1" x14ac:dyDescent="0.15">
      <c r="B25" s="242"/>
      <c r="C25" s="21">
        <v>2</v>
      </c>
      <c r="D25" s="22"/>
      <c r="E25" s="22"/>
      <c r="F25" s="22"/>
      <c r="G25" s="19">
        <f>申込団体!$C$5</f>
        <v>0</v>
      </c>
      <c r="H25" s="18">
        <f>申込団体!$C$6</f>
        <v>0</v>
      </c>
      <c r="I25" s="22"/>
      <c r="J25" s="251"/>
      <c r="K25" s="254"/>
      <c r="M25" s="248"/>
      <c r="N25" s="245"/>
      <c r="O25" s="257"/>
    </row>
    <row r="26" spans="2:15" ht="23.25" customHeight="1" x14ac:dyDescent="0.15">
      <c r="B26" s="242"/>
      <c r="C26" s="21">
        <v>3</v>
      </c>
      <c r="D26" s="22"/>
      <c r="E26" s="22"/>
      <c r="F26" s="22"/>
      <c r="G26" s="19">
        <f>申込団体!$C$5</f>
        <v>0</v>
      </c>
      <c r="H26" s="18">
        <f>申込団体!$C$6</f>
        <v>0</v>
      </c>
      <c r="I26" s="22"/>
      <c r="J26" s="251"/>
      <c r="K26" s="254"/>
      <c r="M26" s="248"/>
      <c r="N26" s="245"/>
      <c r="O26" s="257"/>
    </row>
    <row r="27" spans="2:15" ht="23.25" customHeight="1" x14ac:dyDescent="0.15">
      <c r="B27" s="242"/>
      <c r="C27" s="21">
        <v>4</v>
      </c>
      <c r="D27" s="22"/>
      <c r="E27" s="22"/>
      <c r="F27" s="22"/>
      <c r="G27" s="19">
        <f>申込団体!$C$5</f>
        <v>0</v>
      </c>
      <c r="H27" s="18">
        <f>申込団体!$C$6</f>
        <v>0</v>
      </c>
      <c r="I27" s="22"/>
      <c r="J27" s="251"/>
      <c r="K27" s="254"/>
      <c r="M27" s="248"/>
      <c r="N27" s="245"/>
      <c r="O27" s="257"/>
    </row>
    <row r="28" spans="2:15" ht="23.25" customHeight="1" x14ac:dyDescent="0.15">
      <c r="B28" s="242"/>
      <c r="C28" s="21">
        <v>5</v>
      </c>
      <c r="D28" s="22"/>
      <c r="E28" s="22"/>
      <c r="F28" s="22"/>
      <c r="G28" s="19">
        <f>申込団体!$C$5</f>
        <v>0</v>
      </c>
      <c r="H28" s="18">
        <f>申込団体!$C$6</f>
        <v>0</v>
      </c>
      <c r="I28" s="22"/>
      <c r="J28" s="251"/>
      <c r="K28" s="254"/>
      <c r="M28" s="248"/>
      <c r="N28" s="245"/>
      <c r="O28" s="257"/>
    </row>
    <row r="29" spans="2:15" ht="23.25" customHeight="1" thickBot="1" x14ac:dyDescent="0.2">
      <c r="B29" s="242"/>
      <c r="C29" s="33">
        <v>6</v>
      </c>
      <c r="D29" s="34"/>
      <c r="E29" s="34"/>
      <c r="F29" s="34"/>
      <c r="G29" s="39">
        <f>申込団体!$C$5</f>
        <v>0</v>
      </c>
      <c r="H29" s="35">
        <f>申込団体!$C$6</f>
        <v>0</v>
      </c>
      <c r="I29" s="34"/>
      <c r="J29" s="252"/>
      <c r="K29" s="255"/>
      <c r="M29" s="249"/>
      <c r="N29" s="246"/>
      <c r="O29" s="258"/>
    </row>
    <row r="30" spans="2:15" ht="23.25" customHeight="1" x14ac:dyDescent="0.15">
      <c r="B30" s="241" t="s">
        <v>53</v>
      </c>
      <c r="C30" s="51">
        <v>1</v>
      </c>
      <c r="D30" s="147"/>
      <c r="E30" s="147"/>
      <c r="F30" s="147"/>
      <c r="G30" s="148">
        <f>申込団体!$C$5</f>
        <v>0</v>
      </c>
      <c r="H30" s="52">
        <f>申込団体!$C$6</f>
        <v>0</v>
      </c>
      <c r="I30" s="127"/>
      <c r="J30" s="250">
        <v>0</v>
      </c>
      <c r="K30" s="253"/>
      <c r="M30" s="248">
        <f t="shared" ref="M30" si="9">J30</f>
        <v>0</v>
      </c>
      <c r="N30" s="244">
        <f t="shared" ref="N30" si="10">M30*1000</f>
        <v>0</v>
      </c>
      <c r="O30" s="257">
        <f t="shared" ref="O30" si="11">IF(M30&gt;0,1,0)</f>
        <v>0</v>
      </c>
    </row>
    <row r="31" spans="2:15" ht="23.25" customHeight="1" x14ac:dyDescent="0.15">
      <c r="B31" s="242"/>
      <c r="C31" s="21">
        <v>2</v>
      </c>
      <c r="D31" s="22"/>
      <c r="E31" s="22"/>
      <c r="F31" s="22"/>
      <c r="G31" s="23">
        <f>申込団体!$C$5</f>
        <v>0</v>
      </c>
      <c r="H31" s="18">
        <f>申込団体!$C$6</f>
        <v>0</v>
      </c>
      <c r="I31" s="138"/>
      <c r="J31" s="251"/>
      <c r="K31" s="254"/>
      <c r="L31" s="37"/>
      <c r="M31" s="248"/>
      <c r="N31" s="245"/>
      <c r="O31" s="257"/>
    </row>
    <row r="32" spans="2:15" ht="23.25" customHeight="1" x14ac:dyDescent="0.15">
      <c r="B32" s="242"/>
      <c r="C32" s="21">
        <v>3</v>
      </c>
      <c r="D32" s="22"/>
      <c r="E32" s="22"/>
      <c r="F32" s="22"/>
      <c r="G32" s="23">
        <f>申込団体!$C$5</f>
        <v>0</v>
      </c>
      <c r="H32" s="18">
        <f>申込団体!$C$6</f>
        <v>0</v>
      </c>
      <c r="I32" s="138"/>
      <c r="J32" s="251"/>
      <c r="K32" s="254"/>
      <c r="L32" s="37"/>
      <c r="M32" s="248"/>
      <c r="N32" s="245"/>
      <c r="O32" s="257"/>
    </row>
    <row r="33" spans="2:15" ht="23.25" customHeight="1" x14ac:dyDescent="0.15">
      <c r="B33" s="242"/>
      <c r="C33" s="21">
        <v>4</v>
      </c>
      <c r="D33" s="22"/>
      <c r="E33" s="22"/>
      <c r="F33" s="22"/>
      <c r="G33" s="23">
        <f>申込団体!$C$5</f>
        <v>0</v>
      </c>
      <c r="H33" s="18">
        <f>申込団体!$C$6</f>
        <v>0</v>
      </c>
      <c r="I33" s="138"/>
      <c r="J33" s="251"/>
      <c r="K33" s="254"/>
      <c r="L33" s="37"/>
      <c r="M33" s="248"/>
      <c r="N33" s="245"/>
      <c r="O33" s="257"/>
    </row>
    <row r="34" spans="2:15" ht="23.25" customHeight="1" x14ac:dyDescent="0.15">
      <c r="B34" s="242"/>
      <c r="C34" s="21">
        <v>5</v>
      </c>
      <c r="D34" s="22"/>
      <c r="E34" s="22"/>
      <c r="F34" s="22"/>
      <c r="G34" s="23">
        <f>申込団体!$C$5</f>
        <v>0</v>
      </c>
      <c r="H34" s="18">
        <f>申込団体!$C$6</f>
        <v>0</v>
      </c>
      <c r="I34" s="138"/>
      <c r="J34" s="251"/>
      <c r="K34" s="254"/>
      <c r="L34" s="37"/>
      <c r="M34" s="248"/>
      <c r="N34" s="245"/>
      <c r="O34" s="257"/>
    </row>
    <row r="35" spans="2:15" ht="23.25" customHeight="1" thickBot="1" x14ac:dyDescent="0.2">
      <c r="B35" s="243"/>
      <c r="C35" s="25">
        <v>6</v>
      </c>
      <c r="D35" s="26"/>
      <c r="E35" s="26"/>
      <c r="F35" s="26"/>
      <c r="G35" s="27">
        <f>申込団体!$C$5</f>
        <v>0</v>
      </c>
      <c r="H35" s="146">
        <f>申込団体!$C$6</f>
        <v>0</v>
      </c>
      <c r="I35" s="140"/>
      <c r="J35" s="252"/>
      <c r="K35" s="255"/>
      <c r="L35" s="37"/>
      <c r="M35" s="249"/>
      <c r="N35" s="246"/>
      <c r="O35" s="258"/>
    </row>
    <row r="36" spans="2:15" ht="28.5" x14ac:dyDescent="0.15">
      <c r="M36" s="40">
        <f>SUM(M6:M35)</f>
        <v>0</v>
      </c>
      <c r="N36" s="40">
        <f>SUM(N6:N35)</f>
        <v>0</v>
      </c>
      <c r="O36" s="40">
        <f>SUM(O6:O35)</f>
        <v>0</v>
      </c>
    </row>
    <row r="37" spans="2:15" x14ac:dyDescent="0.15">
      <c r="M37" s="3" t="s">
        <v>34</v>
      </c>
      <c r="N37" s="3" t="s">
        <v>35</v>
      </c>
      <c r="O37" s="3" t="s">
        <v>36</v>
      </c>
    </row>
  </sheetData>
  <dataConsolidate/>
  <mergeCells count="32">
    <mergeCell ref="O30:O35"/>
    <mergeCell ref="B24:B29"/>
    <mergeCell ref="J24:J29"/>
    <mergeCell ref="K24:K29"/>
    <mergeCell ref="M24:M29"/>
    <mergeCell ref="N24:N29"/>
    <mergeCell ref="O24:O29"/>
    <mergeCell ref="B30:B35"/>
    <mergeCell ref="J30:J35"/>
    <mergeCell ref="K30:K35"/>
    <mergeCell ref="M30:M35"/>
    <mergeCell ref="N30:N35"/>
    <mergeCell ref="O18:O23"/>
    <mergeCell ref="B12:B17"/>
    <mergeCell ref="J12:J17"/>
    <mergeCell ref="K12:K17"/>
    <mergeCell ref="M12:M17"/>
    <mergeCell ref="N12:N17"/>
    <mergeCell ref="O12:O17"/>
    <mergeCell ref="B18:B23"/>
    <mergeCell ref="J18:J23"/>
    <mergeCell ref="K18:K23"/>
    <mergeCell ref="M18:M23"/>
    <mergeCell ref="N18:N23"/>
    <mergeCell ref="M2:O3"/>
    <mergeCell ref="B6:B11"/>
    <mergeCell ref="J6:J11"/>
    <mergeCell ref="K6:K11"/>
    <mergeCell ref="M6:M11"/>
    <mergeCell ref="N6:N11"/>
    <mergeCell ref="O6:O11"/>
    <mergeCell ref="B2:I3"/>
  </mergeCells>
  <phoneticPr fontId="1"/>
  <dataValidations count="2">
    <dataValidation imeMode="halfKatakana" allowBlank="1" showInputMessage="1" showErrorMessage="1" sqref="D4:D5 F4:G35 H4:H35" xr:uid="{00000000-0002-0000-0700-000000000000}"/>
    <dataValidation imeMode="halfAlpha" allowBlank="1" showInputMessage="1" showErrorMessage="1" sqref="D6:D35 J30:K30 J12:K12 J6:K6 J18:K18 J24:K24 G5:G35 I5:I35 H5:H35" xr:uid="{00000000-0002-0000-0700-000001000000}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572B1-4065-45BE-9833-CDD04FF8B1B2}">
  <dimension ref="B1:Z67"/>
  <sheetViews>
    <sheetView zoomScale="70" zoomScaleNormal="70" workbookViewId="0">
      <selection activeCell="Q16" sqref="Q16"/>
    </sheetView>
  </sheetViews>
  <sheetFormatPr defaultColWidth="9"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22.75" style="3" bestFit="1" customWidth="1"/>
    <col min="7" max="7" width="11.25" style="3" bestFit="1" customWidth="1"/>
    <col min="8" max="8" width="6.875" style="3" customWidth="1"/>
    <col min="9" max="9" width="11.25" style="3" bestFit="1" customWidth="1"/>
    <col min="10" max="10" width="9" style="3"/>
    <col min="11" max="11" width="11.25" style="3" bestFit="1" customWidth="1"/>
    <col min="12" max="12" width="9" style="3"/>
    <col min="13" max="13" width="11.25" style="3" bestFit="1" customWidth="1"/>
    <col min="14" max="14" width="9" style="3"/>
    <col min="15" max="15" width="11.25" style="3" bestFit="1" customWidth="1"/>
    <col min="16" max="23" width="9" style="3"/>
    <col min="24" max="24" width="11.25" style="3" bestFit="1" customWidth="1"/>
    <col min="25" max="25" width="14.875" style="3" customWidth="1"/>
    <col min="26" max="26" width="11" style="3" customWidth="1"/>
    <col min="27" max="16384" width="9" style="3"/>
  </cols>
  <sheetData>
    <row r="1" spans="2:26" ht="16.5" thickBot="1" x14ac:dyDescent="0.2"/>
    <row r="2" spans="2:26" ht="16.5" customHeight="1" thickBot="1" x14ac:dyDescent="0.2">
      <c r="B2" s="235" t="s">
        <v>98</v>
      </c>
      <c r="C2" s="236"/>
      <c r="D2" s="236"/>
      <c r="E2" s="236"/>
      <c r="F2" s="236"/>
      <c r="G2" s="236"/>
      <c r="H2" s="237"/>
      <c r="I2" s="259" t="s">
        <v>25</v>
      </c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1"/>
      <c r="W2" s="123"/>
      <c r="X2" s="229" t="s">
        <v>23</v>
      </c>
      <c r="Y2" s="230"/>
      <c r="Z2" s="231"/>
    </row>
    <row r="3" spans="2:26" ht="16.5" customHeight="1" thickBot="1" x14ac:dyDescent="0.2">
      <c r="B3" s="238"/>
      <c r="C3" s="239"/>
      <c r="D3" s="239"/>
      <c r="E3" s="239"/>
      <c r="F3" s="239"/>
      <c r="G3" s="239"/>
      <c r="H3" s="240"/>
      <c r="I3" s="262" t="s">
        <v>20</v>
      </c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4"/>
      <c r="W3" s="135"/>
      <c r="X3" s="232"/>
      <c r="Y3" s="233"/>
      <c r="Z3" s="234"/>
    </row>
    <row r="4" spans="2:26" ht="23.25" customHeight="1" x14ac:dyDescent="0.15">
      <c r="B4" s="29" t="s">
        <v>5</v>
      </c>
      <c r="C4" s="30" t="s">
        <v>9</v>
      </c>
      <c r="D4" s="30" t="s">
        <v>6</v>
      </c>
      <c r="E4" s="30" t="s">
        <v>2</v>
      </c>
      <c r="F4" s="38" t="s">
        <v>24</v>
      </c>
      <c r="G4" s="30" t="s">
        <v>92</v>
      </c>
      <c r="H4" s="31" t="s">
        <v>7</v>
      </c>
      <c r="I4" s="29" t="s">
        <v>79</v>
      </c>
      <c r="J4" s="30" t="s">
        <v>15</v>
      </c>
      <c r="K4" s="30" t="s">
        <v>80</v>
      </c>
      <c r="L4" s="30" t="s">
        <v>15</v>
      </c>
      <c r="M4" s="30" t="s">
        <v>99</v>
      </c>
      <c r="N4" s="30" t="s">
        <v>15</v>
      </c>
      <c r="O4" s="30" t="s">
        <v>84</v>
      </c>
      <c r="P4" s="30" t="s">
        <v>15</v>
      </c>
      <c r="Q4" s="30" t="s">
        <v>76</v>
      </c>
      <c r="R4" s="114" t="s">
        <v>15</v>
      </c>
      <c r="S4" s="30" t="s">
        <v>97</v>
      </c>
      <c r="T4" s="114" t="s">
        <v>15</v>
      </c>
      <c r="U4" s="30" t="s">
        <v>17</v>
      </c>
      <c r="V4" s="31" t="s">
        <v>15</v>
      </c>
      <c r="W4" s="119"/>
      <c r="X4" s="29" t="s">
        <v>18</v>
      </c>
      <c r="Y4" s="30" t="s">
        <v>19</v>
      </c>
      <c r="Z4" s="31" t="s">
        <v>8</v>
      </c>
    </row>
    <row r="5" spans="2:26" ht="23.25" customHeight="1" thickBot="1" x14ac:dyDescent="0.2">
      <c r="B5" s="4" t="s">
        <v>10</v>
      </c>
      <c r="C5" s="5">
        <v>305</v>
      </c>
      <c r="D5" s="5" t="s">
        <v>11</v>
      </c>
      <c r="E5" s="5" t="s">
        <v>13</v>
      </c>
      <c r="F5" s="16" t="s">
        <v>1</v>
      </c>
      <c r="G5" s="5" t="s">
        <v>93</v>
      </c>
      <c r="H5" s="6">
        <v>2</v>
      </c>
      <c r="I5" s="4">
        <v>1</v>
      </c>
      <c r="J5" s="184">
        <v>11.2</v>
      </c>
      <c r="K5" s="5">
        <v>1</v>
      </c>
      <c r="L5" s="5">
        <v>22.75</v>
      </c>
      <c r="M5" s="5">
        <v>1</v>
      </c>
      <c r="N5" s="5">
        <v>51.6</v>
      </c>
      <c r="O5" s="5">
        <v>0</v>
      </c>
      <c r="P5" s="5" t="s">
        <v>102</v>
      </c>
      <c r="Q5" s="5">
        <v>0</v>
      </c>
      <c r="R5" s="115" t="s">
        <v>103</v>
      </c>
      <c r="S5" s="5">
        <v>0</v>
      </c>
      <c r="T5" s="115" t="s">
        <v>104</v>
      </c>
      <c r="U5" s="5">
        <v>1</v>
      </c>
      <c r="V5" s="11">
        <v>6.55</v>
      </c>
      <c r="W5" s="135"/>
      <c r="X5" s="4">
        <f>I5+K5+Q5+U5+O5</f>
        <v>3</v>
      </c>
      <c r="Y5" s="12">
        <f>X5*500</f>
        <v>1500</v>
      </c>
      <c r="Z5" s="6">
        <f>IF(X5&gt;0,1,0)</f>
        <v>1</v>
      </c>
    </row>
    <row r="6" spans="2:26" ht="23.25" customHeight="1" thickTop="1" x14ac:dyDescent="0.15">
      <c r="B6" s="17">
        <v>1</v>
      </c>
      <c r="C6" s="18"/>
      <c r="D6" s="18"/>
      <c r="E6" s="18"/>
      <c r="F6" s="19">
        <f>申込団体!$C$5</f>
        <v>0</v>
      </c>
      <c r="G6" s="18">
        <f>申込団体!$C$6</f>
        <v>0</v>
      </c>
      <c r="H6" s="137"/>
      <c r="I6" s="17">
        <v>0</v>
      </c>
      <c r="J6" s="18"/>
      <c r="K6" s="18">
        <v>0</v>
      </c>
      <c r="L6" s="18"/>
      <c r="M6" s="18">
        <v>0</v>
      </c>
      <c r="N6" s="18"/>
      <c r="O6" s="18">
        <v>0</v>
      </c>
      <c r="P6" s="18"/>
      <c r="Q6" s="18">
        <v>0</v>
      </c>
      <c r="R6" s="151"/>
      <c r="S6" s="18">
        <v>0</v>
      </c>
      <c r="T6" s="151"/>
      <c r="U6" s="18">
        <v>0</v>
      </c>
      <c r="V6" s="20"/>
      <c r="W6" s="135"/>
      <c r="X6" s="50">
        <f>I6+K6+Q6+U6+O6+S6+M6</f>
        <v>0</v>
      </c>
      <c r="Y6" s="117">
        <f>X6*500</f>
        <v>0</v>
      </c>
      <c r="Z6" s="129">
        <f t="shared" ref="Z6:Z65" si="0">IF(X6&gt;0,1,0)</f>
        <v>0</v>
      </c>
    </row>
    <row r="7" spans="2:26" ht="23.25" customHeight="1" x14ac:dyDescent="0.15">
      <c r="B7" s="21">
        <v>2</v>
      </c>
      <c r="C7" s="22"/>
      <c r="D7" s="22"/>
      <c r="E7" s="22"/>
      <c r="F7" s="19">
        <f>申込団体!$C$5</f>
        <v>0</v>
      </c>
      <c r="G7" s="18">
        <f>申込団体!$C$6</f>
        <v>0</v>
      </c>
      <c r="H7" s="138"/>
      <c r="I7" s="17">
        <v>0</v>
      </c>
      <c r="J7" s="22"/>
      <c r="K7" s="22">
        <v>0</v>
      </c>
      <c r="L7" s="22"/>
      <c r="M7" s="22">
        <v>0</v>
      </c>
      <c r="N7" s="22"/>
      <c r="O7" s="22">
        <v>0</v>
      </c>
      <c r="P7" s="22"/>
      <c r="Q7" s="18">
        <v>0</v>
      </c>
      <c r="R7" s="152"/>
      <c r="S7" s="18">
        <v>0</v>
      </c>
      <c r="T7" s="152"/>
      <c r="U7" s="18">
        <v>0</v>
      </c>
      <c r="V7" s="24"/>
      <c r="W7" s="135"/>
      <c r="X7" s="50">
        <f>I7+K7+Q7+U7+O7+S7+M7</f>
        <v>0</v>
      </c>
      <c r="Y7" s="116">
        <f>X7*500</f>
        <v>0</v>
      </c>
      <c r="Z7" s="9">
        <f t="shared" si="0"/>
        <v>0</v>
      </c>
    </row>
    <row r="8" spans="2:26" ht="23.25" customHeight="1" x14ac:dyDescent="0.15">
      <c r="B8" s="21">
        <v>3</v>
      </c>
      <c r="C8" s="22"/>
      <c r="D8" s="22"/>
      <c r="E8" s="22"/>
      <c r="F8" s="19">
        <f>申込団体!$C$5</f>
        <v>0</v>
      </c>
      <c r="G8" s="18">
        <f>申込団体!$C$6</f>
        <v>0</v>
      </c>
      <c r="H8" s="138"/>
      <c r="I8" s="17">
        <v>0</v>
      </c>
      <c r="J8" s="22"/>
      <c r="K8" s="22">
        <v>0</v>
      </c>
      <c r="L8" s="22"/>
      <c r="M8" s="22">
        <v>0</v>
      </c>
      <c r="N8" s="22"/>
      <c r="O8" s="22">
        <v>0</v>
      </c>
      <c r="P8" s="22"/>
      <c r="Q8" s="18">
        <v>0</v>
      </c>
      <c r="R8" s="152"/>
      <c r="S8" s="18">
        <v>0</v>
      </c>
      <c r="T8" s="152"/>
      <c r="U8" s="18">
        <v>0</v>
      </c>
      <c r="V8" s="24"/>
      <c r="W8" s="135"/>
      <c r="X8" s="50">
        <f t="shared" ref="X8:X65" si="1">I8+K8+Q8+U8+O8+S8+M8</f>
        <v>0</v>
      </c>
      <c r="Y8" s="116">
        <f t="shared" ref="Y8:Y65" si="2">X8*500</f>
        <v>0</v>
      </c>
      <c r="Z8" s="9">
        <f t="shared" si="0"/>
        <v>0</v>
      </c>
    </row>
    <row r="9" spans="2:26" ht="23.25" customHeight="1" x14ac:dyDescent="0.15">
      <c r="B9" s="21">
        <v>4</v>
      </c>
      <c r="C9" s="22"/>
      <c r="D9" s="22"/>
      <c r="E9" s="22"/>
      <c r="F9" s="19">
        <f>申込団体!$C$5</f>
        <v>0</v>
      </c>
      <c r="G9" s="18">
        <f>申込団体!$C$6</f>
        <v>0</v>
      </c>
      <c r="H9" s="138"/>
      <c r="I9" s="17">
        <v>0</v>
      </c>
      <c r="J9" s="22"/>
      <c r="K9" s="22">
        <v>0</v>
      </c>
      <c r="L9" s="22"/>
      <c r="M9" s="22">
        <v>0</v>
      </c>
      <c r="N9" s="22"/>
      <c r="O9" s="22">
        <v>0</v>
      </c>
      <c r="P9" s="22"/>
      <c r="Q9" s="18">
        <v>0</v>
      </c>
      <c r="R9" s="152"/>
      <c r="S9" s="18">
        <v>0</v>
      </c>
      <c r="T9" s="152"/>
      <c r="U9" s="18">
        <v>0</v>
      </c>
      <c r="V9" s="24"/>
      <c r="W9" s="135"/>
      <c r="X9" s="50">
        <f t="shared" si="1"/>
        <v>0</v>
      </c>
      <c r="Y9" s="116">
        <f t="shared" si="2"/>
        <v>0</v>
      </c>
      <c r="Z9" s="9">
        <f t="shared" si="0"/>
        <v>0</v>
      </c>
    </row>
    <row r="10" spans="2:26" ht="23.25" customHeight="1" x14ac:dyDescent="0.15">
      <c r="B10" s="17">
        <v>5</v>
      </c>
      <c r="C10" s="22"/>
      <c r="D10" s="22"/>
      <c r="E10" s="22"/>
      <c r="F10" s="19">
        <f>申込団体!$C$5</f>
        <v>0</v>
      </c>
      <c r="G10" s="18">
        <f>申込団体!$C$6</f>
        <v>0</v>
      </c>
      <c r="H10" s="138"/>
      <c r="I10" s="17">
        <v>0</v>
      </c>
      <c r="J10" s="22"/>
      <c r="K10" s="22">
        <v>0</v>
      </c>
      <c r="L10" s="22"/>
      <c r="M10" s="22">
        <v>0</v>
      </c>
      <c r="N10" s="22"/>
      <c r="O10" s="22">
        <v>0</v>
      </c>
      <c r="P10" s="22"/>
      <c r="Q10" s="18">
        <v>0</v>
      </c>
      <c r="R10" s="152"/>
      <c r="S10" s="18">
        <v>0</v>
      </c>
      <c r="T10" s="152"/>
      <c r="U10" s="18">
        <v>0</v>
      </c>
      <c r="V10" s="24"/>
      <c r="W10" s="135"/>
      <c r="X10" s="50">
        <f t="shared" si="1"/>
        <v>0</v>
      </c>
      <c r="Y10" s="116">
        <f t="shared" si="2"/>
        <v>0</v>
      </c>
      <c r="Z10" s="9">
        <f t="shared" si="0"/>
        <v>0</v>
      </c>
    </row>
    <row r="11" spans="2:26" ht="23.25" customHeight="1" x14ac:dyDescent="0.15">
      <c r="B11" s="21">
        <v>6</v>
      </c>
      <c r="C11" s="22"/>
      <c r="D11" s="22"/>
      <c r="E11" s="22"/>
      <c r="F11" s="19">
        <f>申込団体!$C$5</f>
        <v>0</v>
      </c>
      <c r="G11" s="18">
        <f>申込団体!$C$6</f>
        <v>0</v>
      </c>
      <c r="H11" s="138"/>
      <c r="I11" s="17">
        <v>0</v>
      </c>
      <c r="J11" s="22"/>
      <c r="K11" s="22">
        <v>0</v>
      </c>
      <c r="L11" s="22"/>
      <c r="M11" s="22">
        <v>0</v>
      </c>
      <c r="N11" s="22"/>
      <c r="O11" s="22">
        <v>0</v>
      </c>
      <c r="P11" s="22"/>
      <c r="Q11" s="18">
        <v>0</v>
      </c>
      <c r="R11" s="152"/>
      <c r="S11" s="18">
        <v>0</v>
      </c>
      <c r="T11" s="152"/>
      <c r="U11" s="18">
        <v>0</v>
      </c>
      <c r="V11" s="24"/>
      <c r="W11" s="135"/>
      <c r="X11" s="50">
        <f t="shared" si="1"/>
        <v>0</v>
      </c>
      <c r="Y11" s="116">
        <f t="shared" si="2"/>
        <v>0</v>
      </c>
      <c r="Z11" s="9">
        <f t="shared" si="0"/>
        <v>0</v>
      </c>
    </row>
    <row r="12" spans="2:26" ht="23.25" customHeight="1" x14ac:dyDescent="0.15">
      <c r="B12" s="21">
        <v>7</v>
      </c>
      <c r="C12" s="22"/>
      <c r="D12" s="22"/>
      <c r="E12" s="22"/>
      <c r="F12" s="19">
        <f>申込団体!$C$5</f>
        <v>0</v>
      </c>
      <c r="G12" s="18">
        <f>申込団体!$C$6</f>
        <v>0</v>
      </c>
      <c r="H12" s="138"/>
      <c r="I12" s="17">
        <v>0</v>
      </c>
      <c r="J12" s="22"/>
      <c r="K12" s="22">
        <v>0</v>
      </c>
      <c r="L12" s="22"/>
      <c r="M12" s="22">
        <v>0</v>
      </c>
      <c r="N12" s="22"/>
      <c r="O12" s="22">
        <v>0</v>
      </c>
      <c r="P12" s="22"/>
      <c r="Q12" s="18">
        <v>0</v>
      </c>
      <c r="R12" s="152"/>
      <c r="S12" s="18">
        <v>0</v>
      </c>
      <c r="T12" s="152"/>
      <c r="U12" s="18">
        <v>0</v>
      </c>
      <c r="V12" s="24"/>
      <c r="W12" s="135"/>
      <c r="X12" s="50">
        <f t="shared" si="1"/>
        <v>0</v>
      </c>
      <c r="Y12" s="116">
        <f t="shared" si="2"/>
        <v>0</v>
      </c>
      <c r="Z12" s="9">
        <f t="shared" si="0"/>
        <v>0</v>
      </c>
    </row>
    <row r="13" spans="2:26" ht="23.25" customHeight="1" x14ac:dyDescent="0.15">
      <c r="B13" s="21">
        <v>8</v>
      </c>
      <c r="C13" s="22"/>
      <c r="D13" s="22"/>
      <c r="E13" s="22"/>
      <c r="F13" s="19">
        <f>申込団体!$C$5</f>
        <v>0</v>
      </c>
      <c r="G13" s="18">
        <f>申込団体!$C$6</f>
        <v>0</v>
      </c>
      <c r="H13" s="138"/>
      <c r="I13" s="17">
        <v>0</v>
      </c>
      <c r="J13" s="22"/>
      <c r="K13" s="22">
        <v>0</v>
      </c>
      <c r="L13" s="22"/>
      <c r="M13" s="22">
        <v>0</v>
      </c>
      <c r="N13" s="22"/>
      <c r="O13" s="22">
        <v>0</v>
      </c>
      <c r="P13" s="22"/>
      <c r="Q13" s="18">
        <v>0</v>
      </c>
      <c r="R13" s="152"/>
      <c r="S13" s="18">
        <v>0</v>
      </c>
      <c r="T13" s="152"/>
      <c r="U13" s="18">
        <v>0</v>
      </c>
      <c r="V13" s="24"/>
      <c r="W13" s="135"/>
      <c r="X13" s="50">
        <f t="shared" si="1"/>
        <v>0</v>
      </c>
      <c r="Y13" s="116">
        <f t="shared" si="2"/>
        <v>0</v>
      </c>
      <c r="Z13" s="9">
        <f t="shared" si="0"/>
        <v>0</v>
      </c>
    </row>
    <row r="14" spans="2:26" ht="23.25" customHeight="1" x14ac:dyDescent="0.15">
      <c r="B14" s="17">
        <v>9</v>
      </c>
      <c r="C14" s="22"/>
      <c r="D14" s="22"/>
      <c r="E14" s="22"/>
      <c r="F14" s="19">
        <f>申込団体!$C$5</f>
        <v>0</v>
      </c>
      <c r="G14" s="18">
        <f>申込団体!$C$6</f>
        <v>0</v>
      </c>
      <c r="H14" s="138"/>
      <c r="I14" s="17">
        <v>0</v>
      </c>
      <c r="J14" s="22"/>
      <c r="K14" s="22">
        <v>0</v>
      </c>
      <c r="L14" s="22"/>
      <c r="M14" s="22">
        <v>0</v>
      </c>
      <c r="N14" s="22"/>
      <c r="O14" s="22">
        <v>0</v>
      </c>
      <c r="P14" s="22"/>
      <c r="Q14" s="18">
        <v>0</v>
      </c>
      <c r="R14" s="152"/>
      <c r="S14" s="18">
        <v>0</v>
      </c>
      <c r="T14" s="152"/>
      <c r="U14" s="18">
        <v>0</v>
      </c>
      <c r="V14" s="24"/>
      <c r="W14" s="135"/>
      <c r="X14" s="50">
        <f t="shared" si="1"/>
        <v>0</v>
      </c>
      <c r="Y14" s="116">
        <f t="shared" si="2"/>
        <v>0</v>
      </c>
      <c r="Z14" s="9">
        <f t="shared" si="0"/>
        <v>0</v>
      </c>
    </row>
    <row r="15" spans="2:26" ht="23.25" customHeight="1" thickBot="1" x14ac:dyDescent="0.2">
      <c r="B15" s="156">
        <v>10</v>
      </c>
      <c r="C15" s="157"/>
      <c r="D15" s="157"/>
      <c r="E15" s="157"/>
      <c r="F15" s="158">
        <f>申込団体!$C$5</f>
        <v>0</v>
      </c>
      <c r="G15" s="159">
        <f>申込団体!$C$6</f>
        <v>0</v>
      </c>
      <c r="H15" s="160"/>
      <c r="I15" s="161">
        <v>0</v>
      </c>
      <c r="J15" s="157"/>
      <c r="K15" s="157">
        <v>0</v>
      </c>
      <c r="L15" s="157"/>
      <c r="M15" s="157">
        <v>0</v>
      </c>
      <c r="N15" s="157"/>
      <c r="O15" s="157">
        <v>0</v>
      </c>
      <c r="P15" s="157"/>
      <c r="Q15" s="159">
        <v>0</v>
      </c>
      <c r="R15" s="172"/>
      <c r="S15" s="159">
        <v>0</v>
      </c>
      <c r="T15" s="172"/>
      <c r="U15" s="159">
        <v>0</v>
      </c>
      <c r="V15" s="173"/>
      <c r="W15" s="136"/>
      <c r="X15" s="4">
        <f t="shared" si="1"/>
        <v>0</v>
      </c>
      <c r="Y15" s="5">
        <f t="shared" si="2"/>
        <v>0</v>
      </c>
      <c r="Z15" s="6">
        <f t="shared" si="0"/>
        <v>0</v>
      </c>
    </row>
    <row r="16" spans="2:26" ht="23.25" customHeight="1" thickTop="1" x14ac:dyDescent="0.15">
      <c r="B16" s="163">
        <v>11</v>
      </c>
      <c r="C16" s="164"/>
      <c r="D16" s="164"/>
      <c r="E16" s="164"/>
      <c r="F16" s="165">
        <f>申込団体!$C$5</f>
        <v>0</v>
      </c>
      <c r="G16" s="164">
        <f>申込団体!$C$6</f>
        <v>0</v>
      </c>
      <c r="H16" s="166"/>
      <c r="I16" s="163">
        <v>0</v>
      </c>
      <c r="J16" s="164"/>
      <c r="K16" s="164">
        <v>0</v>
      </c>
      <c r="L16" s="164"/>
      <c r="M16" s="164">
        <v>0</v>
      </c>
      <c r="N16" s="164"/>
      <c r="O16" s="164">
        <v>0</v>
      </c>
      <c r="P16" s="164"/>
      <c r="Q16" s="164">
        <v>0</v>
      </c>
      <c r="R16" s="174"/>
      <c r="S16" s="164">
        <v>0</v>
      </c>
      <c r="T16" s="174"/>
      <c r="U16" s="164">
        <v>0</v>
      </c>
      <c r="V16" s="175"/>
      <c r="W16" s="167"/>
      <c r="X16" s="125">
        <f t="shared" si="1"/>
        <v>0</v>
      </c>
      <c r="Y16" s="176">
        <f t="shared" si="2"/>
        <v>0</v>
      </c>
      <c r="Z16" s="170">
        <f t="shared" si="0"/>
        <v>0</v>
      </c>
    </row>
    <row r="17" spans="2:26" ht="23.25" customHeight="1" x14ac:dyDescent="0.15">
      <c r="B17" s="21">
        <v>12</v>
      </c>
      <c r="C17" s="22"/>
      <c r="D17" s="22"/>
      <c r="E17" s="22"/>
      <c r="F17" s="19">
        <f>申込団体!$C$5</f>
        <v>0</v>
      </c>
      <c r="G17" s="18">
        <f>申込団体!$C$6</f>
        <v>0</v>
      </c>
      <c r="H17" s="138"/>
      <c r="I17" s="17">
        <v>0</v>
      </c>
      <c r="J17" s="22"/>
      <c r="K17" s="22">
        <v>0</v>
      </c>
      <c r="L17" s="22"/>
      <c r="M17" s="22">
        <v>0</v>
      </c>
      <c r="N17" s="22"/>
      <c r="O17" s="22">
        <v>0</v>
      </c>
      <c r="P17" s="22"/>
      <c r="Q17" s="18">
        <v>0</v>
      </c>
      <c r="R17" s="152"/>
      <c r="S17" s="18">
        <v>0</v>
      </c>
      <c r="T17" s="152"/>
      <c r="U17" s="18">
        <v>0</v>
      </c>
      <c r="V17" s="24"/>
      <c r="W17" s="135"/>
      <c r="X17" s="50">
        <f t="shared" si="1"/>
        <v>0</v>
      </c>
      <c r="Y17" s="116">
        <f t="shared" si="2"/>
        <v>0</v>
      </c>
      <c r="Z17" s="9">
        <f t="shared" si="0"/>
        <v>0</v>
      </c>
    </row>
    <row r="18" spans="2:26" ht="23.25" customHeight="1" x14ac:dyDescent="0.15">
      <c r="B18" s="17">
        <v>13</v>
      </c>
      <c r="C18" s="22"/>
      <c r="D18" s="22"/>
      <c r="E18" s="22"/>
      <c r="F18" s="19">
        <f>申込団体!$C$5</f>
        <v>0</v>
      </c>
      <c r="G18" s="18">
        <f>申込団体!$C$6</f>
        <v>0</v>
      </c>
      <c r="H18" s="138"/>
      <c r="I18" s="17">
        <v>0</v>
      </c>
      <c r="J18" s="22"/>
      <c r="K18" s="22">
        <v>0</v>
      </c>
      <c r="L18" s="22"/>
      <c r="M18" s="22">
        <v>0</v>
      </c>
      <c r="N18" s="22"/>
      <c r="O18" s="22">
        <v>0</v>
      </c>
      <c r="P18" s="22"/>
      <c r="Q18" s="18">
        <v>0</v>
      </c>
      <c r="R18" s="152"/>
      <c r="S18" s="18">
        <v>0</v>
      </c>
      <c r="T18" s="152"/>
      <c r="U18" s="18">
        <v>0</v>
      </c>
      <c r="V18" s="24"/>
      <c r="W18" s="135"/>
      <c r="X18" s="50">
        <f t="shared" si="1"/>
        <v>0</v>
      </c>
      <c r="Y18" s="116">
        <f t="shared" si="2"/>
        <v>0</v>
      </c>
      <c r="Z18" s="9">
        <f t="shared" si="0"/>
        <v>0</v>
      </c>
    </row>
    <row r="19" spans="2:26" ht="23.25" customHeight="1" x14ac:dyDescent="0.15">
      <c r="B19" s="21">
        <v>14</v>
      </c>
      <c r="C19" s="22"/>
      <c r="D19" s="22"/>
      <c r="E19" s="22"/>
      <c r="F19" s="19">
        <f>申込団体!$C$5</f>
        <v>0</v>
      </c>
      <c r="G19" s="18">
        <f>申込団体!$C$6</f>
        <v>0</v>
      </c>
      <c r="H19" s="138"/>
      <c r="I19" s="17">
        <v>0</v>
      </c>
      <c r="J19" s="22"/>
      <c r="K19" s="22">
        <v>0</v>
      </c>
      <c r="L19" s="22"/>
      <c r="M19" s="22">
        <v>0</v>
      </c>
      <c r="N19" s="22"/>
      <c r="O19" s="22">
        <v>0</v>
      </c>
      <c r="P19" s="22"/>
      <c r="Q19" s="18">
        <v>0</v>
      </c>
      <c r="R19" s="152"/>
      <c r="S19" s="18">
        <v>0</v>
      </c>
      <c r="T19" s="152"/>
      <c r="U19" s="18">
        <v>0</v>
      </c>
      <c r="V19" s="24"/>
      <c r="W19" s="135"/>
      <c r="X19" s="50">
        <f t="shared" si="1"/>
        <v>0</v>
      </c>
      <c r="Y19" s="116">
        <f t="shared" si="2"/>
        <v>0</v>
      </c>
      <c r="Z19" s="9">
        <f t="shared" si="0"/>
        <v>0</v>
      </c>
    </row>
    <row r="20" spans="2:26" ht="23.25" customHeight="1" x14ac:dyDescent="0.15">
      <c r="B20" s="21">
        <v>15</v>
      </c>
      <c r="C20" s="22"/>
      <c r="D20" s="22"/>
      <c r="E20" s="22"/>
      <c r="F20" s="19">
        <f>申込団体!$C$5</f>
        <v>0</v>
      </c>
      <c r="G20" s="18">
        <f>申込団体!$C$6</f>
        <v>0</v>
      </c>
      <c r="H20" s="138"/>
      <c r="I20" s="17">
        <v>0</v>
      </c>
      <c r="J20" s="22"/>
      <c r="K20" s="22">
        <v>0</v>
      </c>
      <c r="L20" s="22"/>
      <c r="M20" s="22">
        <v>0</v>
      </c>
      <c r="N20" s="22"/>
      <c r="O20" s="22">
        <v>0</v>
      </c>
      <c r="P20" s="22"/>
      <c r="Q20" s="18">
        <v>0</v>
      </c>
      <c r="R20" s="152"/>
      <c r="S20" s="18">
        <v>0</v>
      </c>
      <c r="T20" s="152"/>
      <c r="U20" s="18">
        <v>0</v>
      </c>
      <c r="V20" s="24"/>
      <c r="W20" s="135"/>
      <c r="X20" s="50">
        <f t="shared" si="1"/>
        <v>0</v>
      </c>
      <c r="Y20" s="116">
        <f t="shared" si="2"/>
        <v>0</v>
      </c>
      <c r="Z20" s="9">
        <f t="shared" si="0"/>
        <v>0</v>
      </c>
    </row>
    <row r="21" spans="2:26" ht="23.25" customHeight="1" x14ac:dyDescent="0.15">
      <c r="B21" s="21">
        <v>16</v>
      </c>
      <c r="C21" s="22"/>
      <c r="D21" s="22"/>
      <c r="E21" s="22"/>
      <c r="F21" s="19">
        <f>申込団体!$C$5</f>
        <v>0</v>
      </c>
      <c r="G21" s="18">
        <f>申込団体!$C$6</f>
        <v>0</v>
      </c>
      <c r="H21" s="138"/>
      <c r="I21" s="17">
        <v>0</v>
      </c>
      <c r="J21" s="22"/>
      <c r="K21" s="22">
        <v>0</v>
      </c>
      <c r="L21" s="22"/>
      <c r="M21" s="22">
        <v>0</v>
      </c>
      <c r="N21" s="22"/>
      <c r="O21" s="22">
        <v>0</v>
      </c>
      <c r="P21" s="22"/>
      <c r="Q21" s="18">
        <v>0</v>
      </c>
      <c r="R21" s="152"/>
      <c r="S21" s="18">
        <v>0</v>
      </c>
      <c r="T21" s="152"/>
      <c r="U21" s="18">
        <v>0</v>
      </c>
      <c r="V21" s="24"/>
      <c r="W21" s="135"/>
      <c r="X21" s="50">
        <f t="shared" si="1"/>
        <v>0</v>
      </c>
      <c r="Y21" s="116">
        <f t="shared" si="2"/>
        <v>0</v>
      </c>
      <c r="Z21" s="9">
        <f t="shared" si="0"/>
        <v>0</v>
      </c>
    </row>
    <row r="22" spans="2:26" ht="23.25" customHeight="1" x14ac:dyDescent="0.15">
      <c r="B22" s="17">
        <v>17</v>
      </c>
      <c r="C22" s="22"/>
      <c r="D22" s="22"/>
      <c r="E22" s="22"/>
      <c r="F22" s="19">
        <f>申込団体!$C$5</f>
        <v>0</v>
      </c>
      <c r="G22" s="18">
        <f>申込団体!$C$6</f>
        <v>0</v>
      </c>
      <c r="H22" s="138"/>
      <c r="I22" s="17">
        <v>0</v>
      </c>
      <c r="J22" s="22"/>
      <c r="K22" s="22">
        <v>0</v>
      </c>
      <c r="L22" s="22"/>
      <c r="M22" s="22">
        <v>0</v>
      </c>
      <c r="N22" s="22"/>
      <c r="O22" s="22">
        <v>0</v>
      </c>
      <c r="P22" s="22"/>
      <c r="Q22" s="18">
        <v>0</v>
      </c>
      <c r="R22" s="152"/>
      <c r="S22" s="18">
        <v>0</v>
      </c>
      <c r="T22" s="152"/>
      <c r="U22" s="18">
        <v>0</v>
      </c>
      <c r="V22" s="24"/>
      <c r="W22" s="135"/>
      <c r="X22" s="50">
        <f t="shared" si="1"/>
        <v>0</v>
      </c>
      <c r="Y22" s="116">
        <f t="shared" si="2"/>
        <v>0</v>
      </c>
      <c r="Z22" s="9">
        <f t="shared" si="0"/>
        <v>0</v>
      </c>
    </row>
    <row r="23" spans="2:26" ht="23.25" customHeight="1" x14ac:dyDescent="0.15">
      <c r="B23" s="21">
        <v>18</v>
      </c>
      <c r="C23" s="22"/>
      <c r="D23" s="22"/>
      <c r="E23" s="22"/>
      <c r="F23" s="19">
        <f>申込団体!$C$5</f>
        <v>0</v>
      </c>
      <c r="G23" s="18">
        <f>申込団体!$C$6</f>
        <v>0</v>
      </c>
      <c r="H23" s="138"/>
      <c r="I23" s="17">
        <v>0</v>
      </c>
      <c r="J23" s="22"/>
      <c r="K23" s="22">
        <v>0</v>
      </c>
      <c r="L23" s="22"/>
      <c r="M23" s="22">
        <v>0</v>
      </c>
      <c r="N23" s="22"/>
      <c r="O23" s="22">
        <v>0</v>
      </c>
      <c r="P23" s="22"/>
      <c r="Q23" s="18">
        <v>0</v>
      </c>
      <c r="R23" s="152"/>
      <c r="S23" s="18">
        <v>0</v>
      </c>
      <c r="T23" s="152"/>
      <c r="U23" s="18">
        <v>0</v>
      </c>
      <c r="V23" s="24"/>
      <c r="W23" s="135"/>
      <c r="X23" s="50">
        <f t="shared" si="1"/>
        <v>0</v>
      </c>
      <c r="Y23" s="116">
        <f t="shared" si="2"/>
        <v>0</v>
      </c>
      <c r="Z23" s="9">
        <f t="shared" si="0"/>
        <v>0</v>
      </c>
    </row>
    <row r="24" spans="2:26" ht="23.25" customHeight="1" x14ac:dyDescent="0.15">
      <c r="B24" s="21">
        <v>19</v>
      </c>
      <c r="C24" s="22"/>
      <c r="D24" s="22"/>
      <c r="E24" s="22"/>
      <c r="F24" s="19">
        <f>申込団体!$C$5</f>
        <v>0</v>
      </c>
      <c r="G24" s="18">
        <f>申込団体!$C$6</f>
        <v>0</v>
      </c>
      <c r="H24" s="138"/>
      <c r="I24" s="17">
        <v>0</v>
      </c>
      <c r="J24" s="22"/>
      <c r="K24" s="22">
        <v>0</v>
      </c>
      <c r="L24" s="22"/>
      <c r="M24" s="22">
        <v>0</v>
      </c>
      <c r="N24" s="22"/>
      <c r="O24" s="22">
        <v>0</v>
      </c>
      <c r="P24" s="22"/>
      <c r="Q24" s="18">
        <v>0</v>
      </c>
      <c r="R24" s="152"/>
      <c r="S24" s="18">
        <v>0</v>
      </c>
      <c r="T24" s="152"/>
      <c r="U24" s="18">
        <v>0</v>
      </c>
      <c r="V24" s="24"/>
      <c r="W24" s="135"/>
      <c r="X24" s="50">
        <f t="shared" si="1"/>
        <v>0</v>
      </c>
      <c r="Y24" s="116">
        <f t="shared" si="2"/>
        <v>0</v>
      </c>
      <c r="Z24" s="9">
        <f t="shared" si="0"/>
        <v>0</v>
      </c>
    </row>
    <row r="25" spans="2:26" ht="23.25" customHeight="1" thickBot="1" x14ac:dyDescent="0.2">
      <c r="B25" s="156">
        <v>20</v>
      </c>
      <c r="C25" s="157"/>
      <c r="D25" s="157"/>
      <c r="E25" s="157"/>
      <c r="F25" s="158">
        <f>申込団体!$C$5</f>
        <v>0</v>
      </c>
      <c r="G25" s="159">
        <f>申込団体!$C$6</f>
        <v>0</v>
      </c>
      <c r="H25" s="160"/>
      <c r="I25" s="161">
        <v>0</v>
      </c>
      <c r="J25" s="157"/>
      <c r="K25" s="157">
        <v>0</v>
      </c>
      <c r="L25" s="157"/>
      <c r="M25" s="157">
        <v>0</v>
      </c>
      <c r="N25" s="157"/>
      <c r="O25" s="157">
        <v>0</v>
      </c>
      <c r="P25" s="157"/>
      <c r="Q25" s="159">
        <v>0</v>
      </c>
      <c r="R25" s="172"/>
      <c r="S25" s="159">
        <v>0</v>
      </c>
      <c r="T25" s="172"/>
      <c r="U25" s="159">
        <v>0</v>
      </c>
      <c r="V25" s="173"/>
      <c r="W25" s="136"/>
      <c r="X25" s="4">
        <f t="shared" si="1"/>
        <v>0</v>
      </c>
      <c r="Y25" s="5">
        <f t="shared" si="2"/>
        <v>0</v>
      </c>
      <c r="Z25" s="6">
        <f t="shared" si="0"/>
        <v>0</v>
      </c>
    </row>
    <row r="26" spans="2:26" ht="23.25" customHeight="1" thickTop="1" x14ac:dyDescent="0.15">
      <c r="B26" s="163">
        <v>21</v>
      </c>
      <c r="C26" s="164"/>
      <c r="D26" s="164"/>
      <c r="E26" s="164"/>
      <c r="F26" s="165">
        <f>申込団体!$C$5</f>
        <v>0</v>
      </c>
      <c r="G26" s="164">
        <f>申込団体!$C$6</f>
        <v>0</v>
      </c>
      <c r="H26" s="166"/>
      <c r="I26" s="163">
        <v>0</v>
      </c>
      <c r="J26" s="164"/>
      <c r="K26" s="164">
        <v>0</v>
      </c>
      <c r="L26" s="164"/>
      <c r="M26" s="164">
        <v>0</v>
      </c>
      <c r="N26" s="164"/>
      <c r="O26" s="164">
        <v>0</v>
      </c>
      <c r="P26" s="164"/>
      <c r="Q26" s="164">
        <v>0</v>
      </c>
      <c r="R26" s="174"/>
      <c r="S26" s="164">
        <v>0</v>
      </c>
      <c r="T26" s="174"/>
      <c r="U26" s="164">
        <v>0</v>
      </c>
      <c r="V26" s="175"/>
      <c r="W26" s="167"/>
      <c r="X26" s="125">
        <f t="shared" si="1"/>
        <v>0</v>
      </c>
      <c r="Y26" s="176">
        <f t="shared" si="2"/>
        <v>0</v>
      </c>
      <c r="Z26" s="170">
        <f t="shared" si="0"/>
        <v>0</v>
      </c>
    </row>
    <row r="27" spans="2:26" ht="23.25" customHeight="1" x14ac:dyDescent="0.15">
      <c r="B27" s="21">
        <v>22</v>
      </c>
      <c r="C27" s="22"/>
      <c r="D27" s="22"/>
      <c r="E27" s="22"/>
      <c r="F27" s="19">
        <f>申込団体!$C$5</f>
        <v>0</v>
      </c>
      <c r="G27" s="18">
        <f>申込団体!$C$6</f>
        <v>0</v>
      </c>
      <c r="H27" s="138"/>
      <c r="I27" s="17">
        <v>0</v>
      </c>
      <c r="J27" s="22"/>
      <c r="K27" s="22">
        <v>0</v>
      </c>
      <c r="L27" s="22"/>
      <c r="M27" s="22">
        <v>0</v>
      </c>
      <c r="N27" s="22"/>
      <c r="O27" s="22">
        <v>0</v>
      </c>
      <c r="P27" s="22"/>
      <c r="Q27" s="18">
        <v>0</v>
      </c>
      <c r="R27" s="152"/>
      <c r="S27" s="18">
        <v>0</v>
      </c>
      <c r="T27" s="152"/>
      <c r="U27" s="18">
        <v>0</v>
      </c>
      <c r="V27" s="24"/>
      <c r="W27" s="135"/>
      <c r="X27" s="50">
        <f t="shared" si="1"/>
        <v>0</v>
      </c>
      <c r="Y27" s="116">
        <f t="shared" si="2"/>
        <v>0</v>
      </c>
      <c r="Z27" s="9">
        <f t="shared" si="0"/>
        <v>0</v>
      </c>
    </row>
    <row r="28" spans="2:26" ht="23.25" customHeight="1" x14ac:dyDescent="0.15">
      <c r="B28" s="21">
        <v>23</v>
      </c>
      <c r="C28" s="22"/>
      <c r="D28" s="22"/>
      <c r="E28" s="22"/>
      <c r="F28" s="19">
        <f>申込団体!$C$5</f>
        <v>0</v>
      </c>
      <c r="G28" s="18">
        <f>申込団体!$C$6</f>
        <v>0</v>
      </c>
      <c r="H28" s="138"/>
      <c r="I28" s="17">
        <v>0</v>
      </c>
      <c r="J28" s="22"/>
      <c r="K28" s="22">
        <v>0</v>
      </c>
      <c r="L28" s="22"/>
      <c r="M28" s="22">
        <v>0</v>
      </c>
      <c r="N28" s="22"/>
      <c r="O28" s="22">
        <v>0</v>
      </c>
      <c r="P28" s="22"/>
      <c r="Q28" s="18">
        <v>0</v>
      </c>
      <c r="R28" s="152"/>
      <c r="S28" s="18">
        <v>0</v>
      </c>
      <c r="T28" s="152"/>
      <c r="U28" s="18">
        <v>0</v>
      </c>
      <c r="V28" s="24"/>
      <c r="W28" s="135"/>
      <c r="X28" s="50">
        <f t="shared" si="1"/>
        <v>0</v>
      </c>
      <c r="Y28" s="116">
        <f t="shared" si="2"/>
        <v>0</v>
      </c>
      <c r="Z28" s="9">
        <f t="shared" si="0"/>
        <v>0</v>
      </c>
    </row>
    <row r="29" spans="2:26" ht="23.25" customHeight="1" x14ac:dyDescent="0.15">
      <c r="B29" s="21">
        <v>24</v>
      </c>
      <c r="C29" s="22"/>
      <c r="D29" s="22"/>
      <c r="E29" s="22"/>
      <c r="F29" s="19">
        <f>申込団体!$C$5</f>
        <v>0</v>
      </c>
      <c r="G29" s="18">
        <f>申込団体!$C$6</f>
        <v>0</v>
      </c>
      <c r="H29" s="138"/>
      <c r="I29" s="17">
        <v>0</v>
      </c>
      <c r="J29" s="22"/>
      <c r="K29" s="22">
        <v>0</v>
      </c>
      <c r="L29" s="22"/>
      <c r="M29" s="22">
        <v>0</v>
      </c>
      <c r="N29" s="22"/>
      <c r="O29" s="22">
        <v>0</v>
      </c>
      <c r="P29" s="22"/>
      <c r="Q29" s="18">
        <v>0</v>
      </c>
      <c r="R29" s="152"/>
      <c r="S29" s="18">
        <v>0</v>
      </c>
      <c r="T29" s="152"/>
      <c r="U29" s="18">
        <v>0</v>
      </c>
      <c r="V29" s="24"/>
      <c r="W29" s="135"/>
      <c r="X29" s="50">
        <f t="shared" si="1"/>
        <v>0</v>
      </c>
      <c r="Y29" s="116">
        <f t="shared" si="2"/>
        <v>0</v>
      </c>
      <c r="Z29" s="9">
        <f t="shared" si="0"/>
        <v>0</v>
      </c>
    </row>
    <row r="30" spans="2:26" ht="23.25" customHeight="1" x14ac:dyDescent="0.15">
      <c r="B30" s="17">
        <v>25</v>
      </c>
      <c r="C30" s="34"/>
      <c r="D30" s="34"/>
      <c r="E30" s="34"/>
      <c r="F30" s="39">
        <f>申込団体!$C$5</f>
        <v>0</v>
      </c>
      <c r="G30" s="18">
        <f>申込団体!$C$6</f>
        <v>0</v>
      </c>
      <c r="H30" s="139"/>
      <c r="I30" s="33">
        <v>0</v>
      </c>
      <c r="J30" s="34"/>
      <c r="K30" s="34">
        <v>0</v>
      </c>
      <c r="L30" s="34"/>
      <c r="M30" s="34">
        <v>0</v>
      </c>
      <c r="N30" s="34"/>
      <c r="O30" s="34">
        <v>0</v>
      </c>
      <c r="P30" s="34"/>
      <c r="Q30" s="35">
        <v>0</v>
      </c>
      <c r="R30" s="153"/>
      <c r="S30" s="35">
        <v>0</v>
      </c>
      <c r="T30" s="153"/>
      <c r="U30" s="35">
        <v>0</v>
      </c>
      <c r="V30" s="36"/>
      <c r="W30" s="135"/>
      <c r="X30" s="50">
        <f t="shared" si="1"/>
        <v>0</v>
      </c>
      <c r="Y30" s="116">
        <f t="shared" si="2"/>
        <v>0</v>
      </c>
      <c r="Z30" s="9">
        <f t="shared" si="0"/>
        <v>0</v>
      </c>
    </row>
    <row r="31" spans="2:26" ht="23.25" customHeight="1" x14ac:dyDescent="0.15">
      <c r="B31" s="21">
        <v>26</v>
      </c>
      <c r="C31" s="22"/>
      <c r="D31" s="22"/>
      <c r="E31" s="22"/>
      <c r="F31" s="23">
        <f>申込団体!$C$5</f>
        <v>0</v>
      </c>
      <c r="G31" s="18">
        <f>申込団体!$C$6</f>
        <v>0</v>
      </c>
      <c r="H31" s="138"/>
      <c r="I31" s="21">
        <v>0</v>
      </c>
      <c r="J31" s="22"/>
      <c r="K31" s="22">
        <v>0</v>
      </c>
      <c r="L31" s="22"/>
      <c r="M31" s="22">
        <v>0</v>
      </c>
      <c r="N31" s="22"/>
      <c r="O31" s="22">
        <v>0</v>
      </c>
      <c r="P31" s="22"/>
      <c r="Q31" s="22">
        <v>0</v>
      </c>
      <c r="R31" s="152"/>
      <c r="S31" s="22">
        <v>0</v>
      </c>
      <c r="T31" s="152"/>
      <c r="U31" s="22">
        <v>0</v>
      </c>
      <c r="V31" s="24"/>
      <c r="W31" s="135"/>
      <c r="X31" s="50">
        <f t="shared" si="1"/>
        <v>0</v>
      </c>
      <c r="Y31" s="116">
        <f t="shared" si="2"/>
        <v>0</v>
      </c>
      <c r="Z31" s="9">
        <f t="shared" si="0"/>
        <v>0</v>
      </c>
    </row>
    <row r="32" spans="2:26" ht="23.25" customHeight="1" x14ac:dyDescent="0.15">
      <c r="B32" s="21">
        <v>27</v>
      </c>
      <c r="C32" s="22"/>
      <c r="D32" s="22"/>
      <c r="E32" s="22"/>
      <c r="F32" s="23">
        <f>申込団体!$C$5</f>
        <v>0</v>
      </c>
      <c r="G32" s="18">
        <f>申込団体!$C$6</f>
        <v>0</v>
      </c>
      <c r="H32" s="138"/>
      <c r="I32" s="21">
        <v>0</v>
      </c>
      <c r="J32" s="22"/>
      <c r="K32" s="22">
        <v>0</v>
      </c>
      <c r="L32" s="22"/>
      <c r="M32" s="22">
        <v>0</v>
      </c>
      <c r="N32" s="22"/>
      <c r="O32" s="22">
        <v>0</v>
      </c>
      <c r="P32" s="22"/>
      <c r="Q32" s="22">
        <v>0</v>
      </c>
      <c r="R32" s="152"/>
      <c r="S32" s="22">
        <v>0</v>
      </c>
      <c r="T32" s="152"/>
      <c r="U32" s="22">
        <v>0</v>
      </c>
      <c r="V32" s="24"/>
      <c r="W32" s="135"/>
      <c r="X32" s="50">
        <f t="shared" si="1"/>
        <v>0</v>
      </c>
      <c r="Y32" s="116">
        <f t="shared" si="2"/>
        <v>0</v>
      </c>
      <c r="Z32" s="9">
        <f t="shared" si="0"/>
        <v>0</v>
      </c>
    </row>
    <row r="33" spans="2:26" ht="23.25" customHeight="1" x14ac:dyDescent="0.15">
      <c r="B33" s="21">
        <v>28</v>
      </c>
      <c r="C33" s="22"/>
      <c r="D33" s="22"/>
      <c r="E33" s="22"/>
      <c r="F33" s="23">
        <f>申込団体!$C$5</f>
        <v>0</v>
      </c>
      <c r="G33" s="18">
        <f>申込団体!$C$6</f>
        <v>0</v>
      </c>
      <c r="H33" s="138"/>
      <c r="I33" s="21">
        <v>0</v>
      </c>
      <c r="J33" s="22"/>
      <c r="K33" s="22">
        <v>0</v>
      </c>
      <c r="L33" s="22"/>
      <c r="M33" s="22">
        <v>0</v>
      </c>
      <c r="N33" s="22"/>
      <c r="O33" s="22">
        <v>0</v>
      </c>
      <c r="P33" s="22"/>
      <c r="Q33" s="22">
        <v>0</v>
      </c>
      <c r="R33" s="152"/>
      <c r="S33" s="22">
        <v>0</v>
      </c>
      <c r="T33" s="152"/>
      <c r="U33" s="22">
        <v>0</v>
      </c>
      <c r="V33" s="24"/>
      <c r="W33" s="135"/>
      <c r="X33" s="50">
        <f t="shared" si="1"/>
        <v>0</v>
      </c>
      <c r="Y33" s="116">
        <f t="shared" si="2"/>
        <v>0</v>
      </c>
      <c r="Z33" s="9">
        <f t="shared" si="0"/>
        <v>0</v>
      </c>
    </row>
    <row r="34" spans="2:26" ht="23.25" customHeight="1" x14ac:dyDescent="0.15">
      <c r="B34" s="17">
        <v>29</v>
      </c>
      <c r="C34" s="22"/>
      <c r="D34" s="22"/>
      <c r="E34" s="22"/>
      <c r="F34" s="23">
        <f>申込団体!$C$5</f>
        <v>0</v>
      </c>
      <c r="G34" s="18">
        <f>申込団体!$C$6</f>
        <v>0</v>
      </c>
      <c r="H34" s="138"/>
      <c r="I34" s="21">
        <v>0</v>
      </c>
      <c r="J34" s="22"/>
      <c r="K34" s="22">
        <v>0</v>
      </c>
      <c r="L34" s="22"/>
      <c r="M34" s="22">
        <v>0</v>
      </c>
      <c r="N34" s="22"/>
      <c r="O34" s="22">
        <v>0</v>
      </c>
      <c r="P34" s="22"/>
      <c r="Q34" s="22">
        <v>0</v>
      </c>
      <c r="R34" s="152"/>
      <c r="S34" s="22">
        <v>0</v>
      </c>
      <c r="T34" s="152"/>
      <c r="U34" s="22">
        <v>0</v>
      </c>
      <c r="V34" s="24"/>
      <c r="W34" s="135"/>
      <c r="X34" s="50">
        <f t="shared" si="1"/>
        <v>0</v>
      </c>
      <c r="Y34" s="116">
        <f t="shared" si="2"/>
        <v>0</v>
      </c>
      <c r="Z34" s="9">
        <f t="shared" si="0"/>
        <v>0</v>
      </c>
    </row>
    <row r="35" spans="2:26" ht="23.25" customHeight="1" thickBot="1" x14ac:dyDescent="0.2">
      <c r="B35" s="161">
        <v>30</v>
      </c>
      <c r="C35" s="157"/>
      <c r="D35" s="157"/>
      <c r="E35" s="157"/>
      <c r="F35" s="178">
        <f>申込団体!$C$5</f>
        <v>0</v>
      </c>
      <c r="G35" s="159">
        <f>申込団体!$C$6</f>
        <v>0</v>
      </c>
      <c r="H35" s="160"/>
      <c r="I35" s="156">
        <v>0</v>
      </c>
      <c r="J35" s="157"/>
      <c r="K35" s="157">
        <v>0</v>
      </c>
      <c r="L35" s="157"/>
      <c r="M35" s="157">
        <v>0</v>
      </c>
      <c r="N35" s="157"/>
      <c r="O35" s="157">
        <v>0</v>
      </c>
      <c r="P35" s="157"/>
      <c r="Q35" s="157">
        <v>0</v>
      </c>
      <c r="R35" s="172"/>
      <c r="S35" s="157">
        <v>0</v>
      </c>
      <c r="T35" s="172"/>
      <c r="U35" s="157">
        <v>0</v>
      </c>
      <c r="V35" s="173"/>
      <c r="W35" s="136"/>
      <c r="X35" s="4">
        <f t="shared" si="1"/>
        <v>0</v>
      </c>
      <c r="Y35" s="5">
        <f t="shared" si="2"/>
        <v>0</v>
      </c>
      <c r="Z35" s="6">
        <f t="shared" si="0"/>
        <v>0</v>
      </c>
    </row>
    <row r="36" spans="2:26" ht="23.25" customHeight="1" thickTop="1" x14ac:dyDescent="0.15">
      <c r="B36" s="163">
        <v>31</v>
      </c>
      <c r="C36" s="179"/>
      <c r="D36" s="179"/>
      <c r="E36" s="179"/>
      <c r="F36" s="180">
        <f>申込団体!$C$5</f>
        <v>0</v>
      </c>
      <c r="G36" s="164">
        <f>申込団体!$C$6</f>
        <v>0</v>
      </c>
      <c r="H36" s="181"/>
      <c r="I36" s="163">
        <v>0</v>
      </c>
      <c r="J36" s="179"/>
      <c r="K36" s="164">
        <v>0</v>
      </c>
      <c r="L36" s="179"/>
      <c r="M36" s="164">
        <v>0</v>
      </c>
      <c r="N36" s="179"/>
      <c r="O36" s="164">
        <v>0</v>
      </c>
      <c r="P36" s="179"/>
      <c r="Q36" s="164">
        <v>0</v>
      </c>
      <c r="R36" s="182"/>
      <c r="S36" s="164">
        <v>0</v>
      </c>
      <c r="T36" s="182"/>
      <c r="U36" s="164">
        <v>0</v>
      </c>
      <c r="V36" s="183"/>
      <c r="W36" s="167"/>
      <c r="X36" s="125">
        <f t="shared" si="1"/>
        <v>0</v>
      </c>
      <c r="Y36" s="176">
        <f t="shared" si="2"/>
        <v>0</v>
      </c>
      <c r="Z36" s="170">
        <f t="shared" si="0"/>
        <v>0</v>
      </c>
    </row>
    <row r="37" spans="2:26" ht="23.25" customHeight="1" x14ac:dyDescent="0.15">
      <c r="B37" s="21">
        <v>32</v>
      </c>
      <c r="C37" s="34"/>
      <c r="D37" s="34"/>
      <c r="E37" s="34"/>
      <c r="F37" s="23">
        <f>申込団体!$C$5</f>
        <v>0</v>
      </c>
      <c r="G37" s="18">
        <f>申込団体!$C$6</f>
        <v>0</v>
      </c>
      <c r="H37" s="139"/>
      <c r="I37" s="21">
        <v>0</v>
      </c>
      <c r="J37" s="34"/>
      <c r="K37" s="22">
        <v>0</v>
      </c>
      <c r="L37" s="34"/>
      <c r="M37" s="22">
        <v>0</v>
      </c>
      <c r="N37" s="34"/>
      <c r="O37" s="22">
        <v>0</v>
      </c>
      <c r="P37" s="34"/>
      <c r="Q37" s="22">
        <v>0</v>
      </c>
      <c r="R37" s="153"/>
      <c r="S37" s="22">
        <v>0</v>
      </c>
      <c r="T37" s="153"/>
      <c r="U37" s="22">
        <v>0</v>
      </c>
      <c r="V37" s="36"/>
      <c r="W37" s="135"/>
      <c r="X37" s="50">
        <f t="shared" si="1"/>
        <v>0</v>
      </c>
      <c r="Y37" s="116">
        <f t="shared" si="2"/>
        <v>0</v>
      </c>
      <c r="Z37" s="9">
        <f t="shared" si="0"/>
        <v>0</v>
      </c>
    </row>
    <row r="38" spans="2:26" ht="23.25" customHeight="1" x14ac:dyDescent="0.15">
      <c r="B38" s="21">
        <v>33</v>
      </c>
      <c r="C38" s="34"/>
      <c r="D38" s="34"/>
      <c r="E38" s="34"/>
      <c r="F38" s="23">
        <f>申込団体!$C$5</f>
        <v>0</v>
      </c>
      <c r="G38" s="18">
        <f>申込団体!$C$6</f>
        <v>0</v>
      </c>
      <c r="H38" s="139"/>
      <c r="I38" s="21">
        <v>0</v>
      </c>
      <c r="J38" s="34"/>
      <c r="K38" s="22">
        <v>0</v>
      </c>
      <c r="L38" s="34"/>
      <c r="M38" s="22">
        <v>0</v>
      </c>
      <c r="N38" s="34"/>
      <c r="O38" s="22">
        <v>0</v>
      </c>
      <c r="P38" s="34"/>
      <c r="Q38" s="22">
        <v>0</v>
      </c>
      <c r="R38" s="153"/>
      <c r="S38" s="22">
        <v>0</v>
      </c>
      <c r="T38" s="153"/>
      <c r="U38" s="22">
        <v>0</v>
      </c>
      <c r="V38" s="36"/>
      <c r="W38" s="135"/>
      <c r="X38" s="50">
        <f t="shared" si="1"/>
        <v>0</v>
      </c>
      <c r="Y38" s="116">
        <f t="shared" si="2"/>
        <v>0</v>
      </c>
      <c r="Z38" s="9">
        <f t="shared" si="0"/>
        <v>0</v>
      </c>
    </row>
    <row r="39" spans="2:26" ht="23.25" customHeight="1" x14ac:dyDescent="0.15">
      <c r="B39" s="17">
        <v>34</v>
      </c>
      <c r="C39" s="34"/>
      <c r="D39" s="34"/>
      <c r="E39" s="34"/>
      <c r="F39" s="23">
        <f>申込団体!$C$5</f>
        <v>0</v>
      </c>
      <c r="G39" s="18">
        <f>申込団体!$C$6</f>
        <v>0</v>
      </c>
      <c r="H39" s="139"/>
      <c r="I39" s="21">
        <v>0</v>
      </c>
      <c r="J39" s="34"/>
      <c r="K39" s="22">
        <v>0</v>
      </c>
      <c r="L39" s="34"/>
      <c r="M39" s="22">
        <v>0</v>
      </c>
      <c r="N39" s="34"/>
      <c r="O39" s="22">
        <v>0</v>
      </c>
      <c r="P39" s="34"/>
      <c r="Q39" s="22">
        <v>0</v>
      </c>
      <c r="R39" s="153"/>
      <c r="S39" s="22">
        <v>0</v>
      </c>
      <c r="T39" s="153"/>
      <c r="U39" s="22">
        <v>0</v>
      </c>
      <c r="V39" s="36"/>
      <c r="W39" s="135"/>
      <c r="X39" s="50">
        <f t="shared" si="1"/>
        <v>0</v>
      </c>
      <c r="Y39" s="116">
        <f t="shared" si="2"/>
        <v>0</v>
      </c>
      <c r="Z39" s="9">
        <f t="shared" si="0"/>
        <v>0</v>
      </c>
    </row>
    <row r="40" spans="2:26" ht="23.25" customHeight="1" x14ac:dyDescent="0.15">
      <c r="B40" s="21">
        <v>35</v>
      </c>
      <c r="C40" s="34"/>
      <c r="D40" s="34"/>
      <c r="E40" s="34"/>
      <c r="F40" s="23">
        <f>申込団体!$C$5</f>
        <v>0</v>
      </c>
      <c r="G40" s="18">
        <f>申込団体!$C$6</f>
        <v>0</v>
      </c>
      <c r="H40" s="139"/>
      <c r="I40" s="21">
        <v>0</v>
      </c>
      <c r="J40" s="34"/>
      <c r="K40" s="22">
        <v>0</v>
      </c>
      <c r="L40" s="34"/>
      <c r="M40" s="22">
        <v>0</v>
      </c>
      <c r="N40" s="34"/>
      <c r="O40" s="22">
        <v>0</v>
      </c>
      <c r="P40" s="34"/>
      <c r="Q40" s="22">
        <v>0</v>
      </c>
      <c r="R40" s="153"/>
      <c r="S40" s="22">
        <v>0</v>
      </c>
      <c r="T40" s="153"/>
      <c r="U40" s="22">
        <v>0</v>
      </c>
      <c r="V40" s="36"/>
      <c r="W40" s="135"/>
      <c r="X40" s="50">
        <f t="shared" si="1"/>
        <v>0</v>
      </c>
      <c r="Y40" s="116">
        <f t="shared" si="2"/>
        <v>0</v>
      </c>
      <c r="Z40" s="9">
        <f t="shared" si="0"/>
        <v>0</v>
      </c>
    </row>
    <row r="41" spans="2:26" ht="23.25" customHeight="1" x14ac:dyDescent="0.15">
      <c r="B41" s="21">
        <v>36</v>
      </c>
      <c r="C41" s="34"/>
      <c r="D41" s="34"/>
      <c r="E41" s="34"/>
      <c r="F41" s="23">
        <f>申込団体!$C$5</f>
        <v>0</v>
      </c>
      <c r="G41" s="18">
        <f>申込団体!$C$6</f>
        <v>0</v>
      </c>
      <c r="H41" s="139"/>
      <c r="I41" s="21">
        <v>0</v>
      </c>
      <c r="J41" s="34"/>
      <c r="K41" s="22">
        <v>0</v>
      </c>
      <c r="L41" s="34"/>
      <c r="M41" s="22">
        <v>0</v>
      </c>
      <c r="N41" s="34"/>
      <c r="O41" s="22">
        <v>0</v>
      </c>
      <c r="P41" s="34"/>
      <c r="Q41" s="22">
        <v>0</v>
      </c>
      <c r="R41" s="153"/>
      <c r="S41" s="22">
        <v>0</v>
      </c>
      <c r="T41" s="153"/>
      <c r="U41" s="22">
        <v>0</v>
      </c>
      <c r="V41" s="36"/>
      <c r="W41" s="135"/>
      <c r="X41" s="50">
        <f t="shared" si="1"/>
        <v>0</v>
      </c>
      <c r="Y41" s="116">
        <f t="shared" si="2"/>
        <v>0</v>
      </c>
      <c r="Z41" s="9">
        <f t="shared" si="0"/>
        <v>0</v>
      </c>
    </row>
    <row r="42" spans="2:26" ht="23.25" customHeight="1" x14ac:dyDescent="0.15">
      <c r="B42" s="21">
        <v>37</v>
      </c>
      <c r="C42" s="34"/>
      <c r="D42" s="34"/>
      <c r="E42" s="34"/>
      <c r="F42" s="23">
        <f>申込団体!$C$5</f>
        <v>0</v>
      </c>
      <c r="G42" s="18">
        <f>申込団体!$C$6</f>
        <v>0</v>
      </c>
      <c r="H42" s="139"/>
      <c r="I42" s="21">
        <v>0</v>
      </c>
      <c r="J42" s="34"/>
      <c r="K42" s="22">
        <v>0</v>
      </c>
      <c r="L42" s="34"/>
      <c r="M42" s="22">
        <v>0</v>
      </c>
      <c r="N42" s="34"/>
      <c r="O42" s="22">
        <v>0</v>
      </c>
      <c r="P42" s="34"/>
      <c r="Q42" s="22">
        <v>0</v>
      </c>
      <c r="R42" s="153"/>
      <c r="S42" s="22">
        <v>0</v>
      </c>
      <c r="T42" s="153"/>
      <c r="U42" s="22">
        <v>0</v>
      </c>
      <c r="V42" s="36"/>
      <c r="W42" s="135"/>
      <c r="X42" s="50">
        <f t="shared" si="1"/>
        <v>0</v>
      </c>
      <c r="Y42" s="116">
        <f t="shared" si="2"/>
        <v>0</v>
      </c>
      <c r="Z42" s="9">
        <f t="shared" si="0"/>
        <v>0</v>
      </c>
    </row>
    <row r="43" spans="2:26" ht="23.25" customHeight="1" x14ac:dyDescent="0.15">
      <c r="B43" s="17">
        <v>38</v>
      </c>
      <c r="C43" s="34"/>
      <c r="D43" s="34"/>
      <c r="E43" s="34"/>
      <c r="F43" s="23">
        <f>申込団体!$C$5</f>
        <v>0</v>
      </c>
      <c r="G43" s="18">
        <f>申込団体!$C$6</f>
        <v>0</v>
      </c>
      <c r="H43" s="139"/>
      <c r="I43" s="21">
        <v>0</v>
      </c>
      <c r="J43" s="34"/>
      <c r="K43" s="22">
        <v>0</v>
      </c>
      <c r="L43" s="34"/>
      <c r="M43" s="22">
        <v>0</v>
      </c>
      <c r="N43" s="34"/>
      <c r="O43" s="22">
        <v>0</v>
      </c>
      <c r="P43" s="34"/>
      <c r="Q43" s="22">
        <v>0</v>
      </c>
      <c r="R43" s="153"/>
      <c r="S43" s="22">
        <v>0</v>
      </c>
      <c r="T43" s="153"/>
      <c r="U43" s="22">
        <v>0</v>
      </c>
      <c r="V43" s="36"/>
      <c r="W43" s="135"/>
      <c r="X43" s="50">
        <f t="shared" si="1"/>
        <v>0</v>
      </c>
      <c r="Y43" s="116">
        <f t="shared" si="2"/>
        <v>0</v>
      </c>
      <c r="Z43" s="9">
        <f t="shared" si="0"/>
        <v>0</v>
      </c>
    </row>
    <row r="44" spans="2:26" ht="23.25" customHeight="1" x14ac:dyDescent="0.15">
      <c r="B44" s="21">
        <v>39</v>
      </c>
      <c r="C44" s="34"/>
      <c r="D44" s="34"/>
      <c r="E44" s="34"/>
      <c r="F44" s="23">
        <f>申込団体!$C$5</f>
        <v>0</v>
      </c>
      <c r="G44" s="18">
        <f>申込団体!$C$6</f>
        <v>0</v>
      </c>
      <c r="H44" s="139"/>
      <c r="I44" s="21">
        <v>0</v>
      </c>
      <c r="J44" s="34"/>
      <c r="K44" s="22">
        <v>0</v>
      </c>
      <c r="L44" s="34"/>
      <c r="M44" s="22">
        <v>0</v>
      </c>
      <c r="N44" s="34"/>
      <c r="O44" s="22">
        <v>0</v>
      </c>
      <c r="P44" s="34"/>
      <c r="Q44" s="22">
        <v>0</v>
      </c>
      <c r="R44" s="153"/>
      <c r="S44" s="22">
        <v>0</v>
      </c>
      <c r="T44" s="153"/>
      <c r="U44" s="22">
        <v>0</v>
      </c>
      <c r="V44" s="36"/>
      <c r="W44" s="135"/>
      <c r="X44" s="50">
        <f t="shared" si="1"/>
        <v>0</v>
      </c>
      <c r="Y44" s="116">
        <f t="shared" si="2"/>
        <v>0</v>
      </c>
      <c r="Z44" s="9">
        <f t="shared" si="0"/>
        <v>0</v>
      </c>
    </row>
    <row r="45" spans="2:26" ht="23.25" customHeight="1" thickBot="1" x14ac:dyDescent="0.2">
      <c r="B45" s="156">
        <v>40</v>
      </c>
      <c r="C45" s="157"/>
      <c r="D45" s="157"/>
      <c r="E45" s="157"/>
      <c r="F45" s="178">
        <f>申込団体!$C$5</f>
        <v>0</v>
      </c>
      <c r="G45" s="159">
        <f>申込団体!$C$6</f>
        <v>0</v>
      </c>
      <c r="H45" s="160"/>
      <c r="I45" s="156">
        <v>0</v>
      </c>
      <c r="J45" s="157"/>
      <c r="K45" s="157">
        <v>0</v>
      </c>
      <c r="L45" s="157"/>
      <c r="M45" s="157">
        <v>0</v>
      </c>
      <c r="N45" s="157"/>
      <c r="O45" s="157">
        <v>0</v>
      </c>
      <c r="P45" s="157"/>
      <c r="Q45" s="157">
        <v>0</v>
      </c>
      <c r="R45" s="172"/>
      <c r="S45" s="157">
        <v>0</v>
      </c>
      <c r="T45" s="172"/>
      <c r="U45" s="157">
        <v>0</v>
      </c>
      <c r="V45" s="173"/>
      <c r="W45" s="136"/>
      <c r="X45" s="4">
        <f t="shared" si="1"/>
        <v>0</v>
      </c>
      <c r="Y45" s="5">
        <f t="shared" si="2"/>
        <v>0</v>
      </c>
      <c r="Z45" s="6">
        <f t="shared" si="0"/>
        <v>0</v>
      </c>
    </row>
    <row r="46" spans="2:26" ht="23.25" customHeight="1" thickTop="1" x14ac:dyDescent="0.15">
      <c r="B46" s="163">
        <v>41</v>
      </c>
      <c r="C46" s="179"/>
      <c r="D46" s="179"/>
      <c r="E46" s="179"/>
      <c r="F46" s="180">
        <f>申込団体!$C$5</f>
        <v>0</v>
      </c>
      <c r="G46" s="164">
        <f>申込団体!$C$6</f>
        <v>0</v>
      </c>
      <c r="H46" s="181"/>
      <c r="I46" s="163">
        <v>0</v>
      </c>
      <c r="J46" s="179"/>
      <c r="K46" s="164">
        <v>0</v>
      </c>
      <c r="L46" s="179"/>
      <c r="M46" s="164">
        <v>0</v>
      </c>
      <c r="N46" s="179"/>
      <c r="O46" s="164">
        <v>0</v>
      </c>
      <c r="P46" s="179"/>
      <c r="Q46" s="164">
        <v>0</v>
      </c>
      <c r="R46" s="182"/>
      <c r="S46" s="164">
        <v>0</v>
      </c>
      <c r="T46" s="182"/>
      <c r="U46" s="164">
        <v>0</v>
      </c>
      <c r="V46" s="183"/>
      <c r="W46" s="167"/>
      <c r="X46" s="125">
        <f t="shared" si="1"/>
        <v>0</v>
      </c>
      <c r="Y46" s="176">
        <f t="shared" si="2"/>
        <v>0</v>
      </c>
      <c r="Z46" s="170">
        <f t="shared" si="0"/>
        <v>0</v>
      </c>
    </row>
    <row r="47" spans="2:26" ht="23.25" customHeight="1" x14ac:dyDescent="0.15">
      <c r="B47" s="17">
        <v>42</v>
      </c>
      <c r="C47" s="34"/>
      <c r="D47" s="34"/>
      <c r="E47" s="34"/>
      <c r="F47" s="23">
        <f>申込団体!$C$5</f>
        <v>0</v>
      </c>
      <c r="G47" s="18">
        <f>申込団体!$C$6</f>
        <v>0</v>
      </c>
      <c r="H47" s="139"/>
      <c r="I47" s="21">
        <v>0</v>
      </c>
      <c r="J47" s="34"/>
      <c r="K47" s="22">
        <v>0</v>
      </c>
      <c r="L47" s="34"/>
      <c r="M47" s="22">
        <v>0</v>
      </c>
      <c r="N47" s="34"/>
      <c r="O47" s="22">
        <v>0</v>
      </c>
      <c r="P47" s="34"/>
      <c r="Q47" s="22">
        <v>0</v>
      </c>
      <c r="R47" s="153"/>
      <c r="S47" s="22">
        <v>0</v>
      </c>
      <c r="T47" s="153"/>
      <c r="U47" s="22">
        <v>0</v>
      </c>
      <c r="V47" s="36"/>
      <c r="W47" s="135"/>
      <c r="X47" s="50">
        <f t="shared" si="1"/>
        <v>0</v>
      </c>
      <c r="Y47" s="116">
        <f t="shared" si="2"/>
        <v>0</v>
      </c>
      <c r="Z47" s="9">
        <f t="shared" si="0"/>
        <v>0</v>
      </c>
    </row>
    <row r="48" spans="2:26" ht="23.25" customHeight="1" x14ac:dyDescent="0.15">
      <c r="B48" s="21">
        <v>43</v>
      </c>
      <c r="C48" s="34"/>
      <c r="D48" s="34"/>
      <c r="E48" s="34"/>
      <c r="F48" s="23">
        <f>申込団体!$C$5</f>
        <v>0</v>
      </c>
      <c r="G48" s="18">
        <f>申込団体!$C$6</f>
        <v>0</v>
      </c>
      <c r="H48" s="139"/>
      <c r="I48" s="21">
        <v>0</v>
      </c>
      <c r="J48" s="34"/>
      <c r="K48" s="22">
        <v>0</v>
      </c>
      <c r="L48" s="34"/>
      <c r="M48" s="22">
        <v>0</v>
      </c>
      <c r="N48" s="34"/>
      <c r="O48" s="22">
        <v>0</v>
      </c>
      <c r="P48" s="34"/>
      <c r="Q48" s="22">
        <v>0</v>
      </c>
      <c r="R48" s="153"/>
      <c r="S48" s="22">
        <v>0</v>
      </c>
      <c r="T48" s="153"/>
      <c r="U48" s="22">
        <v>0</v>
      </c>
      <c r="V48" s="36"/>
      <c r="W48" s="135"/>
      <c r="X48" s="50">
        <f t="shared" si="1"/>
        <v>0</v>
      </c>
      <c r="Y48" s="116">
        <f t="shared" si="2"/>
        <v>0</v>
      </c>
      <c r="Z48" s="9">
        <f t="shared" si="0"/>
        <v>0</v>
      </c>
    </row>
    <row r="49" spans="2:26" ht="23.25" customHeight="1" x14ac:dyDescent="0.15">
      <c r="B49" s="21">
        <v>44</v>
      </c>
      <c r="C49" s="34"/>
      <c r="D49" s="34"/>
      <c r="E49" s="34"/>
      <c r="F49" s="23">
        <f>申込団体!$C$5</f>
        <v>0</v>
      </c>
      <c r="G49" s="18">
        <f>申込団体!$C$6</f>
        <v>0</v>
      </c>
      <c r="H49" s="139"/>
      <c r="I49" s="21">
        <v>0</v>
      </c>
      <c r="J49" s="34"/>
      <c r="K49" s="22">
        <v>0</v>
      </c>
      <c r="L49" s="34"/>
      <c r="M49" s="22">
        <v>0</v>
      </c>
      <c r="N49" s="34"/>
      <c r="O49" s="22">
        <v>0</v>
      </c>
      <c r="P49" s="34"/>
      <c r="Q49" s="22">
        <v>0</v>
      </c>
      <c r="R49" s="153"/>
      <c r="S49" s="22">
        <v>0</v>
      </c>
      <c r="T49" s="153"/>
      <c r="U49" s="22">
        <v>0</v>
      </c>
      <c r="V49" s="36"/>
      <c r="W49" s="135"/>
      <c r="X49" s="50">
        <f t="shared" si="1"/>
        <v>0</v>
      </c>
      <c r="Y49" s="116">
        <f t="shared" si="2"/>
        <v>0</v>
      </c>
      <c r="Z49" s="9">
        <f t="shared" si="0"/>
        <v>0</v>
      </c>
    </row>
    <row r="50" spans="2:26" ht="23.25" customHeight="1" x14ac:dyDescent="0.15">
      <c r="B50" s="21">
        <v>45</v>
      </c>
      <c r="C50" s="34"/>
      <c r="D50" s="34"/>
      <c r="E50" s="34"/>
      <c r="F50" s="23">
        <f>申込団体!$C$5</f>
        <v>0</v>
      </c>
      <c r="G50" s="18">
        <f>申込団体!$C$6</f>
        <v>0</v>
      </c>
      <c r="H50" s="139"/>
      <c r="I50" s="21">
        <v>0</v>
      </c>
      <c r="J50" s="34"/>
      <c r="K50" s="22">
        <v>0</v>
      </c>
      <c r="L50" s="34"/>
      <c r="M50" s="22">
        <v>0</v>
      </c>
      <c r="N50" s="34"/>
      <c r="O50" s="22">
        <v>0</v>
      </c>
      <c r="P50" s="34"/>
      <c r="Q50" s="22">
        <v>0</v>
      </c>
      <c r="R50" s="153"/>
      <c r="S50" s="22">
        <v>0</v>
      </c>
      <c r="T50" s="153"/>
      <c r="U50" s="22">
        <v>0</v>
      </c>
      <c r="V50" s="36"/>
      <c r="W50" s="135"/>
      <c r="X50" s="50">
        <f t="shared" si="1"/>
        <v>0</v>
      </c>
      <c r="Y50" s="116">
        <f t="shared" si="2"/>
        <v>0</v>
      </c>
      <c r="Z50" s="9">
        <f t="shared" si="0"/>
        <v>0</v>
      </c>
    </row>
    <row r="51" spans="2:26" ht="23.25" customHeight="1" x14ac:dyDescent="0.15">
      <c r="B51" s="17">
        <v>46</v>
      </c>
      <c r="C51" s="34"/>
      <c r="D51" s="34"/>
      <c r="E51" s="34"/>
      <c r="F51" s="23">
        <f>申込団体!$C$5</f>
        <v>0</v>
      </c>
      <c r="G51" s="18">
        <f>申込団体!$C$6</f>
        <v>0</v>
      </c>
      <c r="H51" s="139"/>
      <c r="I51" s="21">
        <v>0</v>
      </c>
      <c r="J51" s="34"/>
      <c r="K51" s="22">
        <v>0</v>
      </c>
      <c r="L51" s="34"/>
      <c r="M51" s="22">
        <v>0</v>
      </c>
      <c r="N51" s="34"/>
      <c r="O51" s="22">
        <v>0</v>
      </c>
      <c r="P51" s="34"/>
      <c r="Q51" s="22">
        <v>0</v>
      </c>
      <c r="R51" s="153"/>
      <c r="S51" s="22">
        <v>0</v>
      </c>
      <c r="T51" s="153"/>
      <c r="U51" s="22">
        <v>0</v>
      </c>
      <c r="V51" s="36"/>
      <c r="W51" s="135"/>
      <c r="X51" s="50">
        <f t="shared" si="1"/>
        <v>0</v>
      </c>
      <c r="Y51" s="116">
        <f t="shared" si="2"/>
        <v>0</v>
      </c>
      <c r="Z51" s="9">
        <f t="shared" si="0"/>
        <v>0</v>
      </c>
    </row>
    <row r="52" spans="2:26" ht="23.25" customHeight="1" x14ac:dyDescent="0.15">
      <c r="B52" s="21">
        <v>47</v>
      </c>
      <c r="C52" s="34"/>
      <c r="D52" s="34"/>
      <c r="E52" s="34"/>
      <c r="F52" s="23">
        <f>申込団体!$C$5</f>
        <v>0</v>
      </c>
      <c r="G52" s="18">
        <f>申込団体!$C$6</f>
        <v>0</v>
      </c>
      <c r="H52" s="139"/>
      <c r="I52" s="21">
        <v>0</v>
      </c>
      <c r="J52" s="34"/>
      <c r="K52" s="22">
        <v>0</v>
      </c>
      <c r="L52" s="34"/>
      <c r="M52" s="22">
        <v>0</v>
      </c>
      <c r="N52" s="34"/>
      <c r="O52" s="22">
        <v>0</v>
      </c>
      <c r="P52" s="34"/>
      <c r="Q52" s="22">
        <v>0</v>
      </c>
      <c r="R52" s="153"/>
      <c r="S52" s="22">
        <v>0</v>
      </c>
      <c r="T52" s="153"/>
      <c r="U52" s="22">
        <v>0</v>
      </c>
      <c r="V52" s="36"/>
      <c r="W52" s="135"/>
      <c r="X52" s="50">
        <f t="shared" si="1"/>
        <v>0</v>
      </c>
      <c r="Y52" s="116">
        <f t="shared" si="2"/>
        <v>0</v>
      </c>
      <c r="Z52" s="9">
        <f t="shared" si="0"/>
        <v>0</v>
      </c>
    </row>
    <row r="53" spans="2:26" ht="23.25" customHeight="1" x14ac:dyDescent="0.15">
      <c r="B53" s="21">
        <v>48</v>
      </c>
      <c r="C53" s="34"/>
      <c r="D53" s="34"/>
      <c r="E53" s="34"/>
      <c r="F53" s="23">
        <f>申込団体!$C$5</f>
        <v>0</v>
      </c>
      <c r="G53" s="18">
        <f>申込団体!$C$6</f>
        <v>0</v>
      </c>
      <c r="H53" s="139"/>
      <c r="I53" s="21">
        <v>0</v>
      </c>
      <c r="J53" s="34"/>
      <c r="K53" s="22">
        <v>0</v>
      </c>
      <c r="L53" s="34"/>
      <c r="M53" s="22">
        <v>0</v>
      </c>
      <c r="N53" s="34"/>
      <c r="O53" s="22">
        <v>0</v>
      </c>
      <c r="P53" s="34"/>
      <c r="Q53" s="22">
        <v>0</v>
      </c>
      <c r="R53" s="153"/>
      <c r="S53" s="22">
        <v>0</v>
      </c>
      <c r="T53" s="153"/>
      <c r="U53" s="22">
        <v>0</v>
      </c>
      <c r="V53" s="36"/>
      <c r="W53" s="135"/>
      <c r="X53" s="50">
        <f t="shared" si="1"/>
        <v>0</v>
      </c>
      <c r="Y53" s="116">
        <f t="shared" si="2"/>
        <v>0</v>
      </c>
      <c r="Z53" s="9">
        <f t="shared" si="0"/>
        <v>0</v>
      </c>
    </row>
    <row r="54" spans="2:26" ht="23.25" customHeight="1" x14ac:dyDescent="0.15">
      <c r="B54" s="21">
        <v>49</v>
      </c>
      <c r="C54" s="34"/>
      <c r="D54" s="34"/>
      <c r="E54" s="34"/>
      <c r="F54" s="23">
        <f>申込団体!$C$5</f>
        <v>0</v>
      </c>
      <c r="G54" s="18">
        <f>申込団体!$C$6</f>
        <v>0</v>
      </c>
      <c r="H54" s="139"/>
      <c r="I54" s="21">
        <v>0</v>
      </c>
      <c r="J54" s="34"/>
      <c r="K54" s="22">
        <v>0</v>
      </c>
      <c r="L54" s="34"/>
      <c r="M54" s="22">
        <v>0</v>
      </c>
      <c r="N54" s="34"/>
      <c r="O54" s="22">
        <v>0</v>
      </c>
      <c r="P54" s="34"/>
      <c r="Q54" s="22">
        <v>0</v>
      </c>
      <c r="R54" s="153"/>
      <c r="S54" s="22">
        <v>0</v>
      </c>
      <c r="T54" s="153"/>
      <c r="U54" s="22">
        <v>0</v>
      </c>
      <c r="V54" s="36"/>
      <c r="W54" s="135"/>
      <c r="X54" s="50">
        <f t="shared" si="1"/>
        <v>0</v>
      </c>
      <c r="Y54" s="116">
        <f t="shared" si="2"/>
        <v>0</v>
      </c>
      <c r="Z54" s="9">
        <f t="shared" si="0"/>
        <v>0</v>
      </c>
    </row>
    <row r="55" spans="2:26" ht="23.25" customHeight="1" thickBot="1" x14ac:dyDescent="0.2">
      <c r="B55" s="161">
        <v>50</v>
      </c>
      <c r="C55" s="157"/>
      <c r="D55" s="157"/>
      <c r="E55" s="157"/>
      <c r="F55" s="178">
        <f>申込団体!$C$5</f>
        <v>0</v>
      </c>
      <c r="G55" s="159">
        <f>申込団体!$C$6</f>
        <v>0</v>
      </c>
      <c r="H55" s="160"/>
      <c r="I55" s="156">
        <v>0</v>
      </c>
      <c r="J55" s="157"/>
      <c r="K55" s="157">
        <v>0</v>
      </c>
      <c r="L55" s="157"/>
      <c r="M55" s="157">
        <v>0</v>
      </c>
      <c r="N55" s="157"/>
      <c r="O55" s="157">
        <v>0</v>
      </c>
      <c r="P55" s="157"/>
      <c r="Q55" s="157">
        <v>0</v>
      </c>
      <c r="R55" s="172"/>
      <c r="S55" s="157">
        <v>0</v>
      </c>
      <c r="T55" s="172"/>
      <c r="U55" s="157">
        <v>0</v>
      </c>
      <c r="V55" s="173"/>
      <c r="W55" s="136"/>
      <c r="X55" s="4">
        <f t="shared" si="1"/>
        <v>0</v>
      </c>
      <c r="Y55" s="5">
        <f t="shared" si="2"/>
        <v>0</v>
      </c>
      <c r="Z55" s="6">
        <f t="shared" si="0"/>
        <v>0</v>
      </c>
    </row>
    <row r="56" spans="2:26" ht="23.25" customHeight="1" thickTop="1" x14ac:dyDescent="0.15">
      <c r="B56" s="17">
        <v>51</v>
      </c>
      <c r="C56" s="35"/>
      <c r="D56" s="35"/>
      <c r="E56" s="35"/>
      <c r="F56" s="120">
        <f>申込団体!$C$5</f>
        <v>0</v>
      </c>
      <c r="G56" s="18">
        <f>申込団体!$C$6</f>
        <v>0</v>
      </c>
      <c r="H56" s="128"/>
      <c r="I56" s="17">
        <v>0</v>
      </c>
      <c r="J56" s="35"/>
      <c r="K56" s="18">
        <v>0</v>
      </c>
      <c r="L56" s="35"/>
      <c r="M56" s="18">
        <v>0</v>
      </c>
      <c r="N56" s="35"/>
      <c r="O56" s="18">
        <v>0</v>
      </c>
      <c r="P56" s="35"/>
      <c r="Q56" s="18">
        <v>0</v>
      </c>
      <c r="R56" s="155"/>
      <c r="S56" s="18">
        <v>0</v>
      </c>
      <c r="T56" s="155"/>
      <c r="U56" s="18">
        <v>0</v>
      </c>
      <c r="V56" s="177"/>
      <c r="W56" s="135"/>
      <c r="X56" s="125">
        <f t="shared" si="1"/>
        <v>0</v>
      </c>
      <c r="Y56" s="171">
        <f t="shared" si="2"/>
        <v>0</v>
      </c>
      <c r="Z56" s="8">
        <f t="shared" si="0"/>
        <v>0</v>
      </c>
    </row>
    <row r="57" spans="2:26" ht="23.25" customHeight="1" x14ac:dyDescent="0.15">
      <c r="B57" s="21">
        <v>52</v>
      </c>
      <c r="C57" s="34"/>
      <c r="D57" s="34"/>
      <c r="E57" s="34"/>
      <c r="F57" s="23">
        <f>申込団体!$C$5</f>
        <v>0</v>
      </c>
      <c r="G57" s="18">
        <f>申込団体!$C$6</f>
        <v>0</v>
      </c>
      <c r="H57" s="139"/>
      <c r="I57" s="21">
        <v>0</v>
      </c>
      <c r="J57" s="34"/>
      <c r="K57" s="22">
        <v>0</v>
      </c>
      <c r="L57" s="34"/>
      <c r="M57" s="22">
        <v>0</v>
      </c>
      <c r="N57" s="34"/>
      <c r="O57" s="22">
        <v>0</v>
      </c>
      <c r="P57" s="34"/>
      <c r="Q57" s="22">
        <v>0</v>
      </c>
      <c r="R57" s="153"/>
      <c r="S57" s="22">
        <v>0</v>
      </c>
      <c r="T57" s="153"/>
      <c r="U57" s="22">
        <v>0</v>
      </c>
      <c r="V57" s="36"/>
      <c r="W57" s="135"/>
      <c r="X57" s="50">
        <f t="shared" si="1"/>
        <v>0</v>
      </c>
      <c r="Y57" s="116">
        <f t="shared" si="2"/>
        <v>0</v>
      </c>
      <c r="Z57" s="9">
        <f t="shared" si="0"/>
        <v>0</v>
      </c>
    </row>
    <row r="58" spans="2:26" ht="23.25" customHeight="1" x14ac:dyDescent="0.15">
      <c r="B58" s="21">
        <v>53</v>
      </c>
      <c r="C58" s="34"/>
      <c r="D58" s="34"/>
      <c r="E58" s="34"/>
      <c r="F58" s="23">
        <f>申込団体!$C$5</f>
        <v>0</v>
      </c>
      <c r="G58" s="18">
        <f>申込団体!$C$6</f>
        <v>0</v>
      </c>
      <c r="H58" s="139"/>
      <c r="I58" s="21">
        <v>0</v>
      </c>
      <c r="J58" s="34"/>
      <c r="K58" s="22">
        <v>0</v>
      </c>
      <c r="L58" s="34"/>
      <c r="M58" s="22">
        <v>0</v>
      </c>
      <c r="N58" s="34"/>
      <c r="O58" s="22">
        <v>0</v>
      </c>
      <c r="P58" s="34"/>
      <c r="Q58" s="22">
        <v>0</v>
      </c>
      <c r="R58" s="153"/>
      <c r="S58" s="22">
        <v>0</v>
      </c>
      <c r="T58" s="153"/>
      <c r="U58" s="22">
        <v>0</v>
      </c>
      <c r="V58" s="36"/>
      <c r="W58" s="135"/>
      <c r="X58" s="50">
        <f t="shared" si="1"/>
        <v>0</v>
      </c>
      <c r="Y58" s="116">
        <f t="shared" si="2"/>
        <v>0</v>
      </c>
      <c r="Z58" s="9">
        <f t="shared" si="0"/>
        <v>0</v>
      </c>
    </row>
    <row r="59" spans="2:26" ht="23.25" customHeight="1" x14ac:dyDescent="0.15">
      <c r="B59" s="17">
        <v>54</v>
      </c>
      <c r="C59" s="34"/>
      <c r="D59" s="34"/>
      <c r="E59" s="34"/>
      <c r="F59" s="23">
        <f>申込団体!$C$5</f>
        <v>0</v>
      </c>
      <c r="G59" s="18">
        <f>申込団体!$C$6</f>
        <v>0</v>
      </c>
      <c r="H59" s="139"/>
      <c r="I59" s="21">
        <v>0</v>
      </c>
      <c r="J59" s="34"/>
      <c r="K59" s="22">
        <v>0</v>
      </c>
      <c r="L59" s="34"/>
      <c r="M59" s="22">
        <v>0</v>
      </c>
      <c r="N59" s="34"/>
      <c r="O59" s="22">
        <v>0</v>
      </c>
      <c r="P59" s="34"/>
      <c r="Q59" s="22">
        <v>0</v>
      </c>
      <c r="R59" s="153"/>
      <c r="S59" s="22">
        <v>0</v>
      </c>
      <c r="T59" s="153"/>
      <c r="U59" s="22">
        <v>0</v>
      </c>
      <c r="V59" s="36"/>
      <c r="W59" s="135"/>
      <c r="X59" s="50">
        <f t="shared" si="1"/>
        <v>0</v>
      </c>
      <c r="Y59" s="116">
        <f t="shared" si="2"/>
        <v>0</v>
      </c>
      <c r="Z59" s="9">
        <f t="shared" si="0"/>
        <v>0</v>
      </c>
    </row>
    <row r="60" spans="2:26" ht="23.25" customHeight="1" x14ac:dyDescent="0.15">
      <c r="B60" s="21">
        <v>55</v>
      </c>
      <c r="C60" s="34"/>
      <c r="D60" s="34"/>
      <c r="E60" s="34"/>
      <c r="F60" s="23">
        <f>申込団体!$C$5</f>
        <v>0</v>
      </c>
      <c r="G60" s="18">
        <f>申込団体!$C$6</f>
        <v>0</v>
      </c>
      <c r="H60" s="139"/>
      <c r="I60" s="21">
        <v>0</v>
      </c>
      <c r="J60" s="34"/>
      <c r="K60" s="22">
        <v>0</v>
      </c>
      <c r="L60" s="34"/>
      <c r="M60" s="22">
        <v>0</v>
      </c>
      <c r="N60" s="34"/>
      <c r="O60" s="22">
        <v>0</v>
      </c>
      <c r="P60" s="34"/>
      <c r="Q60" s="22">
        <v>0</v>
      </c>
      <c r="R60" s="153"/>
      <c r="S60" s="22">
        <v>0</v>
      </c>
      <c r="T60" s="153"/>
      <c r="U60" s="22">
        <v>0</v>
      </c>
      <c r="V60" s="36"/>
      <c r="W60" s="135"/>
      <c r="X60" s="50">
        <f t="shared" si="1"/>
        <v>0</v>
      </c>
      <c r="Y60" s="116">
        <f t="shared" si="2"/>
        <v>0</v>
      </c>
      <c r="Z60" s="9">
        <f t="shared" si="0"/>
        <v>0</v>
      </c>
    </row>
    <row r="61" spans="2:26" ht="23.25" customHeight="1" x14ac:dyDescent="0.15">
      <c r="B61" s="21">
        <v>56</v>
      </c>
      <c r="C61" s="34"/>
      <c r="D61" s="34"/>
      <c r="E61" s="34"/>
      <c r="F61" s="23">
        <f>申込団体!$C$5</f>
        <v>0</v>
      </c>
      <c r="G61" s="18">
        <f>申込団体!$C$6</f>
        <v>0</v>
      </c>
      <c r="H61" s="139"/>
      <c r="I61" s="21">
        <v>0</v>
      </c>
      <c r="J61" s="34"/>
      <c r="K61" s="22">
        <v>0</v>
      </c>
      <c r="L61" s="34"/>
      <c r="M61" s="22">
        <v>0</v>
      </c>
      <c r="N61" s="34"/>
      <c r="O61" s="22">
        <v>0</v>
      </c>
      <c r="P61" s="34"/>
      <c r="Q61" s="22">
        <v>0</v>
      </c>
      <c r="R61" s="153"/>
      <c r="S61" s="22">
        <v>0</v>
      </c>
      <c r="T61" s="153"/>
      <c r="U61" s="22">
        <v>0</v>
      </c>
      <c r="V61" s="36"/>
      <c r="W61" s="135"/>
      <c r="X61" s="50">
        <f t="shared" si="1"/>
        <v>0</v>
      </c>
      <c r="Y61" s="116">
        <f t="shared" si="2"/>
        <v>0</v>
      </c>
      <c r="Z61" s="9">
        <f t="shared" si="0"/>
        <v>0</v>
      </c>
    </row>
    <row r="62" spans="2:26" ht="23.25" customHeight="1" x14ac:dyDescent="0.15">
      <c r="B62" s="21">
        <v>57</v>
      </c>
      <c r="C62" s="34"/>
      <c r="D62" s="34"/>
      <c r="E62" s="34"/>
      <c r="F62" s="23">
        <f>申込団体!$C$5</f>
        <v>0</v>
      </c>
      <c r="G62" s="18">
        <f>申込団体!$C$6</f>
        <v>0</v>
      </c>
      <c r="H62" s="139"/>
      <c r="I62" s="21">
        <v>0</v>
      </c>
      <c r="J62" s="34"/>
      <c r="K62" s="22">
        <v>0</v>
      </c>
      <c r="L62" s="34"/>
      <c r="M62" s="22">
        <v>0</v>
      </c>
      <c r="N62" s="34"/>
      <c r="O62" s="22">
        <v>0</v>
      </c>
      <c r="P62" s="34"/>
      <c r="Q62" s="22">
        <v>0</v>
      </c>
      <c r="R62" s="153"/>
      <c r="S62" s="22">
        <v>0</v>
      </c>
      <c r="T62" s="153"/>
      <c r="U62" s="22">
        <v>0</v>
      </c>
      <c r="V62" s="36"/>
      <c r="W62" s="135"/>
      <c r="X62" s="50">
        <f t="shared" si="1"/>
        <v>0</v>
      </c>
      <c r="Y62" s="116">
        <f t="shared" si="2"/>
        <v>0</v>
      </c>
      <c r="Z62" s="9">
        <f t="shared" si="0"/>
        <v>0</v>
      </c>
    </row>
    <row r="63" spans="2:26" ht="23.25" customHeight="1" x14ac:dyDescent="0.15">
      <c r="B63" s="17">
        <v>58</v>
      </c>
      <c r="C63" s="34"/>
      <c r="D63" s="34"/>
      <c r="E63" s="34"/>
      <c r="F63" s="23">
        <f>申込団体!$C$5</f>
        <v>0</v>
      </c>
      <c r="G63" s="18">
        <f>申込団体!$C$6</f>
        <v>0</v>
      </c>
      <c r="H63" s="139"/>
      <c r="I63" s="21">
        <v>0</v>
      </c>
      <c r="J63" s="34"/>
      <c r="K63" s="22">
        <v>0</v>
      </c>
      <c r="L63" s="34"/>
      <c r="M63" s="22">
        <v>0</v>
      </c>
      <c r="N63" s="34"/>
      <c r="O63" s="22">
        <v>0</v>
      </c>
      <c r="P63" s="34"/>
      <c r="Q63" s="22">
        <v>0</v>
      </c>
      <c r="R63" s="153"/>
      <c r="S63" s="22">
        <v>0</v>
      </c>
      <c r="T63" s="153"/>
      <c r="U63" s="22">
        <v>0</v>
      </c>
      <c r="V63" s="36"/>
      <c r="W63" s="135"/>
      <c r="X63" s="50">
        <f t="shared" si="1"/>
        <v>0</v>
      </c>
      <c r="Y63" s="116">
        <f t="shared" si="2"/>
        <v>0</v>
      </c>
      <c r="Z63" s="9">
        <f t="shared" si="0"/>
        <v>0</v>
      </c>
    </row>
    <row r="64" spans="2:26" ht="23.25" customHeight="1" x14ac:dyDescent="0.15">
      <c r="B64" s="17">
        <v>59</v>
      </c>
      <c r="C64" s="34"/>
      <c r="D64" s="34"/>
      <c r="E64" s="34"/>
      <c r="F64" s="23">
        <f>申込団体!$C$5</f>
        <v>0</v>
      </c>
      <c r="G64" s="18">
        <f>申込団体!$C$6</f>
        <v>0</v>
      </c>
      <c r="H64" s="139"/>
      <c r="I64" s="21">
        <v>0</v>
      </c>
      <c r="J64" s="34"/>
      <c r="K64" s="22">
        <v>0</v>
      </c>
      <c r="L64" s="34"/>
      <c r="M64" s="22">
        <v>0</v>
      </c>
      <c r="N64" s="34"/>
      <c r="O64" s="22">
        <v>0</v>
      </c>
      <c r="P64" s="34"/>
      <c r="Q64" s="22">
        <v>0</v>
      </c>
      <c r="R64" s="153"/>
      <c r="S64" s="22">
        <v>0</v>
      </c>
      <c r="T64" s="153"/>
      <c r="U64" s="22">
        <v>0</v>
      </c>
      <c r="V64" s="36"/>
      <c r="W64" s="135"/>
      <c r="X64" s="50">
        <f t="shared" si="1"/>
        <v>0</v>
      </c>
      <c r="Y64" s="116">
        <f t="shared" si="2"/>
        <v>0</v>
      </c>
      <c r="Z64" s="9">
        <f t="shared" si="0"/>
        <v>0</v>
      </c>
    </row>
    <row r="65" spans="2:26" ht="23.25" customHeight="1" thickBot="1" x14ac:dyDescent="0.2">
      <c r="B65" s="25">
        <v>60</v>
      </c>
      <c r="C65" s="26"/>
      <c r="D65" s="26"/>
      <c r="E65" s="26"/>
      <c r="F65" s="27">
        <f>申込団体!$C$5</f>
        <v>0</v>
      </c>
      <c r="G65" s="146">
        <f>申込団体!$C$6</f>
        <v>0</v>
      </c>
      <c r="H65" s="140"/>
      <c r="I65" s="25">
        <v>0</v>
      </c>
      <c r="J65" s="26"/>
      <c r="K65" s="26">
        <v>0</v>
      </c>
      <c r="L65" s="26"/>
      <c r="M65" s="26">
        <v>0</v>
      </c>
      <c r="N65" s="26"/>
      <c r="O65" s="26">
        <v>0</v>
      </c>
      <c r="P65" s="26"/>
      <c r="Q65" s="26">
        <v>0</v>
      </c>
      <c r="R65" s="154"/>
      <c r="S65" s="26">
        <v>0</v>
      </c>
      <c r="T65" s="154"/>
      <c r="U65" s="26">
        <v>0</v>
      </c>
      <c r="V65" s="28"/>
      <c r="W65" s="124"/>
      <c r="X65" s="2">
        <f t="shared" si="1"/>
        <v>0</v>
      </c>
      <c r="Y65" s="118">
        <f t="shared" si="2"/>
        <v>0</v>
      </c>
      <c r="Z65" s="10">
        <f t="shared" si="0"/>
        <v>0</v>
      </c>
    </row>
    <row r="66" spans="2:26" ht="28.5" x14ac:dyDescent="0.15">
      <c r="X66" s="40">
        <f>SUM(X6:X65)</f>
        <v>0</v>
      </c>
      <c r="Y66" s="40">
        <f>SUM(Y6:Y65)</f>
        <v>0</v>
      </c>
      <c r="Z66" s="40">
        <f>SUM(Z6:Z65)</f>
        <v>0</v>
      </c>
    </row>
    <row r="67" spans="2:26" x14ac:dyDescent="0.15">
      <c r="X67" s="3" t="s">
        <v>34</v>
      </c>
      <c r="Y67" s="3" t="s">
        <v>35</v>
      </c>
      <c r="Z67" s="3" t="s">
        <v>36</v>
      </c>
    </row>
  </sheetData>
  <dataConsolidate/>
  <mergeCells count="4">
    <mergeCell ref="B2:H3"/>
    <mergeCell ref="I2:V2"/>
    <mergeCell ref="X2:Z3"/>
    <mergeCell ref="I3:V3"/>
  </mergeCells>
  <phoneticPr fontId="1"/>
  <dataValidations count="2">
    <dataValidation imeMode="halfKatakana" allowBlank="1" showInputMessage="1" showErrorMessage="1" sqref="C4:C5 E4:G65" xr:uid="{D3883C16-137E-40B3-89D1-AFBFFA9815F1}"/>
    <dataValidation imeMode="halfAlpha" allowBlank="1" showInputMessage="1" showErrorMessage="1" sqref="C6:C65 U6:U65 K6:K65 I6:J29 V6:V29 Q6:Q65 F5:H65 T6:T29 O6:O65 P6:P29 R6:R29 S6:S65 L6:L29 M6:M65 N6:N29" xr:uid="{78B11177-E4C8-469E-821E-2C8F87BF52B3}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58454-D647-4DDF-81BB-4D66B96C50CB}">
  <dimension ref="B1:O37"/>
  <sheetViews>
    <sheetView zoomScale="70" zoomScaleNormal="70" workbookViewId="0">
      <selection activeCell="E11" sqref="E11"/>
    </sheetView>
  </sheetViews>
  <sheetFormatPr defaultColWidth="9"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22.75" style="3" bestFit="1" customWidth="1"/>
    <col min="8" max="8" width="11.25" style="3" bestFit="1" customWidth="1"/>
    <col min="9" max="9" width="6.875" style="3" customWidth="1"/>
    <col min="10" max="10" width="24.875" style="3" customWidth="1"/>
    <col min="11" max="11" width="32.75" style="3" customWidth="1"/>
    <col min="12" max="12" width="9" style="3"/>
    <col min="13" max="13" width="11.25" style="3" bestFit="1" customWidth="1"/>
    <col min="14" max="14" width="14.875" style="3" customWidth="1"/>
    <col min="15" max="15" width="11" style="3" customWidth="1"/>
    <col min="16" max="16384" width="9" style="3"/>
  </cols>
  <sheetData>
    <row r="1" spans="2:15" ht="16.5" thickBot="1" x14ac:dyDescent="0.2"/>
    <row r="2" spans="2:15" ht="16.5" customHeight="1" thickBot="1" x14ac:dyDescent="0.2">
      <c r="B2" s="235" t="s">
        <v>106</v>
      </c>
      <c r="C2" s="236"/>
      <c r="D2" s="236"/>
      <c r="E2" s="236"/>
      <c r="F2" s="236"/>
      <c r="G2" s="236"/>
      <c r="H2" s="236"/>
      <c r="I2" s="237"/>
      <c r="J2" s="130" t="s">
        <v>25</v>
      </c>
      <c r="K2" s="132"/>
      <c r="M2" s="229" t="s">
        <v>23</v>
      </c>
      <c r="N2" s="230"/>
      <c r="O2" s="231"/>
    </row>
    <row r="3" spans="2:15" ht="16.5" customHeight="1" thickBot="1" x14ac:dyDescent="0.2">
      <c r="B3" s="238"/>
      <c r="C3" s="239"/>
      <c r="D3" s="239"/>
      <c r="E3" s="239"/>
      <c r="F3" s="239"/>
      <c r="G3" s="239"/>
      <c r="H3" s="239"/>
      <c r="I3" s="240"/>
      <c r="J3" s="133" t="s">
        <v>20</v>
      </c>
      <c r="K3" s="134"/>
      <c r="M3" s="232"/>
      <c r="N3" s="233"/>
      <c r="O3" s="234"/>
    </row>
    <row r="4" spans="2:15" ht="23.25" customHeight="1" x14ac:dyDescent="0.15">
      <c r="B4" s="29" t="s">
        <v>5</v>
      </c>
      <c r="C4" s="49"/>
      <c r="D4" s="30" t="s">
        <v>9</v>
      </c>
      <c r="E4" s="30" t="s">
        <v>6</v>
      </c>
      <c r="F4" s="30" t="s">
        <v>2</v>
      </c>
      <c r="G4" s="38" t="s">
        <v>24</v>
      </c>
      <c r="H4" s="30" t="s">
        <v>92</v>
      </c>
      <c r="I4" s="31" t="s">
        <v>7</v>
      </c>
      <c r="J4" s="29" t="s">
        <v>55</v>
      </c>
      <c r="K4" s="31" t="s">
        <v>15</v>
      </c>
      <c r="L4" s="32"/>
      <c r="M4" s="29" t="s">
        <v>18</v>
      </c>
      <c r="N4" s="30" t="s">
        <v>19</v>
      </c>
      <c r="O4" s="31" t="s">
        <v>54</v>
      </c>
    </row>
    <row r="5" spans="2:15" ht="23.25" customHeight="1" thickBot="1" x14ac:dyDescent="0.2">
      <c r="B5" s="2" t="s">
        <v>10</v>
      </c>
      <c r="C5" s="144"/>
      <c r="D5" s="118">
        <v>305</v>
      </c>
      <c r="E5" s="118" t="s">
        <v>11</v>
      </c>
      <c r="F5" s="118" t="s">
        <v>13</v>
      </c>
      <c r="G5" s="145" t="s">
        <v>1</v>
      </c>
      <c r="H5" s="118" t="s">
        <v>93</v>
      </c>
      <c r="I5" s="10">
        <v>1</v>
      </c>
      <c r="J5" s="50">
        <v>1</v>
      </c>
      <c r="K5" s="54">
        <v>58.5</v>
      </c>
      <c r="M5" s="50">
        <f>J5</f>
        <v>1</v>
      </c>
      <c r="N5" s="55">
        <f>M5*1000</f>
        <v>1000</v>
      </c>
      <c r="O5" s="54">
        <f>IF(M5&gt;0,1,0)</f>
        <v>1</v>
      </c>
    </row>
    <row r="6" spans="2:15" ht="23.25" customHeight="1" x14ac:dyDescent="0.15">
      <c r="B6" s="241" t="s">
        <v>49</v>
      </c>
      <c r="C6" s="51">
        <v>1</v>
      </c>
      <c r="D6" s="52"/>
      <c r="E6" s="52"/>
      <c r="F6" s="52"/>
      <c r="G6" s="53">
        <f>申込団体!$C$5</f>
        <v>0</v>
      </c>
      <c r="H6" s="52">
        <f>申込団体!$C$6</f>
        <v>0</v>
      </c>
      <c r="I6" s="150"/>
      <c r="J6" s="250">
        <v>0</v>
      </c>
      <c r="K6" s="253"/>
      <c r="M6" s="247">
        <f>J6</f>
        <v>0</v>
      </c>
      <c r="N6" s="244">
        <f>M6*1000</f>
        <v>0</v>
      </c>
      <c r="O6" s="256">
        <f>IF(M6&gt;0,1,0)</f>
        <v>0</v>
      </c>
    </row>
    <row r="7" spans="2:15" ht="23.25" customHeight="1" x14ac:dyDescent="0.15">
      <c r="B7" s="242"/>
      <c r="C7" s="21">
        <v>2</v>
      </c>
      <c r="D7" s="22"/>
      <c r="E7" s="22"/>
      <c r="F7" s="22"/>
      <c r="G7" s="19">
        <f>申込団体!$C$5</f>
        <v>0</v>
      </c>
      <c r="H7" s="18">
        <f>申込団体!$C$6</f>
        <v>0</v>
      </c>
      <c r="I7" s="138"/>
      <c r="J7" s="251"/>
      <c r="K7" s="254"/>
      <c r="M7" s="248"/>
      <c r="N7" s="245"/>
      <c r="O7" s="257"/>
    </row>
    <row r="8" spans="2:15" ht="23.25" customHeight="1" x14ac:dyDescent="0.15">
      <c r="B8" s="242"/>
      <c r="C8" s="21">
        <v>3</v>
      </c>
      <c r="D8" s="22"/>
      <c r="E8" s="22"/>
      <c r="F8" s="22"/>
      <c r="G8" s="19">
        <f>申込団体!$C$5</f>
        <v>0</v>
      </c>
      <c r="H8" s="18">
        <f>申込団体!$C$6</f>
        <v>0</v>
      </c>
      <c r="I8" s="138"/>
      <c r="J8" s="251"/>
      <c r="K8" s="254"/>
      <c r="M8" s="248"/>
      <c r="N8" s="245"/>
      <c r="O8" s="257"/>
    </row>
    <row r="9" spans="2:15" ht="23.25" customHeight="1" x14ac:dyDescent="0.15">
      <c r="B9" s="242"/>
      <c r="C9" s="21">
        <v>4</v>
      </c>
      <c r="D9" s="22"/>
      <c r="E9" s="22"/>
      <c r="F9" s="22"/>
      <c r="G9" s="19">
        <f>申込団体!$C$5</f>
        <v>0</v>
      </c>
      <c r="H9" s="18">
        <f>申込団体!$C$6</f>
        <v>0</v>
      </c>
      <c r="I9" s="138"/>
      <c r="J9" s="251"/>
      <c r="K9" s="254"/>
      <c r="M9" s="248"/>
      <c r="N9" s="245"/>
      <c r="O9" s="257"/>
    </row>
    <row r="10" spans="2:15" ht="23.25" customHeight="1" x14ac:dyDescent="0.15">
      <c r="B10" s="242"/>
      <c r="C10" s="21">
        <v>5</v>
      </c>
      <c r="D10" s="22"/>
      <c r="E10" s="22"/>
      <c r="F10" s="22"/>
      <c r="G10" s="19">
        <f>申込団体!$C$5</f>
        <v>0</v>
      </c>
      <c r="H10" s="18">
        <f>申込団体!$C$6</f>
        <v>0</v>
      </c>
      <c r="I10" s="138"/>
      <c r="J10" s="251"/>
      <c r="K10" s="254"/>
      <c r="M10" s="248"/>
      <c r="N10" s="245"/>
      <c r="O10" s="257"/>
    </row>
    <row r="11" spans="2:15" ht="23.25" customHeight="1" thickBot="1" x14ac:dyDescent="0.2">
      <c r="B11" s="243"/>
      <c r="C11" s="25">
        <v>6</v>
      </c>
      <c r="D11" s="26"/>
      <c r="E11" s="26"/>
      <c r="F11" s="26"/>
      <c r="G11" s="48">
        <f>申込団体!$C$5</f>
        <v>0</v>
      </c>
      <c r="H11" s="146">
        <f>申込団体!$C$6</f>
        <v>0</v>
      </c>
      <c r="I11" s="140"/>
      <c r="J11" s="252"/>
      <c r="K11" s="255"/>
      <c r="M11" s="249"/>
      <c r="N11" s="246"/>
      <c r="O11" s="258"/>
    </row>
    <row r="12" spans="2:15" ht="23.25" customHeight="1" x14ac:dyDescent="0.15">
      <c r="B12" s="242" t="s">
        <v>50</v>
      </c>
      <c r="C12" s="17">
        <v>1</v>
      </c>
      <c r="D12" s="18"/>
      <c r="E12" s="18"/>
      <c r="F12" s="18"/>
      <c r="G12" s="19">
        <f>申込団体!$C$5</f>
        <v>0</v>
      </c>
      <c r="H12" s="18">
        <f>申込団体!$C$6</f>
        <v>0</v>
      </c>
      <c r="I12" s="18"/>
      <c r="J12" s="250">
        <v>0</v>
      </c>
      <c r="K12" s="253"/>
      <c r="M12" s="247">
        <f t="shared" ref="M12" si="0">J12</f>
        <v>0</v>
      </c>
      <c r="N12" s="244">
        <f t="shared" ref="N12" si="1">M12*1000</f>
        <v>0</v>
      </c>
      <c r="O12" s="256">
        <f t="shared" ref="O12" si="2">IF(M12&gt;0,1,0)</f>
        <v>0</v>
      </c>
    </row>
    <row r="13" spans="2:15" ht="23.25" customHeight="1" x14ac:dyDescent="0.15">
      <c r="B13" s="242"/>
      <c r="C13" s="21">
        <v>2</v>
      </c>
      <c r="D13" s="22"/>
      <c r="E13" s="22"/>
      <c r="F13" s="22"/>
      <c r="G13" s="19">
        <f>申込団体!$C$5</f>
        <v>0</v>
      </c>
      <c r="H13" s="18">
        <f>申込団体!$C$6</f>
        <v>0</v>
      </c>
      <c r="I13" s="22"/>
      <c r="J13" s="251"/>
      <c r="K13" s="254"/>
      <c r="M13" s="248"/>
      <c r="N13" s="245"/>
      <c r="O13" s="257"/>
    </row>
    <row r="14" spans="2:15" ht="23.25" customHeight="1" x14ac:dyDescent="0.15">
      <c r="B14" s="242"/>
      <c r="C14" s="21">
        <v>3</v>
      </c>
      <c r="D14" s="22"/>
      <c r="E14" s="22"/>
      <c r="F14" s="22"/>
      <c r="G14" s="19">
        <f>申込団体!$C$5</f>
        <v>0</v>
      </c>
      <c r="H14" s="18">
        <f>申込団体!$C$6</f>
        <v>0</v>
      </c>
      <c r="I14" s="22"/>
      <c r="J14" s="251"/>
      <c r="K14" s="254"/>
      <c r="M14" s="248"/>
      <c r="N14" s="245"/>
      <c r="O14" s="257"/>
    </row>
    <row r="15" spans="2:15" ht="23.25" customHeight="1" x14ac:dyDescent="0.15">
      <c r="B15" s="242"/>
      <c r="C15" s="21">
        <v>4</v>
      </c>
      <c r="D15" s="22"/>
      <c r="E15" s="22"/>
      <c r="F15" s="22"/>
      <c r="G15" s="19">
        <f>申込団体!$C$5</f>
        <v>0</v>
      </c>
      <c r="H15" s="18">
        <f>申込団体!$C$6</f>
        <v>0</v>
      </c>
      <c r="I15" s="22"/>
      <c r="J15" s="251"/>
      <c r="K15" s="254"/>
      <c r="M15" s="248"/>
      <c r="N15" s="245"/>
      <c r="O15" s="257"/>
    </row>
    <row r="16" spans="2:15" ht="23.25" customHeight="1" x14ac:dyDescent="0.15">
      <c r="B16" s="242"/>
      <c r="C16" s="21">
        <v>5</v>
      </c>
      <c r="D16" s="22"/>
      <c r="E16" s="22"/>
      <c r="F16" s="22"/>
      <c r="G16" s="19">
        <f>申込団体!$C$5</f>
        <v>0</v>
      </c>
      <c r="H16" s="18">
        <f>申込団体!$C$6</f>
        <v>0</v>
      </c>
      <c r="I16" s="22"/>
      <c r="J16" s="251"/>
      <c r="K16" s="254"/>
      <c r="M16" s="248"/>
      <c r="N16" s="245"/>
      <c r="O16" s="257"/>
    </row>
    <row r="17" spans="2:15" ht="23.25" customHeight="1" thickBot="1" x14ac:dyDescent="0.2">
      <c r="B17" s="242"/>
      <c r="C17" s="33">
        <v>6</v>
      </c>
      <c r="D17" s="34"/>
      <c r="E17" s="34"/>
      <c r="F17" s="34"/>
      <c r="G17" s="39">
        <f>申込団体!$C$5</f>
        <v>0</v>
      </c>
      <c r="H17" s="35">
        <f>申込団体!$C$6</f>
        <v>0</v>
      </c>
      <c r="I17" s="34"/>
      <c r="J17" s="252"/>
      <c r="K17" s="255"/>
      <c r="M17" s="249"/>
      <c r="N17" s="246"/>
      <c r="O17" s="258"/>
    </row>
    <row r="18" spans="2:15" ht="23.25" customHeight="1" x14ac:dyDescent="0.15">
      <c r="B18" s="241" t="s">
        <v>51</v>
      </c>
      <c r="C18" s="51">
        <v>1</v>
      </c>
      <c r="D18" s="52"/>
      <c r="E18" s="52"/>
      <c r="F18" s="52"/>
      <c r="G18" s="53">
        <f>申込団体!$C$5</f>
        <v>0</v>
      </c>
      <c r="H18" s="52">
        <f>申込団体!$C$6</f>
        <v>0</v>
      </c>
      <c r="I18" s="150"/>
      <c r="J18" s="250">
        <v>0</v>
      </c>
      <c r="K18" s="253"/>
      <c r="M18" s="248">
        <f t="shared" ref="M18" si="3">J18</f>
        <v>0</v>
      </c>
      <c r="N18" s="244">
        <f t="shared" ref="N18" si="4">M18*1000</f>
        <v>0</v>
      </c>
      <c r="O18" s="257">
        <f t="shared" ref="O18" si="5">IF(M18&gt;0,1,0)</f>
        <v>0</v>
      </c>
    </row>
    <row r="19" spans="2:15" ht="23.25" customHeight="1" x14ac:dyDescent="0.15">
      <c r="B19" s="242"/>
      <c r="C19" s="21">
        <v>2</v>
      </c>
      <c r="D19" s="22"/>
      <c r="E19" s="22"/>
      <c r="F19" s="22"/>
      <c r="G19" s="19">
        <f>申込団体!$C$5</f>
        <v>0</v>
      </c>
      <c r="H19" s="18">
        <f>申込団体!$C$6</f>
        <v>0</v>
      </c>
      <c r="I19" s="138"/>
      <c r="J19" s="251"/>
      <c r="K19" s="254"/>
      <c r="M19" s="248"/>
      <c r="N19" s="245"/>
      <c r="O19" s="257"/>
    </row>
    <row r="20" spans="2:15" ht="23.25" customHeight="1" x14ac:dyDescent="0.15">
      <c r="B20" s="242"/>
      <c r="C20" s="21">
        <v>3</v>
      </c>
      <c r="D20" s="22"/>
      <c r="E20" s="22"/>
      <c r="F20" s="22"/>
      <c r="G20" s="19">
        <f>申込団体!$C$5</f>
        <v>0</v>
      </c>
      <c r="H20" s="18">
        <f>申込団体!$C$6</f>
        <v>0</v>
      </c>
      <c r="I20" s="138"/>
      <c r="J20" s="251"/>
      <c r="K20" s="254"/>
      <c r="M20" s="248"/>
      <c r="N20" s="245"/>
      <c r="O20" s="257"/>
    </row>
    <row r="21" spans="2:15" ht="23.25" customHeight="1" x14ac:dyDescent="0.15">
      <c r="B21" s="242"/>
      <c r="C21" s="21">
        <v>4</v>
      </c>
      <c r="D21" s="22"/>
      <c r="E21" s="22"/>
      <c r="F21" s="22"/>
      <c r="G21" s="19">
        <f>申込団体!$C$5</f>
        <v>0</v>
      </c>
      <c r="H21" s="18">
        <f>申込団体!$C$6</f>
        <v>0</v>
      </c>
      <c r="I21" s="138"/>
      <c r="J21" s="251"/>
      <c r="K21" s="254"/>
      <c r="M21" s="248"/>
      <c r="N21" s="245"/>
      <c r="O21" s="257"/>
    </row>
    <row r="22" spans="2:15" ht="23.25" customHeight="1" x14ac:dyDescent="0.15">
      <c r="B22" s="242"/>
      <c r="C22" s="21">
        <v>5</v>
      </c>
      <c r="D22" s="22"/>
      <c r="E22" s="22"/>
      <c r="F22" s="22"/>
      <c r="G22" s="19">
        <f>申込団体!$C$5</f>
        <v>0</v>
      </c>
      <c r="H22" s="18">
        <f>申込団体!$C$6</f>
        <v>0</v>
      </c>
      <c r="I22" s="138"/>
      <c r="J22" s="251"/>
      <c r="K22" s="254"/>
      <c r="M22" s="248"/>
      <c r="N22" s="245"/>
      <c r="O22" s="257"/>
    </row>
    <row r="23" spans="2:15" ht="23.25" customHeight="1" thickBot="1" x14ac:dyDescent="0.2">
      <c r="B23" s="243"/>
      <c r="C23" s="25">
        <v>6</v>
      </c>
      <c r="D23" s="26"/>
      <c r="E23" s="26"/>
      <c r="F23" s="26"/>
      <c r="G23" s="48">
        <f>申込団体!$C$5</f>
        <v>0</v>
      </c>
      <c r="H23" s="146">
        <f>申込団体!$C$6</f>
        <v>0</v>
      </c>
      <c r="I23" s="140"/>
      <c r="J23" s="252"/>
      <c r="K23" s="255"/>
      <c r="M23" s="248"/>
      <c r="N23" s="246"/>
      <c r="O23" s="257"/>
    </row>
    <row r="24" spans="2:15" ht="23.25" customHeight="1" x14ac:dyDescent="0.15">
      <c r="B24" s="242" t="s">
        <v>52</v>
      </c>
      <c r="C24" s="17">
        <v>1</v>
      </c>
      <c r="D24" s="18"/>
      <c r="E24" s="18"/>
      <c r="F24" s="18"/>
      <c r="G24" s="19">
        <f>申込団体!$C$5</f>
        <v>0</v>
      </c>
      <c r="H24" s="18">
        <f>申込団体!$C$6</f>
        <v>0</v>
      </c>
      <c r="I24" s="18"/>
      <c r="J24" s="250">
        <v>0</v>
      </c>
      <c r="K24" s="253"/>
      <c r="M24" s="247">
        <f t="shared" ref="M24" si="6">J24</f>
        <v>0</v>
      </c>
      <c r="N24" s="244">
        <f t="shared" ref="N24" si="7">M24*1000</f>
        <v>0</v>
      </c>
      <c r="O24" s="256">
        <f t="shared" ref="O24" si="8">IF(M24&gt;0,1,0)</f>
        <v>0</v>
      </c>
    </row>
    <row r="25" spans="2:15" ht="23.25" customHeight="1" x14ac:dyDescent="0.15">
      <c r="B25" s="242"/>
      <c r="C25" s="21">
        <v>2</v>
      </c>
      <c r="D25" s="22"/>
      <c r="E25" s="22"/>
      <c r="F25" s="22"/>
      <c r="G25" s="19">
        <f>申込団体!$C$5</f>
        <v>0</v>
      </c>
      <c r="H25" s="18">
        <f>申込団体!$C$6</f>
        <v>0</v>
      </c>
      <c r="I25" s="22"/>
      <c r="J25" s="251"/>
      <c r="K25" s="254"/>
      <c r="M25" s="248"/>
      <c r="N25" s="245"/>
      <c r="O25" s="257"/>
    </row>
    <row r="26" spans="2:15" ht="23.25" customHeight="1" x14ac:dyDescent="0.15">
      <c r="B26" s="242"/>
      <c r="C26" s="21">
        <v>3</v>
      </c>
      <c r="D26" s="22"/>
      <c r="E26" s="22"/>
      <c r="F26" s="22"/>
      <c r="G26" s="19">
        <f>申込団体!$C$5</f>
        <v>0</v>
      </c>
      <c r="H26" s="18">
        <f>申込団体!$C$6</f>
        <v>0</v>
      </c>
      <c r="I26" s="22"/>
      <c r="J26" s="251"/>
      <c r="K26" s="254"/>
      <c r="M26" s="248"/>
      <c r="N26" s="245"/>
      <c r="O26" s="257"/>
    </row>
    <row r="27" spans="2:15" ht="23.25" customHeight="1" x14ac:dyDescent="0.15">
      <c r="B27" s="242"/>
      <c r="C27" s="21">
        <v>4</v>
      </c>
      <c r="D27" s="22"/>
      <c r="E27" s="22"/>
      <c r="F27" s="22"/>
      <c r="G27" s="19">
        <f>申込団体!$C$5</f>
        <v>0</v>
      </c>
      <c r="H27" s="18">
        <f>申込団体!$C$6</f>
        <v>0</v>
      </c>
      <c r="I27" s="22"/>
      <c r="J27" s="251"/>
      <c r="K27" s="254"/>
      <c r="M27" s="248"/>
      <c r="N27" s="245"/>
      <c r="O27" s="257"/>
    </row>
    <row r="28" spans="2:15" ht="23.25" customHeight="1" x14ac:dyDescent="0.15">
      <c r="B28" s="242"/>
      <c r="C28" s="21">
        <v>5</v>
      </c>
      <c r="D28" s="22"/>
      <c r="E28" s="22"/>
      <c r="F28" s="22"/>
      <c r="G28" s="19">
        <f>申込団体!$C$5</f>
        <v>0</v>
      </c>
      <c r="H28" s="18">
        <f>申込団体!$C$6</f>
        <v>0</v>
      </c>
      <c r="I28" s="22"/>
      <c r="J28" s="251"/>
      <c r="K28" s="254"/>
      <c r="M28" s="248"/>
      <c r="N28" s="245"/>
      <c r="O28" s="257"/>
    </row>
    <row r="29" spans="2:15" ht="23.25" customHeight="1" thickBot="1" x14ac:dyDescent="0.2">
      <c r="B29" s="242"/>
      <c r="C29" s="33">
        <v>6</v>
      </c>
      <c r="D29" s="34"/>
      <c r="E29" s="34"/>
      <c r="F29" s="34"/>
      <c r="G29" s="39">
        <f>申込団体!$C$5</f>
        <v>0</v>
      </c>
      <c r="H29" s="35">
        <f>申込団体!$C$6</f>
        <v>0</v>
      </c>
      <c r="I29" s="34"/>
      <c r="J29" s="252"/>
      <c r="K29" s="255"/>
      <c r="M29" s="249"/>
      <c r="N29" s="246"/>
      <c r="O29" s="258"/>
    </row>
    <row r="30" spans="2:15" ht="23.25" customHeight="1" x14ac:dyDescent="0.15">
      <c r="B30" s="241" t="s">
        <v>53</v>
      </c>
      <c r="C30" s="51">
        <v>1</v>
      </c>
      <c r="D30" s="147"/>
      <c r="E30" s="147"/>
      <c r="F30" s="147"/>
      <c r="G30" s="148">
        <f>申込団体!$C$5</f>
        <v>0</v>
      </c>
      <c r="H30" s="52">
        <f>申込団体!$C$6</f>
        <v>0</v>
      </c>
      <c r="I30" s="127"/>
      <c r="J30" s="250">
        <v>0</v>
      </c>
      <c r="K30" s="253"/>
      <c r="M30" s="248">
        <f t="shared" ref="M30" si="9">J30</f>
        <v>0</v>
      </c>
      <c r="N30" s="244">
        <f t="shared" ref="N30" si="10">M30*1000</f>
        <v>0</v>
      </c>
      <c r="O30" s="257">
        <f t="shared" ref="O30" si="11">IF(M30&gt;0,1,0)</f>
        <v>0</v>
      </c>
    </row>
    <row r="31" spans="2:15" ht="23.25" customHeight="1" x14ac:dyDescent="0.15">
      <c r="B31" s="242"/>
      <c r="C31" s="21">
        <v>2</v>
      </c>
      <c r="D31" s="22"/>
      <c r="E31" s="22"/>
      <c r="F31" s="22"/>
      <c r="G31" s="23">
        <f>申込団体!$C$5</f>
        <v>0</v>
      </c>
      <c r="H31" s="18">
        <f>申込団体!$C$6</f>
        <v>0</v>
      </c>
      <c r="I31" s="138"/>
      <c r="J31" s="251"/>
      <c r="K31" s="254"/>
      <c r="L31" s="135"/>
      <c r="M31" s="248"/>
      <c r="N31" s="245"/>
      <c r="O31" s="257"/>
    </row>
    <row r="32" spans="2:15" ht="23.25" customHeight="1" x14ac:dyDescent="0.15">
      <c r="B32" s="242"/>
      <c r="C32" s="21">
        <v>3</v>
      </c>
      <c r="D32" s="22"/>
      <c r="E32" s="22"/>
      <c r="F32" s="22"/>
      <c r="G32" s="23">
        <f>申込団体!$C$5</f>
        <v>0</v>
      </c>
      <c r="H32" s="18">
        <f>申込団体!$C$6</f>
        <v>0</v>
      </c>
      <c r="I32" s="138"/>
      <c r="J32" s="251"/>
      <c r="K32" s="254"/>
      <c r="L32" s="135"/>
      <c r="M32" s="248"/>
      <c r="N32" s="245"/>
      <c r="O32" s="257"/>
    </row>
    <row r="33" spans="2:15" ht="23.25" customHeight="1" x14ac:dyDescent="0.15">
      <c r="B33" s="242"/>
      <c r="C33" s="21">
        <v>4</v>
      </c>
      <c r="D33" s="22"/>
      <c r="E33" s="22"/>
      <c r="F33" s="22"/>
      <c r="G33" s="23">
        <f>申込団体!$C$5</f>
        <v>0</v>
      </c>
      <c r="H33" s="18">
        <f>申込団体!$C$6</f>
        <v>0</v>
      </c>
      <c r="I33" s="138"/>
      <c r="J33" s="251"/>
      <c r="K33" s="254"/>
      <c r="L33" s="135"/>
      <c r="M33" s="248"/>
      <c r="N33" s="245"/>
      <c r="O33" s="257"/>
    </row>
    <row r="34" spans="2:15" ht="23.25" customHeight="1" x14ac:dyDescent="0.15">
      <c r="B34" s="242"/>
      <c r="C34" s="21">
        <v>5</v>
      </c>
      <c r="D34" s="22"/>
      <c r="E34" s="22"/>
      <c r="F34" s="22"/>
      <c r="G34" s="23">
        <f>申込団体!$C$5</f>
        <v>0</v>
      </c>
      <c r="H34" s="18">
        <f>申込団体!$C$6</f>
        <v>0</v>
      </c>
      <c r="I34" s="138"/>
      <c r="J34" s="251"/>
      <c r="K34" s="254"/>
      <c r="L34" s="135"/>
      <c r="M34" s="248"/>
      <c r="N34" s="245"/>
      <c r="O34" s="257"/>
    </row>
    <row r="35" spans="2:15" ht="23.25" customHeight="1" thickBot="1" x14ac:dyDescent="0.2">
      <c r="B35" s="243"/>
      <c r="C35" s="25">
        <v>6</v>
      </c>
      <c r="D35" s="26"/>
      <c r="E35" s="26"/>
      <c r="F35" s="26"/>
      <c r="G35" s="27">
        <f>申込団体!$C$5</f>
        <v>0</v>
      </c>
      <c r="H35" s="146">
        <f>申込団体!$C$6</f>
        <v>0</v>
      </c>
      <c r="I35" s="140"/>
      <c r="J35" s="252"/>
      <c r="K35" s="255"/>
      <c r="L35" s="135"/>
      <c r="M35" s="249"/>
      <c r="N35" s="246"/>
      <c r="O35" s="258"/>
    </row>
    <row r="36" spans="2:15" ht="28.5" x14ac:dyDescent="0.15">
      <c r="M36" s="40">
        <f>SUM(M6:M35)</f>
        <v>0</v>
      </c>
      <c r="N36" s="40">
        <f>SUM(N6:N35)</f>
        <v>0</v>
      </c>
      <c r="O36" s="40">
        <f>SUM(O6:O35)</f>
        <v>0</v>
      </c>
    </row>
    <row r="37" spans="2:15" x14ac:dyDescent="0.15">
      <c r="M37" s="3" t="s">
        <v>34</v>
      </c>
      <c r="N37" s="3" t="s">
        <v>35</v>
      </c>
      <c r="O37" s="3" t="s">
        <v>36</v>
      </c>
    </row>
  </sheetData>
  <dataConsolidate/>
  <mergeCells count="32">
    <mergeCell ref="B2:I3"/>
    <mergeCell ref="M2:O3"/>
    <mergeCell ref="B6:B11"/>
    <mergeCell ref="J6:J11"/>
    <mergeCell ref="K6:K11"/>
    <mergeCell ref="M6:M11"/>
    <mergeCell ref="N6:N11"/>
    <mergeCell ref="O6:O11"/>
    <mergeCell ref="O18:O23"/>
    <mergeCell ref="B12:B17"/>
    <mergeCell ref="J12:J17"/>
    <mergeCell ref="K12:K17"/>
    <mergeCell ref="M12:M17"/>
    <mergeCell ref="N12:N17"/>
    <mergeCell ref="O12:O17"/>
    <mergeCell ref="B18:B23"/>
    <mergeCell ref="J18:J23"/>
    <mergeCell ref="K18:K23"/>
    <mergeCell ref="M18:M23"/>
    <mergeCell ref="N18:N23"/>
    <mergeCell ref="O30:O35"/>
    <mergeCell ref="B24:B29"/>
    <mergeCell ref="J24:J29"/>
    <mergeCell ref="K24:K29"/>
    <mergeCell ref="M24:M29"/>
    <mergeCell ref="N24:N29"/>
    <mergeCell ref="O24:O29"/>
    <mergeCell ref="B30:B35"/>
    <mergeCell ref="J30:J35"/>
    <mergeCell ref="K30:K35"/>
    <mergeCell ref="M30:M35"/>
    <mergeCell ref="N30:N35"/>
  </mergeCells>
  <phoneticPr fontId="1"/>
  <dataValidations count="2">
    <dataValidation imeMode="halfAlpha" allowBlank="1" showInputMessage="1" showErrorMessage="1" sqref="D6:D35 J30:K30 J12:K12 J6:K6 J18:K18 J24:K24 G5:I35" xr:uid="{CF792EDF-F37B-4984-933C-9AABF2E78CF1}"/>
    <dataValidation imeMode="halfKatakana" allowBlank="1" showInputMessage="1" showErrorMessage="1" sqref="D4:D5 F4:H35" xr:uid="{9BC22671-618A-45C7-AFA7-A448FAAC7351}"/>
  </dataValidations>
  <pageMargins left="0.7" right="0.7" top="0.75" bottom="0.75" header="0.3" footer="0.3"/>
  <pageSetup paperSize="9" scale="44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</vt:i4>
      </vt:variant>
    </vt:vector>
  </HeadingPairs>
  <TitlesOfParts>
    <vt:vector size="26" baseType="lpstr">
      <vt:lpstr>申込団体</vt:lpstr>
      <vt:lpstr>記入例</vt:lpstr>
      <vt:lpstr>小女</vt:lpstr>
      <vt:lpstr>小男</vt:lpstr>
      <vt:lpstr>男女R</vt:lpstr>
      <vt:lpstr>中女</vt:lpstr>
      <vt:lpstr>中女R</vt:lpstr>
      <vt:lpstr>中男</vt:lpstr>
      <vt:lpstr>中男R</vt:lpstr>
      <vt:lpstr>一般・高校女</vt:lpstr>
      <vt:lpstr>一般・高校女R</vt:lpstr>
      <vt:lpstr>一般･高校男</vt:lpstr>
      <vt:lpstr>一般・高校男R</vt:lpstr>
      <vt:lpstr>合計金額</vt:lpstr>
      <vt:lpstr>一般・高校女!Print_Area</vt:lpstr>
      <vt:lpstr>一般・高校女R!Print_Area</vt:lpstr>
      <vt:lpstr>一般･高校男!Print_Area</vt:lpstr>
      <vt:lpstr>一般・高校男R!Print_Area</vt:lpstr>
      <vt:lpstr>記入例!Print_Area</vt:lpstr>
      <vt:lpstr>小女!Print_Area</vt:lpstr>
      <vt:lpstr>小男!Print_Area</vt:lpstr>
      <vt:lpstr>男女R!Print_Area</vt:lpstr>
      <vt:lpstr>中女!Print_Area</vt:lpstr>
      <vt:lpstr>中女R!Print_Area</vt:lpstr>
      <vt:lpstr>中男!Print_Area</vt:lpstr>
      <vt:lpstr>中男R!Print_Area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yutaka</dc:creator>
  <cp:lastModifiedBy>Yutaka SHIMIZU</cp:lastModifiedBy>
  <cp:lastPrinted>2015-01-15T08:24:59Z</cp:lastPrinted>
  <dcterms:created xsi:type="dcterms:W3CDTF">2015-01-15T07:01:27Z</dcterms:created>
  <dcterms:modified xsi:type="dcterms:W3CDTF">2021-04-12T05:54:47Z</dcterms:modified>
</cp:coreProperties>
</file>