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8505" tabRatio="868" activeTab="8"/>
  </bookViews>
  <sheets>
    <sheet name="申込団体" sheetId="1" r:id="rId1"/>
    <sheet name="記入例" sheetId="13" r:id="rId2"/>
    <sheet name="小女" sheetId="2" r:id="rId3"/>
    <sheet name="小女R" sheetId="15" r:id="rId4"/>
    <sheet name="小男" sheetId="7" r:id="rId5"/>
    <sheet name="小男R" sheetId="16" r:id="rId6"/>
    <sheet name="中女" sheetId="8" r:id="rId7"/>
    <sheet name="中女R" sheetId="17" r:id="rId8"/>
    <sheet name="中男" sheetId="22" r:id="rId9"/>
    <sheet name="中男R" sheetId="18" r:id="rId10"/>
    <sheet name="一般･高校女" sheetId="10" r:id="rId11"/>
    <sheet name="一般・高校女R" sheetId="19" r:id="rId12"/>
    <sheet name="一般･高校男" sheetId="23" r:id="rId13"/>
    <sheet name="一般・高校男R" sheetId="20" r:id="rId14"/>
    <sheet name="合計金額" sheetId="21" r:id="rId15"/>
  </sheets>
  <definedNames>
    <definedName name="_xlnm.Print_Area" localSheetId="10">一般･高校女!$A$1:$V$37</definedName>
    <definedName name="_xlnm.Print_Area" localSheetId="11">一般・高校女R!$A$1:$O$37</definedName>
    <definedName name="_xlnm.Print_Area" localSheetId="12">一般･高校男!$A$1:$X$37</definedName>
    <definedName name="_xlnm.Print_Area" localSheetId="13">一般・高校男R!$A$1:$O$37</definedName>
    <definedName name="_xlnm.Print_Area" localSheetId="1">記入例!$A$1:$R$12</definedName>
    <definedName name="_xlnm.Print_Area" localSheetId="2">小女!$A$1:$T$37</definedName>
    <definedName name="_xlnm.Print_Area" localSheetId="3">小女R!$A$1:$O$37</definedName>
    <definedName name="_xlnm.Print_Area" localSheetId="4">小男!$A$1:$T$37</definedName>
    <definedName name="_xlnm.Print_Area" localSheetId="5">小男R!$A$1:$O$37</definedName>
    <definedName name="_xlnm.Print_Area" localSheetId="6">中女!$A$1:$X$67</definedName>
    <definedName name="_xlnm.Print_Area" localSheetId="7">中女R!$A$1:$O$37</definedName>
    <definedName name="_xlnm.Print_Area" localSheetId="8">中男!$A$1:$X$67</definedName>
    <definedName name="_xlnm.Print_Area" localSheetId="9">中男R!$A$1:$O$37</definedName>
  </definedNames>
  <calcPr calcId="145621"/>
</workbook>
</file>

<file path=xl/calcChain.xml><?xml version="1.0" encoding="utf-8"?>
<calcChain xmlns="http://schemas.openxmlformats.org/spreadsheetml/2006/main">
  <c r="S36" i="10" l="1"/>
  <c r="D15" i="21"/>
  <c r="S5" i="10" l="1"/>
  <c r="U7" i="23"/>
  <c r="U8" i="23"/>
  <c r="U9" i="23"/>
  <c r="U10" i="23"/>
  <c r="U11" i="23"/>
  <c r="U12" i="23"/>
  <c r="U13" i="23"/>
  <c r="U14" i="23"/>
  <c r="U15" i="23"/>
  <c r="U16" i="23"/>
  <c r="U17" i="23"/>
  <c r="U18" i="23"/>
  <c r="U19" i="23"/>
  <c r="U20" i="23"/>
  <c r="U21" i="23"/>
  <c r="U22" i="23"/>
  <c r="U23" i="23"/>
  <c r="U24" i="23"/>
  <c r="U25" i="23"/>
  <c r="U26" i="23"/>
  <c r="U27" i="23"/>
  <c r="U28" i="23"/>
  <c r="U29" i="23"/>
  <c r="U30" i="23"/>
  <c r="U31" i="23"/>
  <c r="U32" i="23"/>
  <c r="U33" i="23"/>
  <c r="U34" i="23"/>
  <c r="U35" i="23"/>
  <c r="U6" i="23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6" i="10"/>
  <c r="U7" i="22"/>
  <c r="U8" i="22"/>
  <c r="U9" i="22"/>
  <c r="U10" i="22"/>
  <c r="U11" i="22"/>
  <c r="U12" i="22"/>
  <c r="U13" i="22"/>
  <c r="U14" i="22"/>
  <c r="U15" i="22"/>
  <c r="U16" i="22"/>
  <c r="U17" i="22"/>
  <c r="U18" i="22"/>
  <c r="U19" i="22"/>
  <c r="U20" i="22"/>
  <c r="U21" i="22"/>
  <c r="U22" i="22"/>
  <c r="U23" i="22"/>
  <c r="U24" i="22"/>
  <c r="U25" i="22"/>
  <c r="U26" i="22"/>
  <c r="U27" i="22"/>
  <c r="U28" i="22"/>
  <c r="U29" i="22"/>
  <c r="U30" i="22"/>
  <c r="U31" i="22"/>
  <c r="U32" i="22"/>
  <c r="U33" i="22"/>
  <c r="U34" i="22"/>
  <c r="U35" i="22"/>
  <c r="U36" i="22"/>
  <c r="U37" i="22"/>
  <c r="U38" i="22"/>
  <c r="U39" i="22"/>
  <c r="U40" i="22"/>
  <c r="U41" i="22"/>
  <c r="U42" i="22"/>
  <c r="U43" i="22"/>
  <c r="U44" i="22"/>
  <c r="U45" i="22"/>
  <c r="U46" i="22"/>
  <c r="U47" i="22"/>
  <c r="U48" i="22"/>
  <c r="U49" i="22"/>
  <c r="U50" i="22"/>
  <c r="U51" i="22"/>
  <c r="U52" i="22"/>
  <c r="U53" i="22"/>
  <c r="U54" i="22"/>
  <c r="U55" i="22"/>
  <c r="U56" i="22"/>
  <c r="U57" i="22"/>
  <c r="U58" i="22"/>
  <c r="U59" i="22"/>
  <c r="U60" i="22"/>
  <c r="U61" i="22"/>
  <c r="U62" i="22"/>
  <c r="U63" i="22"/>
  <c r="U64" i="22"/>
  <c r="U65" i="22"/>
  <c r="U6" i="22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" i="8"/>
  <c r="V6" i="8" s="1"/>
  <c r="U66" i="8"/>
  <c r="W6" i="8" l="1"/>
  <c r="U5" i="23"/>
  <c r="W5" i="23" s="1"/>
  <c r="W12" i="23"/>
  <c r="W13" i="23"/>
  <c r="W14" i="23"/>
  <c r="W20" i="23"/>
  <c r="W21" i="23"/>
  <c r="W22" i="23"/>
  <c r="V23" i="23"/>
  <c r="W28" i="23"/>
  <c r="W29" i="23"/>
  <c r="V30" i="23"/>
  <c r="V31" i="23"/>
  <c r="V32" i="23"/>
  <c r="W35" i="23"/>
  <c r="V35" i="23"/>
  <c r="G35" i="23"/>
  <c r="W34" i="23"/>
  <c r="V34" i="23"/>
  <c r="G34" i="23"/>
  <c r="W33" i="23"/>
  <c r="V33" i="23"/>
  <c r="G33" i="23"/>
  <c r="W32" i="23"/>
  <c r="G32" i="23"/>
  <c r="W31" i="23"/>
  <c r="G31" i="23"/>
  <c r="G30" i="23"/>
  <c r="G29" i="23"/>
  <c r="G28" i="23"/>
  <c r="W27" i="23"/>
  <c r="V27" i="23"/>
  <c r="G27" i="23"/>
  <c r="W26" i="23"/>
  <c r="V26" i="23"/>
  <c r="G26" i="23"/>
  <c r="W25" i="23"/>
  <c r="V25" i="23"/>
  <c r="G25" i="23"/>
  <c r="W24" i="23"/>
  <c r="V24" i="23"/>
  <c r="G24" i="23"/>
  <c r="W23" i="23"/>
  <c r="G23" i="23"/>
  <c r="G22" i="23"/>
  <c r="G21" i="23"/>
  <c r="G20" i="23"/>
  <c r="W19" i="23"/>
  <c r="V19" i="23"/>
  <c r="G19" i="23"/>
  <c r="W18" i="23"/>
  <c r="V18" i="23"/>
  <c r="G18" i="23"/>
  <c r="W17" i="23"/>
  <c r="V17" i="23"/>
  <c r="G17" i="23"/>
  <c r="W16" i="23"/>
  <c r="V16" i="23"/>
  <c r="G16" i="23"/>
  <c r="W15" i="23"/>
  <c r="V15" i="23"/>
  <c r="G15" i="23"/>
  <c r="G14" i="23"/>
  <c r="G13" i="23"/>
  <c r="G12" i="23"/>
  <c r="W11" i="23"/>
  <c r="V11" i="23"/>
  <c r="G11" i="23"/>
  <c r="W10" i="23"/>
  <c r="V10" i="23"/>
  <c r="G10" i="23"/>
  <c r="W9" i="23"/>
  <c r="V9" i="23"/>
  <c r="G9" i="23"/>
  <c r="W8" i="23"/>
  <c r="V8" i="23"/>
  <c r="G8" i="23"/>
  <c r="W7" i="23"/>
  <c r="V7" i="23"/>
  <c r="G7" i="23"/>
  <c r="W6" i="23"/>
  <c r="V6" i="23"/>
  <c r="G6" i="23"/>
  <c r="V5" i="23"/>
  <c r="V22" i="22"/>
  <c r="U5" i="22"/>
  <c r="U5" i="8"/>
  <c r="Q7" i="7"/>
  <c r="Q8" i="7"/>
  <c r="Q36" i="7" s="1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6" i="7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R6" i="2"/>
  <c r="V14" i="23" l="1"/>
  <c r="V22" i="23"/>
  <c r="W30" i="23"/>
  <c r="W36" i="23" s="1"/>
  <c r="F14" i="21" s="1"/>
  <c r="V12" i="23"/>
  <c r="V20" i="23"/>
  <c r="V28" i="23"/>
  <c r="V13" i="23"/>
  <c r="V21" i="23"/>
  <c r="V29" i="23"/>
  <c r="V36" i="23"/>
  <c r="E14" i="21" s="1"/>
  <c r="U36" i="23"/>
  <c r="D14" i="21" s="1"/>
  <c r="W65" i="22"/>
  <c r="G65" i="22"/>
  <c r="V64" i="22"/>
  <c r="G64" i="22"/>
  <c r="W63" i="22"/>
  <c r="G63" i="22"/>
  <c r="V62" i="22"/>
  <c r="G62" i="22"/>
  <c r="W61" i="22"/>
  <c r="G61" i="22"/>
  <c r="W60" i="22"/>
  <c r="V60" i="22"/>
  <c r="G60" i="22"/>
  <c r="W59" i="22"/>
  <c r="G59" i="22"/>
  <c r="W58" i="22"/>
  <c r="V58" i="22"/>
  <c r="G58" i="22"/>
  <c r="W57" i="22"/>
  <c r="G57" i="22"/>
  <c r="V56" i="22"/>
  <c r="G56" i="22"/>
  <c r="W55" i="22"/>
  <c r="G55" i="22"/>
  <c r="V54" i="22"/>
  <c r="G54" i="22"/>
  <c r="W53" i="22"/>
  <c r="G53" i="22"/>
  <c r="V52" i="22"/>
  <c r="G52" i="22"/>
  <c r="W51" i="22"/>
  <c r="G51" i="22"/>
  <c r="V50" i="22"/>
  <c r="G50" i="22"/>
  <c r="W49" i="22"/>
  <c r="G49" i="22"/>
  <c r="V48" i="22"/>
  <c r="G48" i="22"/>
  <c r="W47" i="22"/>
  <c r="G47" i="22"/>
  <c r="V46" i="22"/>
  <c r="G46" i="22"/>
  <c r="W45" i="22"/>
  <c r="G45" i="22"/>
  <c r="W44" i="22"/>
  <c r="V44" i="22"/>
  <c r="G44" i="22"/>
  <c r="W43" i="22"/>
  <c r="G43" i="22"/>
  <c r="W42" i="22"/>
  <c r="V42" i="22"/>
  <c r="G42" i="22"/>
  <c r="W41" i="22"/>
  <c r="G41" i="22"/>
  <c r="V40" i="22"/>
  <c r="G40" i="22"/>
  <c r="W39" i="22"/>
  <c r="G39" i="22"/>
  <c r="V38" i="22"/>
  <c r="G38" i="22"/>
  <c r="W37" i="22"/>
  <c r="G37" i="22"/>
  <c r="V36" i="22"/>
  <c r="G36" i="22"/>
  <c r="W35" i="22"/>
  <c r="G35" i="22"/>
  <c r="V34" i="22"/>
  <c r="G34" i="22"/>
  <c r="W33" i="22"/>
  <c r="G33" i="22"/>
  <c r="V32" i="22"/>
  <c r="G32" i="22"/>
  <c r="W31" i="22"/>
  <c r="G31" i="22"/>
  <c r="V30" i="22"/>
  <c r="G30" i="22"/>
  <c r="W29" i="22"/>
  <c r="G29" i="22"/>
  <c r="W28" i="22"/>
  <c r="V28" i="22"/>
  <c r="G28" i="22"/>
  <c r="W27" i="22"/>
  <c r="G27" i="22"/>
  <c r="W26" i="22"/>
  <c r="V26" i="22"/>
  <c r="G26" i="22"/>
  <c r="W25" i="22"/>
  <c r="G25" i="22"/>
  <c r="V24" i="22"/>
  <c r="G24" i="22"/>
  <c r="W23" i="22"/>
  <c r="G23" i="22"/>
  <c r="G22" i="22"/>
  <c r="W21" i="22"/>
  <c r="G21" i="22"/>
  <c r="V20" i="22"/>
  <c r="G20" i="22"/>
  <c r="W19" i="22"/>
  <c r="G19" i="22"/>
  <c r="V18" i="22"/>
  <c r="G18" i="22"/>
  <c r="W17" i="22"/>
  <c r="G17" i="22"/>
  <c r="V16" i="22"/>
  <c r="G16" i="22"/>
  <c r="W15" i="22"/>
  <c r="G15" i="22"/>
  <c r="V14" i="22"/>
  <c r="G14" i="22"/>
  <c r="W13" i="22"/>
  <c r="G13" i="22"/>
  <c r="W12" i="22"/>
  <c r="V12" i="22"/>
  <c r="G12" i="22"/>
  <c r="W11" i="22"/>
  <c r="G11" i="22"/>
  <c r="W10" i="22"/>
  <c r="V10" i="22"/>
  <c r="G10" i="22"/>
  <c r="W9" i="22"/>
  <c r="G9" i="22"/>
  <c r="V8" i="22"/>
  <c r="G8" i="22"/>
  <c r="W7" i="22"/>
  <c r="G7" i="22"/>
  <c r="V6" i="22"/>
  <c r="G6" i="22"/>
  <c r="W5" i="22"/>
  <c r="V35" i="8"/>
  <c r="V36" i="8"/>
  <c r="W36" i="8"/>
  <c r="W37" i="8"/>
  <c r="V38" i="8"/>
  <c r="W39" i="8"/>
  <c r="V39" i="8"/>
  <c r="V40" i="8"/>
  <c r="W41" i="8"/>
  <c r="V41" i="8"/>
  <c r="V42" i="8"/>
  <c r="V43" i="8"/>
  <c r="V44" i="8"/>
  <c r="W45" i="8"/>
  <c r="V45" i="8"/>
  <c r="V46" i="8"/>
  <c r="W46" i="8"/>
  <c r="V47" i="8"/>
  <c r="V48" i="8"/>
  <c r="V49" i="8"/>
  <c r="W49" i="8"/>
  <c r="W50" i="8"/>
  <c r="V50" i="8"/>
  <c r="V51" i="8"/>
  <c r="V52" i="8"/>
  <c r="W53" i="8"/>
  <c r="V53" i="8"/>
  <c r="V54" i="8"/>
  <c r="W54" i="8"/>
  <c r="W55" i="8"/>
  <c r="V55" i="8"/>
  <c r="V56" i="8"/>
  <c r="V57" i="8"/>
  <c r="V58" i="8"/>
  <c r="W58" i="8"/>
  <c r="V59" i="8"/>
  <c r="W60" i="8"/>
  <c r="V60" i="8"/>
  <c r="W61" i="8"/>
  <c r="V62" i="8"/>
  <c r="W62" i="8"/>
  <c r="W63" i="8"/>
  <c r="V6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V5" i="8"/>
  <c r="W5" i="8"/>
  <c r="W6" i="22" l="1"/>
  <c r="W22" i="22"/>
  <c r="W38" i="22"/>
  <c r="W54" i="22"/>
  <c r="W16" i="22"/>
  <c r="W32" i="22"/>
  <c r="W48" i="22"/>
  <c r="W64" i="22"/>
  <c r="W14" i="22"/>
  <c r="W30" i="22"/>
  <c r="W46" i="22"/>
  <c r="W62" i="22"/>
  <c r="W20" i="22"/>
  <c r="W52" i="22"/>
  <c r="W24" i="22"/>
  <c r="W40" i="22"/>
  <c r="W56" i="22"/>
  <c r="W36" i="22"/>
  <c r="W8" i="22"/>
  <c r="W18" i="22"/>
  <c r="W34" i="22"/>
  <c r="W50" i="22"/>
  <c r="U66" i="22"/>
  <c r="D10" i="21" s="1"/>
  <c r="W52" i="8"/>
  <c r="W42" i="8"/>
  <c r="V63" i="8"/>
  <c r="W38" i="8"/>
  <c r="V61" i="8"/>
  <c r="W51" i="8"/>
  <c r="W57" i="8"/>
  <c r="W47" i="8"/>
  <c r="W44" i="8"/>
  <c r="V37" i="8"/>
  <c r="V5" i="22"/>
  <c r="V7" i="22"/>
  <c r="V9" i="22"/>
  <c r="V11" i="22"/>
  <c r="V13" i="22"/>
  <c r="V15" i="22"/>
  <c r="V17" i="22"/>
  <c r="V19" i="22"/>
  <c r="V21" i="22"/>
  <c r="V23" i="22"/>
  <c r="V25" i="22"/>
  <c r="V27" i="22"/>
  <c r="V29" i="22"/>
  <c r="V31" i="22"/>
  <c r="V33" i="22"/>
  <c r="V35" i="22"/>
  <c r="V37" i="22"/>
  <c r="V39" i="22"/>
  <c r="V41" i="22"/>
  <c r="V43" i="22"/>
  <c r="V45" i="22"/>
  <c r="V47" i="22"/>
  <c r="V49" i="22"/>
  <c r="V51" i="22"/>
  <c r="V53" i="22"/>
  <c r="V55" i="22"/>
  <c r="V57" i="22"/>
  <c r="V59" i="22"/>
  <c r="V61" i="22"/>
  <c r="V63" i="22"/>
  <c r="V65" i="22"/>
  <c r="W59" i="8"/>
  <c r="W43" i="8"/>
  <c r="W35" i="8"/>
  <c r="W64" i="8"/>
  <c r="W56" i="8"/>
  <c r="W48" i="8"/>
  <c r="W40" i="8"/>
  <c r="H41" i="13"/>
  <c r="H40" i="13"/>
  <c r="H39" i="13"/>
  <c r="H38" i="13"/>
  <c r="H37" i="13"/>
  <c r="H36" i="13"/>
  <c r="H35" i="13"/>
  <c r="H34" i="13"/>
  <c r="H33" i="13"/>
  <c r="H32" i="13"/>
  <c r="H31" i="13"/>
  <c r="H30" i="13"/>
  <c r="F15" i="21"/>
  <c r="V66" i="22" l="1"/>
  <c r="E10" i="21" s="1"/>
  <c r="W66" i="22"/>
  <c r="F10" i="21" s="1"/>
  <c r="E15" i="21"/>
  <c r="E13" i="21"/>
  <c r="F13" i="21"/>
  <c r="E11" i="21"/>
  <c r="F11" i="21"/>
  <c r="E9" i="21"/>
  <c r="F9" i="21"/>
  <c r="E7" i="21"/>
  <c r="F7" i="21"/>
  <c r="D13" i="21"/>
  <c r="D11" i="21"/>
  <c r="D9" i="21"/>
  <c r="D7" i="21"/>
  <c r="B2" i="21"/>
  <c r="M12" i="20" l="1"/>
  <c r="M18" i="20"/>
  <c r="M24" i="20"/>
  <c r="M30" i="20"/>
  <c r="M6" i="20"/>
  <c r="M5" i="20"/>
  <c r="M12" i="19"/>
  <c r="M18" i="19"/>
  <c r="M24" i="19"/>
  <c r="M30" i="19"/>
  <c r="M6" i="19"/>
  <c r="M5" i="19"/>
  <c r="M30" i="18"/>
  <c r="M12" i="18"/>
  <c r="M18" i="18"/>
  <c r="M24" i="18"/>
  <c r="M6" i="18"/>
  <c r="M5" i="18"/>
  <c r="M12" i="17"/>
  <c r="M18" i="17"/>
  <c r="M24" i="17"/>
  <c r="M30" i="17"/>
  <c r="M6" i="17"/>
  <c r="M36" i="17" s="1"/>
  <c r="M5" i="17"/>
  <c r="M12" i="16"/>
  <c r="M18" i="16"/>
  <c r="M24" i="16"/>
  <c r="M30" i="16"/>
  <c r="M6" i="16"/>
  <c r="M5" i="16"/>
  <c r="L6" i="15"/>
  <c r="M6" i="15" s="1"/>
  <c r="M36" i="15" s="1"/>
  <c r="E5" i="21" s="1"/>
  <c r="N6" i="15"/>
  <c r="M12" i="15"/>
  <c r="M18" i="15"/>
  <c r="M24" i="15"/>
  <c r="M30" i="15"/>
  <c r="M5" i="15"/>
  <c r="H35" i="20"/>
  <c r="H34" i="20"/>
  <c r="H33" i="20"/>
  <c r="H32" i="20"/>
  <c r="H31" i="20"/>
  <c r="L30" i="20"/>
  <c r="N30" i="20" s="1"/>
  <c r="H30" i="20"/>
  <c r="H29" i="20"/>
  <c r="H28" i="20"/>
  <c r="H27" i="20"/>
  <c r="H26" i="20"/>
  <c r="H25" i="20"/>
  <c r="L24" i="20"/>
  <c r="H24" i="20"/>
  <c r="H23" i="20"/>
  <c r="H22" i="20"/>
  <c r="H21" i="20"/>
  <c r="H20" i="20"/>
  <c r="H19" i="20"/>
  <c r="L18" i="20"/>
  <c r="N18" i="20" s="1"/>
  <c r="H18" i="20"/>
  <c r="H17" i="20"/>
  <c r="H16" i="20"/>
  <c r="H15" i="20"/>
  <c r="H14" i="20"/>
  <c r="H13" i="20"/>
  <c r="L12" i="20"/>
  <c r="H12" i="20"/>
  <c r="H11" i="20"/>
  <c r="H10" i="20"/>
  <c r="H9" i="20"/>
  <c r="H8" i="20"/>
  <c r="H7" i="20"/>
  <c r="L6" i="20"/>
  <c r="L36" i="20" s="1"/>
  <c r="H6" i="20"/>
  <c r="L5" i="20"/>
  <c r="N5" i="20" s="1"/>
  <c r="H35" i="19"/>
  <c r="H34" i="19"/>
  <c r="H33" i="19"/>
  <c r="H32" i="19"/>
  <c r="H31" i="19"/>
  <c r="L30" i="19"/>
  <c r="N30" i="19" s="1"/>
  <c r="H30" i="19"/>
  <c r="H29" i="19"/>
  <c r="H28" i="19"/>
  <c r="H27" i="19"/>
  <c r="H26" i="19"/>
  <c r="H25" i="19"/>
  <c r="L24" i="19"/>
  <c r="H24" i="19"/>
  <c r="H23" i="19"/>
  <c r="H22" i="19"/>
  <c r="H21" i="19"/>
  <c r="H20" i="19"/>
  <c r="H19" i="19"/>
  <c r="L18" i="19"/>
  <c r="N18" i="19" s="1"/>
  <c r="H18" i="19"/>
  <c r="H17" i="19"/>
  <c r="H16" i="19"/>
  <c r="H15" i="19"/>
  <c r="H14" i="19"/>
  <c r="H13" i="19"/>
  <c r="L12" i="19"/>
  <c r="H12" i="19"/>
  <c r="H11" i="19"/>
  <c r="H10" i="19"/>
  <c r="H9" i="19"/>
  <c r="H8" i="19"/>
  <c r="H7" i="19"/>
  <c r="L6" i="19"/>
  <c r="L36" i="19" s="1"/>
  <c r="H6" i="19"/>
  <c r="L5" i="19"/>
  <c r="N5" i="19" s="1"/>
  <c r="H35" i="18"/>
  <c r="H34" i="18"/>
  <c r="H33" i="18"/>
  <c r="H32" i="18"/>
  <c r="H31" i="18"/>
  <c r="L30" i="18"/>
  <c r="N30" i="18" s="1"/>
  <c r="H30" i="18"/>
  <c r="H29" i="18"/>
  <c r="H28" i="18"/>
  <c r="H27" i="18"/>
  <c r="H26" i="18"/>
  <c r="H25" i="18"/>
  <c r="L24" i="18"/>
  <c r="H24" i="18"/>
  <c r="H23" i="18"/>
  <c r="H22" i="18"/>
  <c r="H21" i="18"/>
  <c r="H20" i="18"/>
  <c r="H19" i="18"/>
  <c r="L18" i="18"/>
  <c r="N18" i="18" s="1"/>
  <c r="H18" i="18"/>
  <c r="H17" i="18"/>
  <c r="H16" i="18"/>
  <c r="H15" i="18"/>
  <c r="H14" i="18"/>
  <c r="H13" i="18"/>
  <c r="L12" i="18"/>
  <c r="H12" i="18"/>
  <c r="H11" i="18"/>
  <c r="H10" i="18"/>
  <c r="H9" i="18"/>
  <c r="H8" i="18"/>
  <c r="H7" i="18"/>
  <c r="L6" i="18"/>
  <c r="L36" i="18" s="1"/>
  <c r="H6" i="18"/>
  <c r="L5" i="18"/>
  <c r="N5" i="18" s="1"/>
  <c r="H35" i="17"/>
  <c r="H34" i="17"/>
  <c r="H33" i="17"/>
  <c r="H32" i="17"/>
  <c r="H31" i="17"/>
  <c r="L30" i="17"/>
  <c r="N30" i="17" s="1"/>
  <c r="H30" i="17"/>
  <c r="H29" i="17"/>
  <c r="H28" i="17"/>
  <c r="H27" i="17"/>
  <c r="H26" i="17"/>
  <c r="H25" i="17"/>
  <c r="L24" i="17"/>
  <c r="H24" i="17"/>
  <c r="H23" i="17"/>
  <c r="H22" i="17"/>
  <c r="H21" i="17"/>
  <c r="H20" i="17"/>
  <c r="H19" i="17"/>
  <c r="L18" i="17"/>
  <c r="N18" i="17" s="1"/>
  <c r="H18" i="17"/>
  <c r="H17" i="17"/>
  <c r="H16" i="17"/>
  <c r="H15" i="17"/>
  <c r="H14" i="17"/>
  <c r="H13" i="17"/>
  <c r="L12" i="17"/>
  <c r="H12" i="17"/>
  <c r="H11" i="17"/>
  <c r="H10" i="17"/>
  <c r="H9" i="17"/>
  <c r="H8" i="17"/>
  <c r="H7" i="17"/>
  <c r="L6" i="17"/>
  <c r="L36" i="17" s="1"/>
  <c r="H6" i="17"/>
  <c r="L5" i="17"/>
  <c r="N5" i="17" s="1"/>
  <c r="H35" i="16"/>
  <c r="H34" i="16"/>
  <c r="H33" i="16"/>
  <c r="H32" i="16"/>
  <c r="H31" i="16"/>
  <c r="L30" i="16"/>
  <c r="N30" i="16" s="1"/>
  <c r="H30" i="16"/>
  <c r="H29" i="16"/>
  <c r="H28" i="16"/>
  <c r="H27" i="16"/>
  <c r="H26" i="16"/>
  <c r="H25" i="16"/>
  <c r="L24" i="16"/>
  <c r="H24" i="16"/>
  <c r="H23" i="16"/>
  <c r="H22" i="16"/>
  <c r="H21" i="16"/>
  <c r="H20" i="16"/>
  <c r="H19" i="16"/>
  <c r="L18" i="16"/>
  <c r="N18" i="16" s="1"/>
  <c r="H18" i="16"/>
  <c r="H17" i="16"/>
  <c r="H16" i="16"/>
  <c r="H15" i="16"/>
  <c r="H14" i="16"/>
  <c r="H13" i="16"/>
  <c r="L12" i="16"/>
  <c r="H12" i="16"/>
  <c r="H11" i="16"/>
  <c r="H10" i="16"/>
  <c r="H9" i="16"/>
  <c r="H8" i="16"/>
  <c r="H7" i="16"/>
  <c r="L6" i="16"/>
  <c r="L36" i="16" s="1"/>
  <c r="H6" i="16"/>
  <c r="L5" i="16"/>
  <c r="N5" i="16" s="1"/>
  <c r="N12" i="15"/>
  <c r="N18" i="15"/>
  <c r="N24" i="15"/>
  <c r="N30" i="15"/>
  <c r="L12" i="15"/>
  <c r="L18" i="15"/>
  <c r="L24" i="15"/>
  <c r="L30" i="15"/>
  <c r="L5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O10" i="13"/>
  <c r="P10" i="13" s="1"/>
  <c r="O9" i="13"/>
  <c r="P9" i="13" s="1"/>
  <c r="O8" i="13"/>
  <c r="P8" i="13" s="1"/>
  <c r="O7" i="13"/>
  <c r="P7" i="13" s="1"/>
  <c r="O6" i="13"/>
  <c r="O5" i="13"/>
  <c r="P5" i="13" s="1"/>
  <c r="N12" i="20" l="1"/>
  <c r="N24" i="20"/>
  <c r="N6" i="20"/>
  <c r="N36" i="20" s="1"/>
  <c r="N12" i="19"/>
  <c r="N24" i="19"/>
  <c r="N6" i="19"/>
  <c r="N36" i="19" s="1"/>
  <c r="N12" i="18"/>
  <c r="M36" i="18"/>
  <c r="N24" i="18"/>
  <c r="N6" i="18"/>
  <c r="N36" i="18" s="1"/>
  <c r="N12" i="17"/>
  <c r="N24" i="17"/>
  <c r="N6" i="17"/>
  <c r="N12" i="16"/>
  <c r="N24" i="16"/>
  <c r="N6" i="16"/>
  <c r="N36" i="16" s="1"/>
  <c r="L36" i="15"/>
  <c r="D5" i="21" s="1"/>
  <c r="N5" i="15"/>
  <c r="O11" i="13"/>
  <c r="Q5" i="13"/>
  <c r="Q6" i="13"/>
  <c r="Q7" i="13"/>
  <c r="Q8" i="13"/>
  <c r="Q9" i="13"/>
  <c r="Q10" i="13"/>
  <c r="P6" i="13"/>
  <c r="P11" i="13" s="1"/>
  <c r="D12" i="21"/>
  <c r="D8" i="21"/>
  <c r="D16" i="21" s="1"/>
  <c r="T35" i="10"/>
  <c r="G35" i="10"/>
  <c r="T34" i="10"/>
  <c r="U34" i="10"/>
  <c r="G34" i="10"/>
  <c r="T33" i="10"/>
  <c r="U33" i="10"/>
  <c r="G33" i="10"/>
  <c r="T32" i="10"/>
  <c r="U32" i="10"/>
  <c r="G32" i="10"/>
  <c r="T31" i="10"/>
  <c r="U31" i="10"/>
  <c r="G31" i="10"/>
  <c r="T30" i="10"/>
  <c r="U30" i="10"/>
  <c r="G30" i="10"/>
  <c r="T29" i="10"/>
  <c r="U29" i="10"/>
  <c r="G29" i="10"/>
  <c r="T28" i="10"/>
  <c r="U28" i="10"/>
  <c r="G28" i="10"/>
  <c r="T27" i="10"/>
  <c r="U27" i="10"/>
  <c r="G27" i="10"/>
  <c r="T26" i="10"/>
  <c r="G26" i="10"/>
  <c r="T25" i="10"/>
  <c r="G25" i="10"/>
  <c r="T24" i="10"/>
  <c r="G24" i="10"/>
  <c r="T23" i="10"/>
  <c r="G23" i="10"/>
  <c r="T22" i="10"/>
  <c r="G22" i="10"/>
  <c r="T21" i="10"/>
  <c r="G21" i="10"/>
  <c r="T20" i="10"/>
  <c r="G20" i="10"/>
  <c r="T19" i="10"/>
  <c r="G19" i="10"/>
  <c r="T18" i="10"/>
  <c r="G18" i="10"/>
  <c r="T17" i="10"/>
  <c r="G17" i="10"/>
  <c r="T16" i="10"/>
  <c r="G16" i="10"/>
  <c r="T15" i="10"/>
  <c r="G15" i="10"/>
  <c r="T14" i="10"/>
  <c r="G14" i="10"/>
  <c r="T13" i="10"/>
  <c r="G13" i="10"/>
  <c r="T12" i="10"/>
  <c r="G12" i="10"/>
  <c r="T11" i="10"/>
  <c r="G11" i="10"/>
  <c r="T10" i="10"/>
  <c r="G10" i="10"/>
  <c r="T9" i="10"/>
  <c r="G9" i="10"/>
  <c r="T8" i="10"/>
  <c r="G8" i="10"/>
  <c r="T7" i="10"/>
  <c r="T36" i="10" s="1"/>
  <c r="E12" i="21" s="1"/>
  <c r="G7" i="10"/>
  <c r="T6" i="10"/>
  <c r="G6" i="10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65" i="8"/>
  <c r="V7" i="8"/>
  <c r="G65" i="8"/>
  <c r="W34" i="8"/>
  <c r="G34" i="8"/>
  <c r="W33" i="8"/>
  <c r="G33" i="8"/>
  <c r="W32" i="8"/>
  <c r="G32" i="8"/>
  <c r="W31" i="8"/>
  <c r="G31" i="8"/>
  <c r="W30" i="8"/>
  <c r="G30" i="8"/>
  <c r="W29" i="8"/>
  <c r="G29" i="8"/>
  <c r="W28" i="8"/>
  <c r="G28" i="8"/>
  <c r="W27" i="8"/>
  <c r="G27" i="8"/>
  <c r="W26" i="8"/>
  <c r="G26" i="8"/>
  <c r="W25" i="8"/>
  <c r="G25" i="8"/>
  <c r="W24" i="8"/>
  <c r="G24" i="8"/>
  <c r="W23" i="8"/>
  <c r="G23" i="8"/>
  <c r="W22" i="8"/>
  <c r="G22" i="8"/>
  <c r="W21" i="8"/>
  <c r="G21" i="8"/>
  <c r="W20" i="8"/>
  <c r="G20" i="8"/>
  <c r="W19" i="8"/>
  <c r="G19" i="8"/>
  <c r="W18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S35" i="7"/>
  <c r="G35" i="7"/>
  <c r="R34" i="7"/>
  <c r="S34" i="7"/>
  <c r="G34" i="7"/>
  <c r="R33" i="7"/>
  <c r="S33" i="7"/>
  <c r="G33" i="7"/>
  <c r="S32" i="7"/>
  <c r="G32" i="7"/>
  <c r="R31" i="7"/>
  <c r="S31" i="7"/>
  <c r="G31" i="7"/>
  <c r="S30" i="7"/>
  <c r="G30" i="7"/>
  <c r="S29" i="7"/>
  <c r="G29" i="7"/>
  <c r="R28" i="7"/>
  <c r="S28" i="7"/>
  <c r="G28" i="7"/>
  <c r="S27" i="7"/>
  <c r="G27" i="7"/>
  <c r="R26" i="7"/>
  <c r="S26" i="7"/>
  <c r="G26" i="7"/>
  <c r="R25" i="7"/>
  <c r="S25" i="7"/>
  <c r="G25" i="7"/>
  <c r="S24" i="7"/>
  <c r="G24" i="7"/>
  <c r="R23" i="7"/>
  <c r="S23" i="7"/>
  <c r="G23" i="7"/>
  <c r="S22" i="7"/>
  <c r="G22" i="7"/>
  <c r="S21" i="7"/>
  <c r="G21" i="7"/>
  <c r="S20" i="7"/>
  <c r="G20" i="7"/>
  <c r="S19" i="7"/>
  <c r="G19" i="7"/>
  <c r="R18" i="7"/>
  <c r="S18" i="7"/>
  <c r="G18" i="7"/>
  <c r="R17" i="7"/>
  <c r="S17" i="7"/>
  <c r="G17" i="7"/>
  <c r="S16" i="7"/>
  <c r="G16" i="7"/>
  <c r="R15" i="7"/>
  <c r="S15" i="7"/>
  <c r="G15" i="7"/>
  <c r="S14" i="7"/>
  <c r="G14" i="7"/>
  <c r="S13" i="7"/>
  <c r="G13" i="7"/>
  <c r="S12" i="7"/>
  <c r="G12" i="7"/>
  <c r="S11" i="7"/>
  <c r="G11" i="7"/>
  <c r="R10" i="7"/>
  <c r="S10" i="7"/>
  <c r="G10" i="7"/>
  <c r="R9" i="7"/>
  <c r="S9" i="7"/>
  <c r="G9" i="7"/>
  <c r="S8" i="7"/>
  <c r="G8" i="7"/>
  <c r="R7" i="7"/>
  <c r="S7" i="7"/>
  <c r="G7" i="7"/>
  <c r="R6" i="7"/>
  <c r="S6" i="7"/>
  <c r="G6" i="7"/>
  <c r="Q5" i="7"/>
  <c r="R5" i="7" s="1"/>
  <c r="S12" i="2"/>
  <c r="S16" i="2"/>
  <c r="S32" i="2"/>
  <c r="G31" i="2"/>
  <c r="R31" i="2"/>
  <c r="G32" i="2"/>
  <c r="R32" i="2"/>
  <c r="G33" i="2"/>
  <c r="S33" i="2"/>
  <c r="R33" i="2"/>
  <c r="G34" i="2"/>
  <c r="R34" i="2"/>
  <c r="G35" i="2"/>
  <c r="R35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Q5" i="2"/>
  <c r="S5" i="2" s="1"/>
  <c r="S36" i="7" l="1"/>
  <c r="F6" i="21" s="1"/>
  <c r="R13" i="7"/>
  <c r="R21" i="7"/>
  <c r="R29" i="7"/>
  <c r="R8" i="7"/>
  <c r="R16" i="7"/>
  <c r="R24" i="7"/>
  <c r="R32" i="7"/>
  <c r="R11" i="7"/>
  <c r="R19" i="7"/>
  <c r="R27" i="7"/>
  <c r="R35" i="7"/>
  <c r="R14" i="7"/>
  <c r="R22" i="7"/>
  <c r="R30" i="7"/>
  <c r="D6" i="21"/>
  <c r="R12" i="7"/>
  <c r="R20" i="7"/>
  <c r="V66" i="8"/>
  <c r="E8" i="21" s="1"/>
  <c r="S28" i="2"/>
  <c r="R5" i="2"/>
  <c r="S31" i="2"/>
  <c r="S24" i="2"/>
  <c r="S20" i="2"/>
  <c r="S23" i="2"/>
  <c r="S15" i="2"/>
  <c r="S30" i="2"/>
  <c r="S22" i="2"/>
  <c r="S14" i="2"/>
  <c r="S29" i="2"/>
  <c r="S21" i="2"/>
  <c r="S13" i="2"/>
  <c r="S27" i="2"/>
  <c r="S35" i="2"/>
  <c r="S19" i="2"/>
  <c r="S11" i="2"/>
  <c r="S34" i="2"/>
  <c r="S26" i="2"/>
  <c r="S18" i="2"/>
  <c r="S9" i="2"/>
  <c r="S25" i="2"/>
  <c r="S17" i="2"/>
  <c r="S7" i="2"/>
  <c r="M36" i="20"/>
  <c r="M36" i="19"/>
  <c r="N36" i="17"/>
  <c r="M36" i="16"/>
  <c r="N36" i="15"/>
  <c r="F5" i="21" s="1"/>
  <c r="Q11" i="13"/>
  <c r="S8" i="2"/>
  <c r="S10" i="2"/>
  <c r="R36" i="2"/>
  <c r="E4" i="21" s="1"/>
  <c r="Q36" i="2"/>
  <c r="D4" i="21" s="1"/>
  <c r="S6" i="2"/>
  <c r="U5" i="10"/>
  <c r="U6" i="10"/>
  <c r="U7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35" i="10"/>
  <c r="T5" i="10"/>
  <c r="W7" i="8"/>
  <c r="W8" i="8"/>
  <c r="W9" i="8"/>
  <c r="W10" i="8"/>
  <c r="W11" i="8"/>
  <c r="W12" i="8"/>
  <c r="W13" i="8"/>
  <c r="W14" i="8"/>
  <c r="W15" i="8"/>
  <c r="W16" i="8"/>
  <c r="W17" i="8"/>
  <c r="W65" i="8"/>
  <c r="S5" i="7"/>
  <c r="U36" i="10" l="1"/>
  <c r="F12" i="21" s="1"/>
  <c r="R36" i="7"/>
  <c r="E6" i="21" s="1"/>
  <c r="E16" i="21" s="1"/>
  <c r="W66" i="8"/>
  <c r="F8" i="21" s="1"/>
  <c r="S36" i="2"/>
  <c r="F4" i="21" s="1"/>
  <c r="F16" i="21" l="1"/>
</calcChain>
</file>

<file path=xl/sharedStrings.xml><?xml version="1.0" encoding="utf-8"?>
<sst xmlns="http://schemas.openxmlformats.org/spreadsheetml/2006/main" count="456" uniqueCount="114">
  <si>
    <t>チーム名</t>
    <rPh sb="3" eb="4">
      <t>メイ</t>
    </rPh>
    <phoneticPr fontId="1"/>
  </si>
  <si>
    <t>島根大学</t>
    <rPh sb="0" eb="2">
      <t>シマネ</t>
    </rPh>
    <rPh sb="2" eb="4">
      <t>ダイガク</t>
    </rPh>
    <phoneticPr fontId="1"/>
  </si>
  <si>
    <t>ﾌﾘｶﾞﾅ</t>
    <phoneticPr fontId="1"/>
  </si>
  <si>
    <t>責任者氏名</t>
    <rPh sb="0" eb="3">
      <t>セキニンシャ</t>
    </rPh>
    <rPh sb="3" eb="5">
      <t>シメイ</t>
    </rPh>
    <phoneticPr fontId="1"/>
  </si>
  <si>
    <t>Tel &amp; Fax：0852-32-6336</t>
    <phoneticPr fontId="1"/>
  </si>
  <si>
    <t>番号</t>
    <rPh sb="0" eb="2">
      <t>バンゴウ</t>
    </rPh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</si>
  <si>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</si>
  <si>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</si>
  <si>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人数</t>
    <rPh sb="0" eb="2">
      <t>ニンズウ</t>
    </rPh>
    <phoneticPr fontId="1"/>
  </si>
  <si>
    <t>ﾅﾝﾊﾞｰ</t>
    <phoneticPr fontId="1"/>
  </si>
  <si>
    <t>例</t>
    <rPh sb="0" eb="1">
      <t>レイ</t>
    </rPh>
    <phoneticPr fontId="1"/>
  </si>
  <si>
    <t>島大　太郎</t>
    <rPh sb="0" eb="1">
      <t>シマ</t>
    </rPh>
    <rPh sb="1" eb="2">
      <t>ダイ</t>
    </rPh>
    <rPh sb="3" eb="5">
      <t>タロウ</t>
    </rPh>
    <phoneticPr fontId="1"/>
  </si>
  <si>
    <t>ﾌﾘｶﾞﾅ</t>
    <phoneticPr fontId="1"/>
  </si>
  <si>
    <t>ｼﾏﾀﾞｲﾀﾛｳ</t>
    <phoneticPr fontId="1"/>
  </si>
  <si>
    <t>100m 1次</t>
    <phoneticPr fontId="1"/>
  </si>
  <si>
    <t>記録</t>
    <rPh sb="0" eb="2">
      <t>キロク</t>
    </rPh>
    <phoneticPr fontId="1"/>
  </si>
  <si>
    <t>100m 2次</t>
    <phoneticPr fontId="1"/>
  </si>
  <si>
    <t>走幅跳</t>
    <rPh sb="0" eb="3">
      <t>ハシリハバトビ</t>
    </rPh>
    <phoneticPr fontId="1"/>
  </si>
  <si>
    <t>出場種目数</t>
    <rPh sb="0" eb="2">
      <t>シュツジョウ</t>
    </rPh>
    <rPh sb="2" eb="4">
      <t>シュモク</t>
    </rPh>
    <rPh sb="4" eb="5">
      <t>スウ</t>
    </rPh>
    <phoneticPr fontId="1"/>
  </si>
  <si>
    <t>参加料</t>
    <rPh sb="0" eb="3">
      <t>サンカリョウ</t>
    </rPh>
    <phoneticPr fontId="1"/>
  </si>
  <si>
    <t>※記録は，目標記録でも良いので，必ず入力してください．</t>
    <rPh sb="1" eb="3">
      <t>キロク</t>
    </rPh>
    <rPh sb="5" eb="7">
      <t>モクヒョウ</t>
    </rPh>
    <rPh sb="7" eb="9">
      <t>キロク</t>
    </rPh>
    <rPh sb="11" eb="12">
      <t>ヨ</t>
    </rPh>
    <rPh sb="16" eb="17">
      <t>カナラ</t>
    </rPh>
    <rPh sb="18" eb="20">
      <t>ニュウリョク</t>
    </rPh>
    <phoneticPr fontId="1"/>
  </si>
  <si>
    <r>
      <rPr>
        <b/>
        <sz val="18"/>
        <color rgb="FFFF0000"/>
        <rFont val="Meiryo UI"/>
        <family val="3"/>
        <charset val="128"/>
      </rPr>
      <t>小学生女子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3" eb="5">
      <t>ジョシ</t>
    </rPh>
    <rPh sb="6" eb="8">
      <t>サンカ</t>
    </rPh>
    <rPh sb="8" eb="10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</si>
  <si>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小学生男子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3" eb="5">
      <t>ダンシ</t>
    </rPh>
    <rPh sb="6" eb="8">
      <t>サンカ</t>
    </rPh>
    <rPh sb="8" eb="10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</si>
  <si>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中学生女子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3" eb="5">
      <t>ジョシ</t>
    </rPh>
    <rPh sb="6" eb="8">
      <t>サンカ</t>
    </rPh>
    <rPh sb="8" eb="10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</si>
  <si>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中学生男子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3" eb="5">
      <t>ダンシ</t>
    </rPh>
    <rPh sb="6" eb="8">
      <t>サンカ</t>
    </rPh>
    <rPh sb="8" eb="10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</si>
  <si>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一般・高校女子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5" eb="7">
      <t>ジョシ</t>
    </rPh>
    <rPh sb="8" eb="10">
      <t>サンカ</t>
    </rPh>
    <rPh sb="10" eb="12">
      <t>モウシコミ</t>
    </rPh>
    <phoneticPr fontId="1"/>
  </si>
  <si>
    <t>管理者確認用（自動入力）</t>
    <rPh sb="0" eb="3">
      <t>カンリシャ</t>
    </rPh>
    <rPh sb="3" eb="5">
      <t>カクニン</t>
    </rPh>
    <rPh sb="5" eb="6">
      <t>ヨウ</t>
    </rPh>
    <rPh sb="7" eb="9">
      <t>ジドウ</t>
    </rPh>
    <rPh sb="9" eb="11">
      <t>ニュウリョク</t>
    </rPh>
    <phoneticPr fontId="1"/>
  </si>
  <si>
    <t>所属チーム（自動入力）</t>
    <rPh sb="0" eb="2">
      <t>ショゾク</t>
    </rPh>
    <rPh sb="6" eb="8">
      <t>ジドウ</t>
    </rPh>
    <rPh sb="8" eb="10">
      <t>ニュウリョク</t>
    </rPh>
    <phoneticPr fontId="1"/>
  </si>
  <si>
    <t>※出場する種目には「1」，出場しない種目には「0」を入力してください．</t>
    <rPh sb="1" eb="3">
      <t>シュツジョウ</t>
    </rPh>
    <rPh sb="5" eb="7">
      <t>シュモク</t>
    </rPh>
    <rPh sb="13" eb="15">
      <t>シュツジョウ</t>
    </rPh>
    <rPh sb="18" eb="20">
      <t>シュモク</t>
    </rPh>
    <rPh sb="26" eb="28">
      <t>ニュウリョク</t>
    </rPh>
    <phoneticPr fontId="1"/>
  </si>
  <si>
    <t>1種目　小学生が300円（リレー600円），中学・高校・一般が500円（リレー1000円）です．</t>
    <rPh sb="4" eb="7">
      <t>ショウガクセイ</t>
    </rPh>
    <rPh sb="11" eb="12">
      <t>エン</t>
    </rPh>
    <rPh sb="19" eb="20">
      <t>エン</t>
    </rPh>
    <rPh sb="22" eb="24">
      <t>チュウガク</t>
    </rPh>
    <rPh sb="25" eb="27">
      <t>コウコウ</t>
    </rPh>
    <rPh sb="28" eb="30">
      <t>イッパン</t>
    </rPh>
    <rPh sb="34" eb="35">
      <t>エン</t>
    </rPh>
    <rPh sb="43" eb="44">
      <t>エン</t>
    </rPh>
    <phoneticPr fontId="1"/>
  </si>
  <si>
    <t>～申込に関する注意事項～</t>
    <rPh sb="1" eb="3">
      <t>モウシコ</t>
    </rPh>
    <rPh sb="4" eb="5">
      <t>カン</t>
    </rPh>
    <rPh sb="7" eb="9">
      <t>チュウイ</t>
    </rPh>
    <rPh sb="9" eb="11">
      <t>ジコウ</t>
    </rPh>
    <phoneticPr fontId="1"/>
  </si>
  <si>
    <t>電話番号</t>
    <rPh sb="0" eb="2">
      <t>デンワ</t>
    </rPh>
    <rPh sb="2" eb="4">
      <t>バンゴウ</t>
    </rPh>
    <phoneticPr fontId="1"/>
  </si>
  <si>
    <t>Email</t>
    <phoneticPr fontId="1"/>
  </si>
  <si>
    <t>連絡先住所</t>
    <rPh sb="0" eb="3">
      <t>レンラクサキ</t>
    </rPh>
    <rPh sb="3" eb="5">
      <t>ジュウショ</t>
    </rPh>
    <phoneticPr fontId="1"/>
  </si>
  <si>
    <r>
      <t>申込料は，</t>
    </r>
    <r>
      <rPr>
        <u/>
        <sz val="18"/>
        <color rgb="FFFF0000"/>
        <rFont val="Meiryo UI"/>
        <family val="3"/>
        <charset val="128"/>
      </rPr>
      <t>必ず競技会当日に受付にて代表者が一括して</t>
    </r>
    <r>
      <rPr>
        <sz val="18"/>
        <rFont val="Meiryo UI"/>
        <family val="3"/>
        <charset val="128"/>
      </rPr>
      <t>支払ってください．</t>
    </r>
    <rPh sb="0" eb="2">
      <t>モウシコ</t>
    </rPh>
    <rPh sb="2" eb="3">
      <t>リョウ</t>
    </rPh>
    <rPh sb="5" eb="6">
      <t>カナラ</t>
    </rPh>
    <rPh sb="7" eb="10">
      <t>キョウギカイ</t>
    </rPh>
    <rPh sb="10" eb="12">
      <t>トウジツ</t>
    </rPh>
    <rPh sb="13" eb="15">
      <t>ウケツケ</t>
    </rPh>
    <rPh sb="17" eb="20">
      <t>ダイヒョウシャ</t>
    </rPh>
    <rPh sb="21" eb="23">
      <t>イッカツ</t>
    </rPh>
    <rPh sb="25" eb="27">
      <t>シハラ</t>
    </rPh>
    <phoneticPr fontId="1"/>
  </si>
  <si>
    <r>
      <t>ご不明な点は，　　</t>
    </r>
    <r>
      <rPr>
        <u/>
        <sz val="18"/>
        <rFont val="Meiryo UI"/>
        <family val="3"/>
        <charset val="128"/>
      </rPr>
      <t>清水　悠（島根大学　陸上競技部　監督）</t>
    </r>
    <r>
      <rPr>
        <sz val="18"/>
        <rFont val="Meiryo UI"/>
        <family val="3"/>
        <charset val="128"/>
      </rPr>
      <t>　　まで、ご連絡ください．</t>
    </r>
    <rPh sb="1" eb="3">
      <t>フメイ</t>
    </rPh>
    <rPh sb="4" eb="5">
      <t>テン</t>
    </rPh>
    <rPh sb="9" eb="11">
      <t>シミズ</t>
    </rPh>
    <rPh sb="12" eb="13">
      <t>ユウ</t>
    </rPh>
    <rPh sb="14" eb="16">
      <t>シマネ</t>
    </rPh>
    <rPh sb="16" eb="18">
      <t>ダイガク</t>
    </rPh>
    <rPh sb="19" eb="21">
      <t>リクジョウ</t>
    </rPh>
    <rPh sb="21" eb="23">
      <t>キョウギ</t>
    </rPh>
    <rPh sb="23" eb="24">
      <t>ブ</t>
    </rPh>
    <rPh sb="25" eb="27">
      <t>カントク</t>
    </rPh>
    <rPh sb="34" eb="36">
      <t>レンラク</t>
    </rPh>
    <phoneticPr fontId="6"/>
  </si>
  <si>
    <r>
      <rPr>
        <b/>
        <sz val="18"/>
        <color rgb="FFFF0000"/>
        <rFont val="Meiryo UI"/>
        <family val="3"/>
        <charset val="128"/>
      </rPr>
      <t>記入例</t>
    </r>
    <r>
      <rPr>
        <b/>
        <sz val="18"/>
        <color theme="1"/>
        <rFont val="Meiryo UI"/>
        <family val="3"/>
        <charset val="128"/>
      </rPr>
      <t>　参加申込</t>
    </r>
    <rPh sb="0" eb="2">
      <t>キニュウ</t>
    </rPh>
    <rPh sb="2" eb="3">
      <t>レイ</t>
    </rPh>
    <rPh sb="4" eb="6">
      <t>サンカ</t>
    </rPh>
    <rPh sb="6" eb="8">
      <t>モウシコミ</t>
    </rPh>
    <phoneticPr fontId="1"/>
  </si>
  <si>
    <t>種目</t>
    <rPh sb="0" eb="2">
      <t>シュモク</t>
    </rPh>
    <phoneticPr fontId="1"/>
  </si>
  <si>
    <t>円</t>
    <rPh sb="0" eb="1">
      <t>エン</t>
    </rPh>
    <phoneticPr fontId="1"/>
  </si>
  <si>
    <t>名</t>
    <rPh sb="0" eb="1">
      <t>メイ</t>
    </rPh>
    <phoneticPr fontId="1"/>
  </si>
  <si>
    <t>2-510</t>
    <phoneticPr fontId="1"/>
  </si>
  <si>
    <t>3-670</t>
    <phoneticPr fontId="1"/>
  </si>
  <si>
    <t>島大　一郎</t>
    <rPh sb="0" eb="1">
      <t>シマ</t>
    </rPh>
    <rPh sb="1" eb="2">
      <t>ダイ</t>
    </rPh>
    <rPh sb="3" eb="5">
      <t>イチロウ</t>
    </rPh>
    <phoneticPr fontId="1"/>
  </si>
  <si>
    <t>島大　三郎</t>
    <rPh sb="0" eb="1">
      <t>シマ</t>
    </rPh>
    <rPh sb="1" eb="2">
      <t>ダイ</t>
    </rPh>
    <rPh sb="3" eb="5">
      <t>サブロウ</t>
    </rPh>
    <phoneticPr fontId="1"/>
  </si>
  <si>
    <t>島大　二郎</t>
    <rPh sb="0" eb="1">
      <t>シマ</t>
    </rPh>
    <rPh sb="1" eb="2">
      <t>ダイ</t>
    </rPh>
    <rPh sb="3" eb="5">
      <t>ジロウ</t>
    </rPh>
    <phoneticPr fontId="1"/>
  </si>
  <si>
    <t>ｼﾏﾀﾞｲｲﾁﾛｳ</t>
    <phoneticPr fontId="1"/>
  </si>
  <si>
    <t>ｼﾏﾀﾞｲｼﾞﾛｳ</t>
    <phoneticPr fontId="1"/>
  </si>
  <si>
    <t>ｼﾏﾀﾞｲｻﾌﾞﾛｳ</t>
    <phoneticPr fontId="1"/>
  </si>
  <si>
    <t>島大　五郎</t>
    <rPh sb="0" eb="1">
      <t>シマ</t>
    </rPh>
    <rPh sb="1" eb="2">
      <t>ダイ</t>
    </rPh>
    <rPh sb="3" eb="5">
      <t>ゴロウ</t>
    </rPh>
    <phoneticPr fontId="1"/>
  </si>
  <si>
    <t>島大　四郎</t>
    <rPh sb="0" eb="1">
      <t>シマ</t>
    </rPh>
    <rPh sb="1" eb="2">
      <t>ダイ</t>
    </rPh>
    <rPh sb="3" eb="5">
      <t>シロウ</t>
    </rPh>
    <phoneticPr fontId="1"/>
  </si>
  <si>
    <t>ｼﾏﾀﾞｲｼﾛｳ</t>
    <phoneticPr fontId="1"/>
  </si>
  <si>
    <t>ｼﾏﾀﾞｲｺﾞﾛｳ</t>
    <phoneticPr fontId="1"/>
  </si>
  <si>
    <t>Aチーム</t>
    <phoneticPr fontId="1"/>
  </si>
  <si>
    <t>Bチーム</t>
    <phoneticPr fontId="1"/>
  </si>
  <si>
    <t>Cチーム</t>
    <phoneticPr fontId="1"/>
  </si>
  <si>
    <t>Dチーム</t>
    <phoneticPr fontId="1"/>
  </si>
  <si>
    <t>Eチーム</t>
    <phoneticPr fontId="1"/>
  </si>
  <si>
    <t>チーム数</t>
    <rPh sb="3" eb="4">
      <t>カズ</t>
    </rPh>
    <phoneticPr fontId="1"/>
  </si>
  <si>
    <t>4＊100m</t>
    <phoneticPr fontId="1"/>
  </si>
  <si>
    <r>
      <rPr>
        <b/>
        <sz val="18"/>
        <color rgb="FFFF0000"/>
        <rFont val="Meiryo UI"/>
        <family val="3"/>
        <charset val="128"/>
      </rPr>
      <t>小学生　共通　女子リレー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4" eb="6">
      <t>キョウツウ</t>
    </rPh>
    <rPh sb="7" eb="9">
      <t>ジョシ</t>
    </rPh>
    <rPh sb="13" eb="15">
      <t>サンカ</t>
    </rPh>
    <rPh sb="15" eb="17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</si>
  <si>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小学生　共通　男子リレー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4" eb="6">
      <t>キョウツウ</t>
    </rPh>
    <rPh sb="7" eb="9">
      <t>ダンシ</t>
    </rPh>
    <rPh sb="13" eb="15">
      <t>サンカ</t>
    </rPh>
    <rPh sb="15" eb="17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</si>
  <si>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中学生　共通　女子リレー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4" eb="6">
      <t>キョウツウ</t>
    </rPh>
    <rPh sb="7" eb="9">
      <t>ジョシ</t>
    </rPh>
    <rPh sb="13" eb="15">
      <t>サンカ</t>
    </rPh>
    <rPh sb="15" eb="17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</si>
  <si>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中学生　共通　男子リレー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4" eb="6">
      <t>キョウツウ</t>
    </rPh>
    <rPh sb="7" eb="9">
      <t>ダンシ</t>
    </rPh>
    <rPh sb="13" eb="15">
      <t>サンカ</t>
    </rPh>
    <rPh sb="15" eb="17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</si>
  <si>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一般・高校　女子リレー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6" eb="8">
      <t>ジョシ</t>
    </rPh>
    <rPh sb="12" eb="14">
      <t>サンカ</t>
    </rPh>
    <rPh sb="14" eb="16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</si>
  <si>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一般・高校　男子リレー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6" eb="8">
      <t>ダンシ</t>
    </rPh>
    <rPh sb="12" eb="14">
      <t>サンカ</t>
    </rPh>
    <rPh sb="14" eb="16">
      <t>モウシコミ</t>
    </rPh>
    <phoneticPr fontId="1"/>
  </si>
  <si>
    <t>小女</t>
    <rPh sb="0" eb="1">
      <t>ショウ</t>
    </rPh>
    <rPh sb="1" eb="2">
      <t>オンナ</t>
    </rPh>
    <phoneticPr fontId="1"/>
  </si>
  <si>
    <t>小女R</t>
    <rPh sb="0" eb="1">
      <t>ショウ</t>
    </rPh>
    <rPh sb="1" eb="2">
      <t>オンナ</t>
    </rPh>
    <phoneticPr fontId="1"/>
  </si>
  <si>
    <t>小男</t>
    <rPh sb="0" eb="1">
      <t>ショウ</t>
    </rPh>
    <rPh sb="1" eb="2">
      <t>オトコ</t>
    </rPh>
    <phoneticPr fontId="1"/>
  </si>
  <si>
    <t>小男R</t>
    <rPh sb="0" eb="1">
      <t>ショウ</t>
    </rPh>
    <rPh sb="1" eb="2">
      <t>オトコ</t>
    </rPh>
    <phoneticPr fontId="1"/>
  </si>
  <si>
    <t>中女</t>
    <rPh sb="0" eb="1">
      <t>チュウ</t>
    </rPh>
    <rPh sb="1" eb="2">
      <t>オンナ</t>
    </rPh>
    <phoneticPr fontId="1"/>
  </si>
  <si>
    <t>中女R</t>
    <rPh sb="0" eb="1">
      <t>チュウ</t>
    </rPh>
    <rPh sb="1" eb="2">
      <t>オンナ</t>
    </rPh>
    <phoneticPr fontId="1"/>
  </si>
  <si>
    <t>中男</t>
    <rPh sb="0" eb="1">
      <t>チュウ</t>
    </rPh>
    <rPh sb="1" eb="2">
      <t>オトコ</t>
    </rPh>
    <phoneticPr fontId="1"/>
  </si>
  <si>
    <t>中男R</t>
    <rPh sb="0" eb="1">
      <t>チュウ</t>
    </rPh>
    <rPh sb="1" eb="2">
      <t>オトコ</t>
    </rPh>
    <phoneticPr fontId="1"/>
  </si>
  <si>
    <t>一般・高校女</t>
    <rPh sb="0" eb="2">
      <t>イッパン</t>
    </rPh>
    <rPh sb="3" eb="5">
      <t>コウコウ</t>
    </rPh>
    <rPh sb="5" eb="6">
      <t>ジョ</t>
    </rPh>
    <phoneticPr fontId="1"/>
  </si>
  <si>
    <t>一般・高校女R</t>
    <rPh sb="0" eb="2">
      <t>イッパン</t>
    </rPh>
    <rPh sb="3" eb="5">
      <t>コウコウ</t>
    </rPh>
    <rPh sb="5" eb="6">
      <t>ジョ</t>
    </rPh>
    <phoneticPr fontId="1"/>
  </si>
  <si>
    <t>一般・高校男</t>
    <rPh sb="0" eb="2">
      <t>イッパン</t>
    </rPh>
    <rPh sb="3" eb="5">
      <t>コウコウ</t>
    </rPh>
    <rPh sb="5" eb="6">
      <t>オトコ</t>
    </rPh>
    <phoneticPr fontId="1"/>
  </si>
  <si>
    <t>一般・高校男R</t>
    <rPh sb="0" eb="2">
      <t>イッパン</t>
    </rPh>
    <rPh sb="3" eb="5">
      <t>コウコウ</t>
    </rPh>
    <rPh sb="5" eb="6">
      <t>オトコ</t>
    </rPh>
    <phoneticPr fontId="1"/>
  </si>
  <si>
    <t>合計</t>
    <rPh sb="0" eb="2">
      <t>ゴウケイ</t>
    </rPh>
    <phoneticPr fontId="1"/>
  </si>
  <si>
    <t>1種目300円</t>
    <rPh sb="1" eb="3">
      <t>シュモク</t>
    </rPh>
    <rPh sb="6" eb="7">
      <t>エン</t>
    </rPh>
    <phoneticPr fontId="1"/>
  </si>
  <si>
    <t>1種目600円</t>
    <rPh sb="1" eb="3">
      <t>シュモク</t>
    </rPh>
    <rPh sb="6" eb="7">
      <t>エン</t>
    </rPh>
    <phoneticPr fontId="1"/>
  </si>
  <si>
    <t>1種目500円</t>
    <rPh sb="1" eb="3">
      <t>シュモク</t>
    </rPh>
    <rPh sb="6" eb="7">
      <t>エン</t>
    </rPh>
    <phoneticPr fontId="1"/>
  </si>
  <si>
    <t>1種目1000円</t>
    <rPh sb="1" eb="3">
      <t>シュモク</t>
    </rPh>
    <rPh sb="7" eb="8">
      <t>エン</t>
    </rPh>
    <phoneticPr fontId="1"/>
  </si>
  <si>
    <t>出場者数・チーム数</t>
    <rPh sb="0" eb="2">
      <t>シュツジョウ</t>
    </rPh>
    <rPh sb="2" eb="3">
      <t>シャ</t>
    </rPh>
    <rPh sb="3" eb="4">
      <t>スウ</t>
    </rPh>
    <rPh sb="8" eb="9">
      <t>カズ</t>
    </rPh>
    <phoneticPr fontId="1"/>
  </si>
  <si>
    <t>所属チーム</t>
    <rPh sb="0" eb="2">
      <t>ショゾク</t>
    </rPh>
    <phoneticPr fontId="1"/>
  </si>
  <si>
    <t>1500m</t>
    <phoneticPr fontId="1"/>
  </si>
  <si>
    <t>複数種目に参加される場合には，参加種目分の料金を徴収致します．</t>
    <rPh sb="0" eb="2">
      <t>フクスウ</t>
    </rPh>
    <rPh sb="2" eb="4">
      <t>シュモク</t>
    </rPh>
    <rPh sb="5" eb="7">
      <t>サンカ</t>
    </rPh>
    <rPh sb="10" eb="12">
      <t>バアイ</t>
    </rPh>
    <rPh sb="15" eb="17">
      <t>サンカ</t>
    </rPh>
    <rPh sb="17" eb="19">
      <t>シュモク</t>
    </rPh>
    <rPh sb="19" eb="20">
      <t>ブン</t>
    </rPh>
    <rPh sb="21" eb="23">
      <t>リョウキン</t>
    </rPh>
    <rPh sb="24" eb="26">
      <t>チョウシュウ</t>
    </rPh>
    <rPh sb="26" eb="27">
      <t>イタ</t>
    </rPh>
    <phoneticPr fontId="1"/>
  </si>
  <si>
    <t>100m</t>
    <phoneticPr fontId="1"/>
  </si>
  <si>
    <t>100ｍ</t>
    <phoneticPr fontId="1"/>
  </si>
  <si>
    <t>200ｍ</t>
    <phoneticPr fontId="1"/>
  </si>
  <si>
    <t>ジャベリック</t>
    <phoneticPr fontId="1"/>
  </si>
  <si>
    <t>5.32.00</t>
    <phoneticPr fontId="1"/>
  </si>
  <si>
    <t>200m</t>
    <phoneticPr fontId="1"/>
  </si>
  <si>
    <t>800m</t>
    <phoneticPr fontId="1"/>
  </si>
  <si>
    <t>ジャベボール</t>
    <phoneticPr fontId="1"/>
  </si>
  <si>
    <t>1000m</t>
    <phoneticPr fontId="1"/>
  </si>
  <si>
    <t>3.53.26</t>
    <phoneticPr fontId="1"/>
  </si>
  <si>
    <t>三段跳</t>
    <rPh sb="0" eb="3">
      <t>サンダント</t>
    </rPh>
    <phoneticPr fontId="1"/>
  </si>
  <si>
    <r>
      <rPr>
        <b/>
        <sz val="18"/>
        <color theme="3"/>
        <rFont val="Meiryo UI"/>
        <family val="3"/>
        <charset val="128"/>
      </rPr>
      <t>一般・高校　男子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6" eb="8">
      <t>ダンシ</t>
    </rPh>
    <rPh sb="9" eb="11">
      <t>サンカ</t>
    </rPh>
    <rPh sb="11" eb="13">
      <t>モウシコミ</t>
    </rPh>
    <phoneticPr fontId="1"/>
  </si>
  <si>
    <t>4.35.56</t>
    <phoneticPr fontId="1"/>
  </si>
  <si>
    <r>
      <t>申込ファイルの提出は，</t>
    </r>
    <r>
      <rPr>
        <u/>
        <sz val="18"/>
        <color rgb="FFFF0000"/>
        <rFont val="Meiryo UI"/>
        <family val="3"/>
        <charset val="128"/>
      </rPr>
      <t>必ずメール</t>
    </r>
    <r>
      <rPr>
        <sz val="18"/>
        <rFont val="Meiryo UI"/>
        <family val="3"/>
        <charset val="128"/>
      </rPr>
      <t>で提出してください．</t>
    </r>
    <rPh sb="0" eb="2">
      <t>モウシコ</t>
    </rPh>
    <rPh sb="7" eb="9">
      <t>テイシュツ</t>
    </rPh>
    <rPh sb="11" eb="12">
      <t>カナラ</t>
    </rPh>
    <rPh sb="17" eb="19">
      <t>テイシュツ</t>
    </rPh>
    <phoneticPr fontId="1"/>
  </si>
  <si>
    <t>電話での申込や郵送でのお支払いはご遠慮ください．</t>
    <rPh sb="0" eb="2">
      <t>デンワ</t>
    </rPh>
    <rPh sb="4" eb="6">
      <t>モウシコ</t>
    </rPh>
    <rPh sb="7" eb="9">
      <t>ユウソウ</t>
    </rPh>
    <rPh sb="12" eb="14">
      <t>シハラ</t>
    </rPh>
    <rPh sb="17" eb="19">
      <t>エンリョ</t>
    </rPh>
    <phoneticPr fontId="1"/>
  </si>
  <si>
    <t xml:space="preserve">〒
</t>
    <phoneticPr fontId="1"/>
  </si>
  <si>
    <t>800ｍ</t>
    <phoneticPr fontId="1"/>
  </si>
  <si>
    <t>800ｍ</t>
    <phoneticPr fontId="1"/>
  </si>
  <si>
    <t>800m</t>
    <phoneticPr fontId="1"/>
  </si>
  <si>
    <t>2.05.11</t>
    <phoneticPr fontId="1"/>
  </si>
  <si>
    <t>2.30.56</t>
    <phoneticPr fontId="1"/>
  </si>
  <si>
    <t>2.08.56</t>
    <phoneticPr fontId="1"/>
  </si>
  <si>
    <t>2.05.89</t>
    <phoneticPr fontId="1"/>
  </si>
  <si>
    <t>申込提出先：shimizu@hmn.shimane-u.ac.jp</t>
    <rPh sb="0" eb="2">
      <t>モウシコ</t>
    </rPh>
    <rPh sb="2" eb="4">
      <t>テイシュツ</t>
    </rPh>
    <rPh sb="4" eb="5">
      <t>サキ</t>
    </rPh>
    <phoneticPr fontId="1"/>
  </si>
  <si>
    <t>e-mail：shimizu@hmn.shimane-u.ac.jp</t>
    <phoneticPr fontId="1"/>
  </si>
  <si>
    <t>島大春季リレーカーニバル申込（2019年度用）</t>
    <rPh sb="2" eb="4">
      <t>シュンキ</t>
    </rPh>
    <rPh sb="12" eb="14">
      <t>モウシコ</t>
    </rPh>
    <rPh sb="19" eb="21">
      <t>ネンド</t>
    </rPh>
    <rPh sb="21" eb="22">
      <t>ヨウ</t>
    </rPh>
    <phoneticPr fontId="1"/>
  </si>
  <si>
    <t>ﾌﾘｶﾞﾅ
（ﾁｰﾑ名）</t>
    <rPh sb="10" eb="11">
      <t>メイ</t>
    </rPh>
    <phoneticPr fontId="1"/>
  </si>
  <si>
    <t>ﾌﾘｶﾞﾅ
（責任者氏名）</t>
    <rPh sb="7" eb="10">
      <t>セキニンシャ</t>
    </rPh>
    <rPh sb="10" eb="1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</si>
</sst>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8"/>
      <name val="Meiryo UI"/>
      <family val="3"/>
      <charset val="128"/>
    </font>
    <font>
      <u/>
      <sz val="18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sz val="18"/>
      <color rgb="FF0070C0"/>
      <name val="Meiryo UI"/>
      <family val="3"/>
      <charset val="128"/>
    </font>
    <font>
      <sz val="26"/>
      <color theme="1"/>
      <name val="Meiryo UI"/>
      <family val="3"/>
      <charset val="128"/>
    </font>
    <font>
      <b/>
      <sz val="26"/>
      <color theme="1"/>
      <name val="Meiryo UI"/>
      <family val="3"/>
      <charset val="128"/>
    </font>
    <font>
      <u/>
      <sz val="18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b/>
      <sz val="18"/>
      <color theme="3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2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9" fillId="0" borderId="0" xfId="1" applyFont="1" applyAlignment="1">
      <alignment horizontal="right"/>
    </xf>
    <xf numFmtId="0" fontId="9" fillId="0" borderId="0" xfId="1" applyFont="1" applyAlignment="1">
      <alignment horizontal="left"/>
    </xf>
    <xf numFmtId="0" fontId="15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0" borderId="39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2" fillId="2" borderId="47" xfId="0" applyFont="1" applyFill="1" applyBorder="1" applyAlignment="1">
      <alignment horizontal="center" vertical="center" textRotation="255"/>
    </xf>
    <xf numFmtId="0" fontId="2" fillId="2" borderId="48" xfId="0" applyFont="1" applyFill="1" applyBorder="1" applyAlignment="1">
      <alignment horizontal="center" vertical="center" textRotation="255"/>
    </xf>
    <xf numFmtId="0" fontId="2" fillId="2" borderId="24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5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536863</xdr:colOff>
      <xdr:row>3</xdr:row>
      <xdr:rowOff>935182</xdr:rowOff>
    </xdr:from>
    <xdr:to>
      <xdr:col>18</xdr:col>
      <xdr:colOff>311726</xdr:colOff>
      <xdr:row>6</xdr:row>
      <xdr:rowOff>381000</xdr:rowOff>
    </xdr:to>
    <xdr:sp macro="" textlink="">
      <xdr:nvSpPr>
        <xdr:cNvPr id="2" name="角丸四角形吹き出し 1"/>
        <xdr:cNvSpPr/>
      </xdr:nvSpPr>
      <xdr:spPr>
        <a:xfrm>
          <a:off x="13300363" y="1766455"/>
          <a:ext cx="3238499" cy="2874818"/>
        </a:xfrm>
        <a:prstGeom prst="wedgeRoundRectCallout">
          <a:avLst>
            <a:gd name="adj1" fmla="val -57297"/>
            <a:gd name="adj2" fmla="val -28154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「チーム名」を記入すると，自動的に他のシートに反映されます．</a:t>
          </a:r>
          <a:endParaRPr kumimoji="1" lang="en-US" altLang="ja-JP" sz="2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必ず先に入力してください．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54429</xdr:colOff>
      <xdr:row>13</xdr:row>
      <xdr:rowOff>81643</xdr:rowOff>
    </xdr:from>
    <xdr:to>
      <xdr:col>16</xdr:col>
      <xdr:colOff>830036</xdr:colOff>
      <xdr:row>21</xdr:row>
      <xdr:rowOff>68036</xdr:rowOff>
    </xdr:to>
    <xdr:sp macro="" textlink="">
      <xdr:nvSpPr>
        <xdr:cNvPr id="2" name="角丸四角形吹き出し 1"/>
        <xdr:cNvSpPr/>
      </xdr:nvSpPr>
      <xdr:spPr>
        <a:xfrm>
          <a:off x="11525250" y="5061857"/>
          <a:ext cx="2762250" cy="1619250"/>
        </a:xfrm>
        <a:prstGeom prst="wedgeRoundRectCallout">
          <a:avLst>
            <a:gd name="adj1" fmla="val 6368"/>
            <a:gd name="adj2" fmla="val -64974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合計の種目，金額，人数が自動で計算　　されるようになっています．</a:t>
          </a:r>
        </a:p>
      </xdr:txBody>
    </xdr:sp>
    <xdr:clientData/>
  </xdr:twoCellAnchor>
  <xdr:twoCellAnchor>
    <xdr:from>
      <xdr:col>10</xdr:col>
      <xdr:colOff>149678</xdr:colOff>
      <xdr:row>10</xdr:row>
      <xdr:rowOff>340178</xdr:rowOff>
    </xdr:from>
    <xdr:to>
      <xdr:col>13</xdr:col>
      <xdr:colOff>353785</xdr:colOff>
      <xdr:row>21</xdr:row>
      <xdr:rowOff>108857</xdr:rowOff>
    </xdr:to>
    <xdr:sp macro="" textlink="">
      <xdr:nvSpPr>
        <xdr:cNvPr id="3" name="角丸四角形吹き出し 2"/>
        <xdr:cNvSpPr/>
      </xdr:nvSpPr>
      <xdr:spPr>
        <a:xfrm>
          <a:off x="8899071" y="4544785"/>
          <a:ext cx="2245178" cy="2177143"/>
        </a:xfrm>
        <a:prstGeom prst="wedgeRoundRectCallout">
          <a:avLst>
            <a:gd name="adj1" fmla="val -8784"/>
            <a:gd name="adj2" fmla="val -6309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出場する種目には「１」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，出場しない種目には「</a:t>
          </a:r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」を入力してください．</a:t>
          </a:r>
        </a:p>
      </xdr:txBody>
    </xdr:sp>
    <xdr:clientData/>
  </xdr:twoCellAnchor>
  <xdr:twoCellAnchor>
    <xdr:from>
      <xdr:col>7</xdr:col>
      <xdr:colOff>111579</xdr:colOff>
      <xdr:row>10</xdr:row>
      <xdr:rowOff>329293</xdr:rowOff>
    </xdr:from>
    <xdr:to>
      <xdr:col>9</xdr:col>
      <xdr:colOff>819150</xdr:colOff>
      <xdr:row>21</xdr:row>
      <xdr:rowOff>97972</xdr:rowOff>
    </xdr:to>
    <xdr:sp macro="" textlink="">
      <xdr:nvSpPr>
        <xdr:cNvPr id="5" name="角丸四角形吹き出し 4"/>
        <xdr:cNvSpPr/>
      </xdr:nvSpPr>
      <xdr:spPr>
        <a:xfrm>
          <a:off x="6466115" y="4533900"/>
          <a:ext cx="2245178" cy="2177143"/>
        </a:xfrm>
        <a:prstGeom prst="wedgeRoundRectCallout">
          <a:avLst>
            <a:gd name="adj1" fmla="val -3329"/>
            <a:gd name="adj2" fmla="val -618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番組編成の参考にするので，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自己記録か目標記録を入力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してください．</a:t>
          </a:r>
        </a:p>
      </xdr:txBody>
    </xdr:sp>
    <xdr:clientData/>
  </xdr:twoCellAnchor>
  <xdr:twoCellAnchor>
    <xdr:from>
      <xdr:col>4</xdr:col>
      <xdr:colOff>1352551</xdr:colOff>
      <xdr:row>10</xdr:row>
      <xdr:rowOff>359229</xdr:rowOff>
    </xdr:from>
    <xdr:to>
      <xdr:col>6</xdr:col>
      <xdr:colOff>1706336</xdr:colOff>
      <xdr:row>21</xdr:row>
      <xdr:rowOff>127908</xdr:rowOff>
    </xdr:to>
    <xdr:sp macro="" textlink="">
      <xdr:nvSpPr>
        <xdr:cNvPr id="6" name="角丸四角形吹き出し 5"/>
        <xdr:cNvSpPr/>
      </xdr:nvSpPr>
      <xdr:spPr>
        <a:xfrm>
          <a:off x="4087587" y="4563836"/>
          <a:ext cx="2245178" cy="2177143"/>
        </a:xfrm>
        <a:prstGeom prst="wedgeRoundRectCallout">
          <a:avLst>
            <a:gd name="adj1" fmla="val -3329"/>
            <a:gd name="adj2" fmla="val -618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所属チームは，　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自動で入力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されるようになっています．</a:t>
          </a:r>
        </a:p>
      </xdr:txBody>
    </xdr:sp>
    <xdr:clientData/>
  </xdr:twoCellAnchor>
  <xdr:twoCellAnchor>
    <xdr:from>
      <xdr:col>3</xdr:col>
      <xdr:colOff>348344</xdr:colOff>
      <xdr:row>10</xdr:row>
      <xdr:rowOff>348342</xdr:rowOff>
    </xdr:from>
    <xdr:to>
      <xdr:col>4</xdr:col>
      <xdr:colOff>1205593</xdr:colOff>
      <xdr:row>21</xdr:row>
      <xdr:rowOff>117021</xdr:rowOff>
    </xdr:to>
    <xdr:sp macro="" textlink="">
      <xdr:nvSpPr>
        <xdr:cNvPr id="7" name="角丸四角形吹き出し 6"/>
        <xdr:cNvSpPr/>
      </xdr:nvSpPr>
      <xdr:spPr>
        <a:xfrm>
          <a:off x="1695451" y="4552949"/>
          <a:ext cx="2245178" cy="2177143"/>
        </a:xfrm>
        <a:prstGeom prst="wedgeRoundRectCallout">
          <a:avLst>
            <a:gd name="adj1" fmla="val 17277"/>
            <a:gd name="adj2" fmla="val -643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プログラム作成のために，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フリガナの入力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を必ず　　お願いします．</a:t>
          </a:r>
        </a:p>
      </xdr:txBody>
    </xdr:sp>
    <xdr:clientData/>
  </xdr:twoCellAnchor>
  <xdr:twoCellAnchor>
    <xdr:from>
      <xdr:col>8</xdr:col>
      <xdr:colOff>571500</xdr:colOff>
      <xdr:row>26</xdr:row>
      <xdr:rowOff>40822</xdr:rowOff>
    </xdr:from>
    <xdr:to>
      <xdr:col>12</xdr:col>
      <xdr:colOff>40823</xdr:colOff>
      <xdr:row>33</xdr:row>
      <xdr:rowOff>122464</xdr:rowOff>
    </xdr:to>
    <xdr:sp macro="" textlink="">
      <xdr:nvSpPr>
        <xdr:cNvPr id="8" name="角丸四角形吹き出し 7"/>
        <xdr:cNvSpPr/>
      </xdr:nvSpPr>
      <xdr:spPr>
        <a:xfrm>
          <a:off x="7783286" y="6177643"/>
          <a:ext cx="2367644" cy="1510392"/>
        </a:xfrm>
        <a:prstGeom prst="wedgeRoundRectCallout">
          <a:avLst>
            <a:gd name="adj1" fmla="val -71207"/>
            <a:gd name="adj2" fmla="val 24981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最低</a:t>
          </a:r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4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名，最高で</a:t>
          </a:r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6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名の登録です．</a:t>
          </a:r>
        </a:p>
      </xdr:txBody>
    </xdr:sp>
    <xdr:clientData/>
  </xdr:twoCellAnchor>
  <xdr:twoCellAnchor>
    <xdr:from>
      <xdr:col>8</xdr:col>
      <xdr:colOff>628650</xdr:colOff>
      <xdr:row>35</xdr:row>
      <xdr:rowOff>16328</xdr:rowOff>
    </xdr:from>
    <xdr:to>
      <xdr:col>11</xdr:col>
      <xdr:colOff>655864</xdr:colOff>
      <xdr:row>43</xdr:row>
      <xdr:rowOff>40820</xdr:rowOff>
    </xdr:to>
    <xdr:sp macro="" textlink="">
      <xdr:nvSpPr>
        <xdr:cNvPr id="9" name="角丸四角形吹き出し 8"/>
        <xdr:cNvSpPr/>
      </xdr:nvSpPr>
      <xdr:spPr>
        <a:xfrm>
          <a:off x="7840436" y="7990114"/>
          <a:ext cx="2245178" cy="1657349"/>
        </a:xfrm>
        <a:prstGeom prst="wedgeRoundRectCallout">
          <a:avLst>
            <a:gd name="adj1" fmla="val -73631"/>
            <a:gd name="adj2" fmla="val -23668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団体につき，　複数チームの登録が可能です．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M27"/>
  <sheetViews>
    <sheetView zoomScale="55" zoomScaleNormal="55" workbookViewId="0">
      <selection activeCell="P21" sqref="P21"/>
    </sheetView>
  </sheetViews>
  <sheetFormatPr defaultRowHeight="15.75" x14ac:dyDescent="0.15"/>
  <cols>
    <col min="1" max="1" width="9" style="1"/>
    <col min="2" max="2" width="21.875" style="1" customWidth="1"/>
    <col min="3" max="12" width="9" style="1"/>
    <col min="13" max="13" width="45.625" style="1" customWidth="1"/>
    <col min="14" max="16384" width="9" style="1"/>
  </cols>
  <sheetData>
    <row r="1" spans="2:13" ht="16.5" thickBot="1" x14ac:dyDescent="0.2"/>
    <row r="2" spans="2:13" ht="24.75" customHeight="1" x14ac:dyDescent="0.15">
      <c r="B2" s="150" t="s">
        <v>111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2"/>
    </row>
    <row r="3" spans="2:13" ht="24.75" customHeight="1" thickBot="1" x14ac:dyDescent="0.2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5"/>
    </row>
    <row r="4" spans="2:13" ht="90" customHeight="1" x14ac:dyDescent="0.15">
      <c r="B4" s="228" t="s">
        <v>112</v>
      </c>
      <c r="C4" s="156"/>
      <c r="D4" s="157"/>
      <c r="E4" s="157"/>
      <c r="F4" s="157"/>
      <c r="G4" s="157"/>
      <c r="H4" s="157"/>
      <c r="I4" s="157"/>
      <c r="J4" s="157"/>
      <c r="K4" s="157"/>
      <c r="L4" s="157"/>
      <c r="M4" s="158"/>
    </row>
    <row r="5" spans="2:13" ht="90" customHeight="1" x14ac:dyDescent="0.15">
      <c r="B5" s="42" t="s">
        <v>0</v>
      </c>
      <c r="C5" s="145"/>
      <c r="D5" s="146"/>
      <c r="E5" s="146"/>
      <c r="F5" s="146"/>
      <c r="G5" s="146"/>
      <c r="H5" s="146"/>
      <c r="I5" s="146"/>
      <c r="J5" s="146"/>
      <c r="K5" s="146"/>
      <c r="L5" s="146"/>
      <c r="M5" s="147"/>
    </row>
    <row r="6" spans="2:13" ht="90" customHeight="1" x14ac:dyDescent="0.15">
      <c r="B6" s="229" t="s">
        <v>113</v>
      </c>
      <c r="C6" s="145"/>
      <c r="D6" s="146"/>
      <c r="E6" s="146"/>
      <c r="F6" s="146"/>
      <c r="G6" s="146"/>
      <c r="H6" s="146"/>
      <c r="I6" s="146"/>
      <c r="J6" s="146"/>
      <c r="K6" s="146"/>
      <c r="L6" s="146"/>
      <c r="M6" s="147"/>
    </row>
    <row r="7" spans="2:13" ht="90" customHeight="1" x14ac:dyDescent="0.15">
      <c r="B7" s="42" t="s">
        <v>3</v>
      </c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2:13" ht="90" customHeight="1" x14ac:dyDescent="0.15">
      <c r="B8" s="42" t="s">
        <v>33</v>
      </c>
      <c r="C8" s="159" t="s">
        <v>101</v>
      </c>
      <c r="D8" s="160"/>
      <c r="E8" s="160"/>
      <c r="F8" s="160"/>
      <c r="G8" s="160"/>
      <c r="H8" s="160"/>
      <c r="I8" s="160"/>
      <c r="J8" s="160"/>
      <c r="K8" s="160"/>
      <c r="L8" s="160"/>
      <c r="M8" s="161"/>
    </row>
    <row r="9" spans="2:13" ht="90" customHeight="1" x14ac:dyDescent="0.15">
      <c r="B9" s="42" t="s">
        <v>31</v>
      </c>
      <c r="C9" s="142"/>
      <c r="D9" s="143"/>
      <c r="E9" s="143"/>
      <c r="F9" s="143"/>
      <c r="G9" s="143"/>
      <c r="H9" s="143"/>
      <c r="I9" s="143"/>
      <c r="J9" s="143"/>
      <c r="K9" s="143"/>
      <c r="L9" s="143"/>
      <c r="M9" s="144"/>
    </row>
    <row r="10" spans="2:13" ht="90" customHeight="1" thickBot="1" x14ac:dyDescent="0.2">
      <c r="B10" s="43" t="s">
        <v>32</v>
      </c>
      <c r="C10" s="139"/>
      <c r="D10" s="140"/>
      <c r="E10" s="140"/>
      <c r="F10" s="140"/>
      <c r="G10" s="140"/>
      <c r="H10" s="140"/>
      <c r="I10" s="140"/>
      <c r="J10" s="140"/>
      <c r="K10" s="140"/>
      <c r="L10" s="140"/>
      <c r="M10" s="141"/>
    </row>
    <row r="11" spans="2:13" ht="24.75" customHeight="1" x14ac:dyDescent="0.15"/>
    <row r="12" spans="2:13" ht="35.25" x14ac:dyDescent="0.15">
      <c r="B12" s="148" t="s">
        <v>30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</row>
    <row r="13" spans="2:13" s="41" customFormat="1" ht="24" x14ac:dyDescent="0.35">
      <c r="B13" s="135" t="s">
        <v>85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</row>
    <row r="14" spans="2:13" s="41" customFormat="1" ht="24" x14ac:dyDescent="0.15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</row>
    <row r="15" spans="2:13" s="41" customFormat="1" ht="24" x14ac:dyDescent="0.35">
      <c r="B15" s="135" t="s">
        <v>29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</row>
    <row r="16" spans="2:13" s="41" customFormat="1" ht="24" x14ac:dyDescent="0.35">
      <c r="B16" s="135" t="s">
        <v>34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</row>
    <row r="17" spans="2:13" s="41" customFormat="1" ht="24" x14ac:dyDescent="0.15"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</row>
    <row r="18" spans="2:13" s="41" customFormat="1" ht="24" x14ac:dyDescent="0.35">
      <c r="B18" s="135" t="s">
        <v>99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</row>
    <row r="19" spans="2:13" s="41" customFormat="1" ht="24" x14ac:dyDescent="0.35">
      <c r="B19" s="137" t="s">
        <v>109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</row>
    <row r="20" spans="2:13" s="41" customFormat="1" ht="24" x14ac:dyDescent="0.35"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</row>
    <row r="21" spans="2:13" s="41" customFormat="1" ht="24" x14ac:dyDescent="0.35">
      <c r="B21" s="136" t="s">
        <v>100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</row>
    <row r="22" spans="2:13" s="41" customFormat="1" ht="24" x14ac:dyDescent="0.35"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2:13" s="41" customFormat="1" ht="24" x14ac:dyDescent="0.35">
      <c r="B23" s="134" t="s">
        <v>35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</row>
    <row r="24" spans="2:13" s="41" customFormat="1" ht="24" x14ac:dyDescent="0.35">
      <c r="B24" s="134" t="s">
        <v>4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</row>
    <row r="25" spans="2:13" s="41" customFormat="1" ht="24" x14ac:dyDescent="0.35">
      <c r="B25" s="134" t="s">
        <v>110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</row>
    <row r="26" spans="2:13" s="41" customFormat="1" ht="24" x14ac:dyDescent="0.15"/>
    <row r="27" spans="2:13" s="41" customFormat="1" ht="24" x14ac:dyDescent="0.15"/>
  </sheetData>
  <mergeCells count="22">
    <mergeCell ref="B2:M3"/>
    <mergeCell ref="C4:M4"/>
    <mergeCell ref="C5:M5"/>
    <mergeCell ref="C7:M7"/>
    <mergeCell ref="C8:M8"/>
    <mergeCell ref="C10:M10"/>
    <mergeCell ref="C9:M9"/>
    <mergeCell ref="C6:M6"/>
    <mergeCell ref="B23:M23"/>
    <mergeCell ref="B24:M24"/>
    <mergeCell ref="B12:M12"/>
    <mergeCell ref="B25:M25"/>
    <mergeCell ref="B22:M22"/>
    <mergeCell ref="B13:M13"/>
    <mergeCell ref="B15:M15"/>
    <mergeCell ref="B16:M16"/>
    <mergeCell ref="B18:M18"/>
    <mergeCell ref="B21:M21"/>
    <mergeCell ref="B14:M14"/>
    <mergeCell ref="B19:M19"/>
    <mergeCell ref="B20:M20"/>
    <mergeCell ref="B17:M17"/>
  </mergeCells>
  <phoneticPr fontId="1"/>
  <dataValidations count="1">
    <dataValidation imeMode="halfKatakana" allowBlank="1" showInputMessage="1" showErrorMessage="1" sqref="B4:C4 B6:C6"/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H19" sqref="H19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8" t="s">
        <v>62</v>
      </c>
      <c r="C2" s="179"/>
      <c r="D2" s="179"/>
      <c r="E2" s="179"/>
      <c r="F2" s="179"/>
      <c r="G2" s="179"/>
      <c r="H2" s="180"/>
      <c r="I2" s="44" t="s">
        <v>28</v>
      </c>
      <c r="J2" s="45"/>
      <c r="L2" s="183" t="s">
        <v>26</v>
      </c>
      <c r="M2" s="184"/>
      <c r="N2" s="185"/>
    </row>
    <row r="3" spans="2:14" ht="16.5" thickBot="1" x14ac:dyDescent="0.2">
      <c r="B3" s="181"/>
      <c r="C3" s="182"/>
      <c r="D3" s="182"/>
      <c r="E3" s="182"/>
      <c r="F3" s="182"/>
      <c r="G3" s="182"/>
      <c r="H3" s="182"/>
      <c r="I3" s="46" t="s">
        <v>20</v>
      </c>
      <c r="J3" s="47"/>
      <c r="L3" s="186"/>
      <c r="M3" s="187"/>
      <c r="N3" s="188"/>
    </row>
    <row r="4" spans="2:14" ht="23.25" customHeight="1" x14ac:dyDescent="0.15">
      <c r="B4" s="29" t="s">
        <v>5</v>
      </c>
      <c r="C4" s="49"/>
      <c r="D4" s="30" t="s">
        <v>9</v>
      </c>
      <c r="E4" s="30" t="s">
        <v>6</v>
      </c>
      <c r="F4" s="30" t="s">
        <v>2</v>
      </c>
      <c r="G4" s="30" t="s">
        <v>7</v>
      </c>
      <c r="H4" s="38" t="s">
        <v>27</v>
      </c>
      <c r="I4" s="29" t="s">
        <v>58</v>
      </c>
      <c r="J4" s="31" t="s">
        <v>15</v>
      </c>
      <c r="K4" s="32"/>
      <c r="L4" s="29" t="s">
        <v>18</v>
      </c>
      <c r="M4" s="30" t="s">
        <v>19</v>
      </c>
      <c r="N4" s="31" t="s">
        <v>57</v>
      </c>
    </row>
    <row r="5" spans="2:14" ht="23.25" customHeight="1" thickBot="1" x14ac:dyDescent="0.2">
      <c r="B5" s="50" t="s">
        <v>10</v>
      </c>
      <c r="C5" s="51"/>
      <c r="D5" s="52">
        <v>305</v>
      </c>
      <c r="E5" s="52" t="s">
        <v>11</v>
      </c>
      <c r="F5" s="52" t="s">
        <v>13</v>
      </c>
      <c r="G5" s="52">
        <v>1</v>
      </c>
      <c r="H5" s="53" t="s">
        <v>1</v>
      </c>
      <c r="I5" s="50">
        <v>1</v>
      </c>
      <c r="J5" s="57">
        <v>58.5</v>
      </c>
      <c r="L5" s="50">
        <f>I5</f>
        <v>1</v>
      </c>
      <c r="M5" s="58">
        <f>L5*1000</f>
        <v>1000</v>
      </c>
      <c r="N5" s="57">
        <f>IF(L5&gt;0,1,0)</f>
        <v>1</v>
      </c>
    </row>
    <row r="6" spans="2:14" ht="23.25" customHeight="1" x14ac:dyDescent="0.15">
      <c r="B6" s="198" t="s">
        <v>52</v>
      </c>
      <c r="C6" s="54">
        <v>1</v>
      </c>
      <c r="D6" s="55"/>
      <c r="E6" s="55"/>
      <c r="F6" s="55"/>
      <c r="G6" s="55"/>
      <c r="H6" s="56">
        <f>申込団体!$C$5</f>
        <v>0</v>
      </c>
      <c r="I6" s="201">
        <v>0</v>
      </c>
      <c r="J6" s="204"/>
      <c r="L6" s="189">
        <f>I6</f>
        <v>0</v>
      </c>
      <c r="M6" s="192">
        <f>L6*1000</f>
        <v>0</v>
      </c>
      <c r="N6" s="195">
        <f>IF(L6&gt;0,1,0)</f>
        <v>0</v>
      </c>
    </row>
    <row r="7" spans="2:14" ht="23.25" customHeight="1" x14ac:dyDescent="0.15">
      <c r="B7" s="199"/>
      <c r="C7" s="21">
        <v>2</v>
      </c>
      <c r="D7" s="22"/>
      <c r="E7" s="22"/>
      <c r="F7" s="22"/>
      <c r="G7" s="22"/>
      <c r="H7" s="19">
        <f>申込団体!$C$5</f>
        <v>0</v>
      </c>
      <c r="I7" s="202"/>
      <c r="J7" s="205"/>
      <c r="L7" s="190"/>
      <c r="M7" s="193"/>
      <c r="N7" s="196"/>
    </row>
    <row r="8" spans="2:14" ht="23.25" customHeight="1" x14ac:dyDescent="0.15">
      <c r="B8" s="199"/>
      <c r="C8" s="21">
        <v>3</v>
      </c>
      <c r="D8" s="22"/>
      <c r="E8" s="22"/>
      <c r="F8" s="22"/>
      <c r="G8" s="22"/>
      <c r="H8" s="19">
        <f>申込団体!$C$5</f>
        <v>0</v>
      </c>
      <c r="I8" s="202"/>
      <c r="J8" s="205"/>
      <c r="L8" s="190"/>
      <c r="M8" s="193"/>
      <c r="N8" s="196"/>
    </row>
    <row r="9" spans="2:14" ht="23.25" customHeight="1" x14ac:dyDescent="0.15">
      <c r="B9" s="199"/>
      <c r="C9" s="21">
        <v>4</v>
      </c>
      <c r="D9" s="22"/>
      <c r="E9" s="22"/>
      <c r="F9" s="22"/>
      <c r="G9" s="22"/>
      <c r="H9" s="19">
        <f>申込団体!$C$5</f>
        <v>0</v>
      </c>
      <c r="I9" s="202"/>
      <c r="J9" s="205"/>
      <c r="L9" s="190"/>
      <c r="M9" s="193"/>
      <c r="N9" s="196"/>
    </row>
    <row r="10" spans="2:14" ht="23.25" customHeight="1" x14ac:dyDescent="0.15">
      <c r="B10" s="199"/>
      <c r="C10" s="21">
        <v>5</v>
      </c>
      <c r="D10" s="22"/>
      <c r="E10" s="22"/>
      <c r="F10" s="22"/>
      <c r="G10" s="22"/>
      <c r="H10" s="19">
        <f>申込団体!$C$5</f>
        <v>0</v>
      </c>
      <c r="I10" s="202"/>
      <c r="J10" s="205"/>
      <c r="L10" s="190"/>
      <c r="M10" s="193"/>
      <c r="N10" s="196"/>
    </row>
    <row r="11" spans="2:14" ht="23.25" customHeight="1" thickBot="1" x14ac:dyDescent="0.2">
      <c r="B11" s="200"/>
      <c r="C11" s="25">
        <v>6</v>
      </c>
      <c r="D11" s="26"/>
      <c r="E11" s="26"/>
      <c r="F11" s="26"/>
      <c r="G11" s="26"/>
      <c r="H11" s="48">
        <f>申込団体!$C$5</f>
        <v>0</v>
      </c>
      <c r="I11" s="203"/>
      <c r="J11" s="206"/>
      <c r="L11" s="191"/>
      <c r="M11" s="194"/>
      <c r="N11" s="197"/>
    </row>
    <row r="12" spans="2:14" ht="23.25" customHeight="1" x14ac:dyDescent="0.15">
      <c r="B12" s="198" t="s">
        <v>53</v>
      </c>
      <c r="C12" s="54">
        <v>1</v>
      </c>
      <c r="D12" s="55"/>
      <c r="E12" s="55"/>
      <c r="F12" s="55"/>
      <c r="G12" s="55"/>
      <c r="H12" s="56">
        <f>申込団体!$C$5</f>
        <v>0</v>
      </c>
      <c r="I12" s="201">
        <v>0</v>
      </c>
      <c r="J12" s="204"/>
      <c r="L12" s="189">
        <f t="shared" ref="L12" si="0">I12</f>
        <v>0</v>
      </c>
      <c r="M12" s="192">
        <f t="shared" ref="M12" si="1">L12*1000</f>
        <v>0</v>
      </c>
      <c r="N12" s="195">
        <f t="shared" ref="N12" si="2">IF(L12&gt;0,1,0)</f>
        <v>0</v>
      </c>
    </row>
    <row r="13" spans="2:14" ht="23.25" customHeight="1" x14ac:dyDescent="0.15">
      <c r="B13" s="199"/>
      <c r="C13" s="21">
        <v>2</v>
      </c>
      <c r="D13" s="22"/>
      <c r="E13" s="22"/>
      <c r="F13" s="22"/>
      <c r="G13" s="22"/>
      <c r="H13" s="19">
        <f>申込団体!$C$5</f>
        <v>0</v>
      </c>
      <c r="I13" s="202"/>
      <c r="J13" s="205"/>
      <c r="L13" s="190"/>
      <c r="M13" s="193"/>
      <c r="N13" s="196"/>
    </row>
    <row r="14" spans="2:14" ht="23.25" customHeight="1" x14ac:dyDescent="0.15">
      <c r="B14" s="199"/>
      <c r="C14" s="21">
        <v>3</v>
      </c>
      <c r="D14" s="22"/>
      <c r="E14" s="22"/>
      <c r="F14" s="22"/>
      <c r="G14" s="22"/>
      <c r="H14" s="19">
        <f>申込団体!$C$5</f>
        <v>0</v>
      </c>
      <c r="I14" s="202"/>
      <c r="J14" s="205"/>
      <c r="L14" s="190"/>
      <c r="M14" s="193"/>
      <c r="N14" s="196"/>
    </row>
    <row r="15" spans="2:14" ht="23.25" customHeight="1" x14ac:dyDescent="0.15">
      <c r="B15" s="199"/>
      <c r="C15" s="21">
        <v>4</v>
      </c>
      <c r="D15" s="22"/>
      <c r="E15" s="22"/>
      <c r="F15" s="22"/>
      <c r="G15" s="22"/>
      <c r="H15" s="19">
        <f>申込団体!$C$5</f>
        <v>0</v>
      </c>
      <c r="I15" s="202"/>
      <c r="J15" s="205"/>
      <c r="L15" s="190"/>
      <c r="M15" s="193"/>
      <c r="N15" s="196"/>
    </row>
    <row r="16" spans="2:14" ht="23.25" customHeight="1" x14ac:dyDescent="0.15">
      <c r="B16" s="199"/>
      <c r="C16" s="21">
        <v>5</v>
      </c>
      <c r="D16" s="22"/>
      <c r="E16" s="22"/>
      <c r="F16" s="22"/>
      <c r="G16" s="22"/>
      <c r="H16" s="19">
        <f>申込団体!$C$5</f>
        <v>0</v>
      </c>
      <c r="I16" s="202"/>
      <c r="J16" s="205"/>
      <c r="L16" s="190"/>
      <c r="M16" s="193"/>
      <c r="N16" s="196"/>
    </row>
    <row r="17" spans="2:14" ht="23.25" customHeight="1" thickBot="1" x14ac:dyDescent="0.2">
      <c r="B17" s="200"/>
      <c r="C17" s="25">
        <v>6</v>
      </c>
      <c r="D17" s="26"/>
      <c r="E17" s="26"/>
      <c r="F17" s="26"/>
      <c r="G17" s="26"/>
      <c r="H17" s="48">
        <f>申込団体!$C$5</f>
        <v>0</v>
      </c>
      <c r="I17" s="203"/>
      <c r="J17" s="206"/>
      <c r="L17" s="191"/>
      <c r="M17" s="194"/>
      <c r="N17" s="197"/>
    </row>
    <row r="18" spans="2:14" ht="23.25" customHeight="1" x14ac:dyDescent="0.15">
      <c r="B18" s="198" t="s">
        <v>54</v>
      </c>
      <c r="C18" s="54">
        <v>1</v>
      </c>
      <c r="D18" s="55"/>
      <c r="E18" s="55"/>
      <c r="F18" s="55"/>
      <c r="G18" s="55"/>
      <c r="H18" s="56">
        <f>申込団体!$C$5</f>
        <v>0</v>
      </c>
      <c r="I18" s="201">
        <v>0</v>
      </c>
      <c r="J18" s="204"/>
      <c r="L18" s="190">
        <f t="shared" ref="L18" si="3">I18</f>
        <v>0</v>
      </c>
      <c r="M18" s="192">
        <f t="shared" ref="M18" si="4">L18*1000</f>
        <v>0</v>
      </c>
      <c r="N18" s="196">
        <f t="shared" ref="N18" si="5">IF(L18&gt;0,1,0)</f>
        <v>0</v>
      </c>
    </row>
    <row r="19" spans="2:14" ht="23.25" customHeight="1" x14ac:dyDescent="0.15">
      <c r="B19" s="199"/>
      <c r="C19" s="21">
        <v>2</v>
      </c>
      <c r="D19" s="22"/>
      <c r="E19" s="22"/>
      <c r="F19" s="22"/>
      <c r="G19" s="22"/>
      <c r="H19" s="19">
        <f>申込団体!$C$5</f>
        <v>0</v>
      </c>
      <c r="I19" s="202"/>
      <c r="J19" s="205"/>
      <c r="L19" s="190"/>
      <c r="M19" s="193"/>
      <c r="N19" s="196"/>
    </row>
    <row r="20" spans="2:14" ht="23.25" customHeight="1" x14ac:dyDescent="0.15">
      <c r="B20" s="199"/>
      <c r="C20" s="21">
        <v>3</v>
      </c>
      <c r="D20" s="22"/>
      <c r="E20" s="22"/>
      <c r="F20" s="22"/>
      <c r="G20" s="22"/>
      <c r="H20" s="19">
        <f>申込団体!$C$5</f>
        <v>0</v>
      </c>
      <c r="I20" s="202"/>
      <c r="J20" s="205"/>
      <c r="L20" s="190"/>
      <c r="M20" s="193"/>
      <c r="N20" s="196"/>
    </row>
    <row r="21" spans="2:14" ht="23.25" customHeight="1" x14ac:dyDescent="0.15">
      <c r="B21" s="199"/>
      <c r="C21" s="21">
        <v>4</v>
      </c>
      <c r="D21" s="22"/>
      <c r="E21" s="22"/>
      <c r="F21" s="22"/>
      <c r="G21" s="22"/>
      <c r="H21" s="19">
        <f>申込団体!$C$5</f>
        <v>0</v>
      </c>
      <c r="I21" s="202"/>
      <c r="J21" s="205"/>
      <c r="L21" s="190"/>
      <c r="M21" s="193"/>
      <c r="N21" s="196"/>
    </row>
    <row r="22" spans="2:14" ht="23.25" customHeight="1" x14ac:dyDescent="0.15">
      <c r="B22" s="199"/>
      <c r="C22" s="21">
        <v>5</v>
      </c>
      <c r="D22" s="22"/>
      <c r="E22" s="22"/>
      <c r="F22" s="22"/>
      <c r="G22" s="22"/>
      <c r="H22" s="19">
        <f>申込団体!$C$5</f>
        <v>0</v>
      </c>
      <c r="I22" s="202"/>
      <c r="J22" s="205"/>
      <c r="L22" s="190"/>
      <c r="M22" s="193"/>
      <c r="N22" s="196"/>
    </row>
    <row r="23" spans="2:14" ht="23.25" customHeight="1" thickBot="1" x14ac:dyDescent="0.2">
      <c r="B23" s="200"/>
      <c r="C23" s="25">
        <v>6</v>
      </c>
      <c r="D23" s="26"/>
      <c r="E23" s="26"/>
      <c r="F23" s="26"/>
      <c r="G23" s="26"/>
      <c r="H23" s="48">
        <f>申込団体!$C$5</f>
        <v>0</v>
      </c>
      <c r="I23" s="203"/>
      <c r="J23" s="206"/>
      <c r="L23" s="190"/>
      <c r="M23" s="194"/>
      <c r="N23" s="196"/>
    </row>
    <row r="24" spans="2:14" ht="23.25" customHeight="1" x14ac:dyDescent="0.15">
      <c r="B24" s="198" t="s">
        <v>55</v>
      </c>
      <c r="C24" s="54">
        <v>1</v>
      </c>
      <c r="D24" s="55"/>
      <c r="E24" s="55"/>
      <c r="F24" s="55"/>
      <c r="G24" s="55"/>
      <c r="H24" s="56">
        <f>申込団体!$C$5</f>
        <v>0</v>
      </c>
      <c r="I24" s="201">
        <v>0</v>
      </c>
      <c r="J24" s="204"/>
      <c r="L24" s="189">
        <f t="shared" ref="L24" si="6">I24</f>
        <v>0</v>
      </c>
      <c r="M24" s="192">
        <f t="shared" ref="M24" si="7">L24*1000</f>
        <v>0</v>
      </c>
      <c r="N24" s="195">
        <f t="shared" ref="N24" si="8">IF(L24&gt;0,1,0)</f>
        <v>0</v>
      </c>
    </row>
    <row r="25" spans="2:14" ht="23.25" customHeight="1" x14ac:dyDescent="0.15">
      <c r="B25" s="199"/>
      <c r="C25" s="21">
        <v>2</v>
      </c>
      <c r="D25" s="22"/>
      <c r="E25" s="22"/>
      <c r="F25" s="22"/>
      <c r="G25" s="22"/>
      <c r="H25" s="19">
        <f>申込団体!$C$5</f>
        <v>0</v>
      </c>
      <c r="I25" s="202"/>
      <c r="J25" s="205"/>
      <c r="L25" s="190"/>
      <c r="M25" s="193"/>
      <c r="N25" s="196"/>
    </row>
    <row r="26" spans="2:14" ht="23.25" customHeight="1" x14ac:dyDescent="0.15">
      <c r="B26" s="199"/>
      <c r="C26" s="21">
        <v>3</v>
      </c>
      <c r="D26" s="22"/>
      <c r="E26" s="22"/>
      <c r="F26" s="22"/>
      <c r="G26" s="22"/>
      <c r="H26" s="19">
        <f>申込団体!$C$5</f>
        <v>0</v>
      </c>
      <c r="I26" s="202"/>
      <c r="J26" s="205"/>
      <c r="L26" s="190"/>
      <c r="M26" s="193"/>
      <c r="N26" s="196"/>
    </row>
    <row r="27" spans="2:14" ht="23.25" customHeight="1" x14ac:dyDescent="0.15">
      <c r="B27" s="199"/>
      <c r="C27" s="21">
        <v>4</v>
      </c>
      <c r="D27" s="22"/>
      <c r="E27" s="22"/>
      <c r="F27" s="22"/>
      <c r="G27" s="22"/>
      <c r="H27" s="19">
        <f>申込団体!$C$5</f>
        <v>0</v>
      </c>
      <c r="I27" s="202"/>
      <c r="J27" s="205"/>
      <c r="L27" s="190"/>
      <c r="M27" s="193"/>
      <c r="N27" s="196"/>
    </row>
    <row r="28" spans="2:14" ht="23.25" customHeight="1" x14ac:dyDescent="0.15">
      <c r="B28" s="199"/>
      <c r="C28" s="21">
        <v>5</v>
      </c>
      <c r="D28" s="22"/>
      <c r="E28" s="22"/>
      <c r="F28" s="22"/>
      <c r="G28" s="22"/>
      <c r="H28" s="19">
        <f>申込団体!$C$5</f>
        <v>0</v>
      </c>
      <c r="I28" s="202"/>
      <c r="J28" s="205"/>
      <c r="L28" s="190"/>
      <c r="M28" s="193"/>
      <c r="N28" s="196"/>
    </row>
    <row r="29" spans="2:14" ht="23.25" customHeight="1" thickBot="1" x14ac:dyDescent="0.2">
      <c r="B29" s="200"/>
      <c r="C29" s="25">
        <v>6</v>
      </c>
      <c r="D29" s="26"/>
      <c r="E29" s="26"/>
      <c r="F29" s="26"/>
      <c r="G29" s="26"/>
      <c r="H29" s="48">
        <f>申込団体!$C$5</f>
        <v>0</v>
      </c>
      <c r="I29" s="203"/>
      <c r="J29" s="206"/>
      <c r="L29" s="191"/>
      <c r="M29" s="194"/>
      <c r="N29" s="197"/>
    </row>
    <row r="30" spans="2:14" ht="23.25" customHeight="1" x14ac:dyDescent="0.15">
      <c r="B30" s="198" t="s">
        <v>56</v>
      </c>
      <c r="C30" s="54">
        <v>1</v>
      </c>
      <c r="D30" s="35"/>
      <c r="E30" s="35"/>
      <c r="F30" s="35"/>
      <c r="G30" s="35"/>
      <c r="H30" s="39">
        <f>申込団体!$C$5</f>
        <v>0</v>
      </c>
      <c r="I30" s="201">
        <v>0</v>
      </c>
      <c r="J30" s="204"/>
      <c r="L30" s="190">
        <f t="shared" ref="L30" si="9">I30</f>
        <v>0</v>
      </c>
      <c r="M30" s="192">
        <f t="shared" ref="M30" si="10">L30*1000</f>
        <v>0</v>
      </c>
      <c r="N30" s="196">
        <f t="shared" ref="N30" si="11">IF(L30&gt;0,1,0)</f>
        <v>0</v>
      </c>
    </row>
    <row r="31" spans="2:14" ht="23.25" customHeight="1" x14ac:dyDescent="0.15">
      <c r="B31" s="199"/>
      <c r="C31" s="21">
        <v>2</v>
      </c>
      <c r="D31" s="22"/>
      <c r="E31" s="22"/>
      <c r="F31" s="22"/>
      <c r="G31" s="22"/>
      <c r="H31" s="23">
        <f>申込団体!$C$5</f>
        <v>0</v>
      </c>
      <c r="I31" s="202"/>
      <c r="J31" s="205"/>
      <c r="K31" s="37"/>
      <c r="L31" s="190"/>
      <c r="M31" s="193"/>
      <c r="N31" s="196"/>
    </row>
    <row r="32" spans="2:14" ht="23.25" customHeight="1" x14ac:dyDescent="0.15">
      <c r="B32" s="199"/>
      <c r="C32" s="21">
        <v>3</v>
      </c>
      <c r="D32" s="22"/>
      <c r="E32" s="22"/>
      <c r="F32" s="22"/>
      <c r="G32" s="22"/>
      <c r="H32" s="23">
        <f>申込団体!$C$5</f>
        <v>0</v>
      </c>
      <c r="I32" s="202"/>
      <c r="J32" s="205"/>
      <c r="K32" s="37"/>
      <c r="L32" s="190"/>
      <c r="M32" s="193"/>
      <c r="N32" s="196"/>
    </row>
    <row r="33" spans="2:14" ht="23.25" customHeight="1" x14ac:dyDescent="0.15">
      <c r="B33" s="199"/>
      <c r="C33" s="21">
        <v>4</v>
      </c>
      <c r="D33" s="22"/>
      <c r="E33" s="22"/>
      <c r="F33" s="22"/>
      <c r="G33" s="22"/>
      <c r="H33" s="23">
        <f>申込団体!$C$5</f>
        <v>0</v>
      </c>
      <c r="I33" s="202"/>
      <c r="J33" s="205"/>
      <c r="K33" s="37"/>
      <c r="L33" s="190"/>
      <c r="M33" s="193"/>
      <c r="N33" s="196"/>
    </row>
    <row r="34" spans="2:14" ht="23.25" customHeight="1" x14ac:dyDescent="0.15">
      <c r="B34" s="199"/>
      <c r="C34" s="21">
        <v>5</v>
      </c>
      <c r="D34" s="22"/>
      <c r="E34" s="22"/>
      <c r="F34" s="22"/>
      <c r="G34" s="22"/>
      <c r="H34" s="23">
        <f>申込団体!$C$5</f>
        <v>0</v>
      </c>
      <c r="I34" s="202"/>
      <c r="J34" s="205"/>
      <c r="K34" s="37"/>
      <c r="L34" s="190"/>
      <c r="M34" s="193"/>
      <c r="N34" s="196"/>
    </row>
    <row r="35" spans="2:14" ht="23.25" customHeight="1" thickBot="1" x14ac:dyDescent="0.2">
      <c r="B35" s="200"/>
      <c r="C35" s="25">
        <v>6</v>
      </c>
      <c r="D35" s="26"/>
      <c r="E35" s="26"/>
      <c r="F35" s="26"/>
      <c r="G35" s="26"/>
      <c r="H35" s="27">
        <f>申込団体!$C$5</f>
        <v>0</v>
      </c>
      <c r="I35" s="203"/>
      <c r="J35" s="206"/>
      <c r="K35" s="37"/>
      <c r="L35" s="191"/>
      <c r="M35" s="194"/>
      <c r="N35" s="197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37</v>
      </c>
      <c r="M37" s="3" t="s">
        <v>38</v>
      </c>
      <c r="N37" s="3" t="s">
        <v>39</v>
      </c>
    </row>
  </sheetData>
  <dataConsolidate/>
  <mergeCells count="32">
    <mergeCell ref="B2:H3"/>
    <mergeCell ref="L2:N3"/>
    <mergeCell ref="B6:B11"/>
    <mergeCell ref="I6:I11"/>
    <mergeCell ref="J6:J11"/>
    <mergeCell ref="L6:L11"/>
    <mergeCell ref="M6:M11"/>
    <mergeCell ref="N6:N11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</mergeCells>
  <phoneticPr fontId="1"/>
  <dataValidations count="2">
    <dataValidation imeMode="halfAlpha" allowBlank="1" showInputMessage="1" showErrorMessage="1" sqref="D6:D35 G5:H35 I30:J30 I12:J12 I6:J6 I18:J18 I24:J24"/>
    <dataValidation imeMode="halfKatakana" allowBlank="1" showInputMessage="1" showErrorMessage="1" sqref="D4:D5 F4:F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7"/>
  <sheetViews>
    <sheetView topLeftCell="A2" zoomScale="70" zoomScaleNormal="70" workbookViewId="0">
      <selection activeCell="M5" sqref="M5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18" width="9" style="3"/>
    <col min="19" max="19" width="11.25" style="3" bestFit="1" customWidth="1"/>
    <col min="20" max="20" width="14.875" style="3" customWidth="1"/>
    <col min="21" max="21" width="11" style="3" customWidth="1"/>
    <col min="22" max="16384" width="9" style="3"/>
  </cols>
  <sheetData>
    <row r="1" spans="2:21" ht="16.5" thickBot="1" x14ac:dyDescent="0.2"/>
    <row r="2" spans="2:21" x14ac:dyDescent="0.15">
      <c r="B2" s="178" t="s">
        <v>25</v>
      </c>
      <c r="C2" s="179"/>
      <c r="D2" s="179"/>
      <c r="E2" s="179"/>
      <c r="F2" s="179"/>
      <c r="G2" s="180"/>
      <c r="H2" s="207" t="s">
        <v>28</v>
      </c>
      <c r="I2" s="208"/>
      <c r="J2" s="208"/>
      <c r="K2" s="208"/>
      <c r="L2" s="208"/>
      <c r="M2" s="208"/>
      <c r="N2" s="208"/>
      <c r="O2" s="208"/>
      <c r="P2" s="208"/>
      <c r="Q2" s="209"/>
      <c r="S2" s="183" t="s">
        <v>26</v>
      </c>
      <c r="T2" s="184"/>
      <c r="U2" s="185"/>
    </row>
    <row r="3" spans="2:21" ht="16.5" thickBot="1" x14ac:dyDescent="0.2">
      <c r="B3" s="181"/>
      <c r="C3" s="182"/>
      <c r="D3" s="182"/>
      <c r="E3" s="182"/>
      <c r="F3" s="182"/>
      <c r="G3" s="182"/>
      <c r="H3" s="213" t="s">
        <v>20</v>
      </c>
      <c r="I3" s="214"/>
      <c r="J3" s="214"/>
      <c r="K3" s="214"/>
      <c r="L3" s="214"/>
      <c r="M3" s="214"/>
      <c r="N3" s="214"/>
      <c r="O3" s="214"/>
      <c r="P3" s="214"/>
      <c r="Q3" s="215"/>
      <c r="S3" s="186"/>
      <c r="T3" s="187"/>
      <c r="U3" s="188"/>
    </row>
    <row r="4" spans="2:21" ht="23.25" customHeight="1" x14ac:dyDescent="0.15">
      <c r="B4" s="29" t="s">
        <v>5</v>
      </c>
      <c r="C4" s="30" t="s">
        <v>9</v>
      </c>
      <c r="D4" s="30" t="s">
        <v>6</v>
      </c>
      <c r="E4" s="30" t="s">
        <v>12</v>
      </c>
      <c r="F4" s="30" t="s">
        <v>7</v>
      </c>
      <c r="G4" s="38" t="s">
        <v>27</v>
      </c>
      <c r="H4" s="29" t="s">
        <v>86</v>
      </c>
      <c r="I4" s="30" t="s">
        <v>15</v>
      </c>
      <c r="J4" s="30" t="s">
        <v>91</v>
      </c>
      <c r="K4" s="119" t="s">
        <v>15</v>
      </c>
      <c r="L4" s="30" t="s">
        <v>104</v>
      </c>
      <c r="M4" s="119" t="s">
        <v>15</v>
      </c>
      <c r="N4" s="30" t="s">
        <v>84</v>
      </c>
      <c r="O4" s="31" t="s">
        <v>15</v>
      </c>
      <c r="P4" s="30" t="s">
        <v>17</v>
      </c>
      <c r="Q4" s="31" t="s">
        <v>15</v>
      </c>
      <c r="R4" s="32"/>
      <c r="S4" s="29" t="s">
        <v>18</v>
      </c>
      <c r="T4" s="30" t="s">
        <v>19</v>
      </c>
      <c r="U4" s="31" t="s">
        <v>8</v>
      </c>
    </row>
    <row r="5" spans="2:21" ht="23.25" customHeight="1" thickBot="1" x14ac:dyDescent="0.2">
      <c r="B5" s="4" t="s">
        <v>10</v>
      </c>
      <c r="C5" s="5">
        <v>305</v>
      </c>
      <c r="D5" s="5" t="s">
        <v>11</v>
      </c>
      <c r="E5" s="5" t="s">
        <v>13</v>
      </c>
      <c r="F5" s="5">
        <v>2</v>
      </c>
      <c r="G5" s="16" t="s">
        <v>1</v>
      </c>
      <c r="H5" s="4">
        <v>1</v>
      </c>
      <c r="I5" s="5">
        <v>12.05</v>
      </c>
      <c r="J5" s="5">
        <v>0</v>
      </c>
      <c r="K5" s="12">
        <v>24.56</v>
      </c>
      <c r="L5" s="5">
        <v>0</v>
      </c>
      <c r="M5" s="12" t="s">
        <v>107</v>
      </c>
      <c r="N5" s="5">
        <v>1</v>
      </c>
      <c r="O5" s="11" t="s">
        <v>98</v>
      </c>
      <c r="P5" s="5">
        <v>1</v>
      </c>
      <c r="Q5" s="11">
        <v>6.25</v>
      </c>
      <c r="S5" s="4">
        <f>H5+J5+N5+P5</f>
        <v>3</v>
      </c>
      <c r="T5" s="12">
        <f>S5*500</f>
        <v>1500</v>
      </c>
      <c r="U5" s="6">
        <f>IF(S5&gt;0,1,0)</f>
        <v>1</v>
      </c>
    </row>
    <row r="6" spans="2:21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8">
        <v>0</v>
      </c>
      <c r="K6" s="132"/>
      <c r="L6" s="18">
        <v>0</v>
      </c>
      <c r="M6" s="132"/>
      <c r="N6" s="18">
        <v>0</v>
      </c>
      <c r="O6" s="20"/>
      <c r="P6" s="18">
        <v>0</v>
      </c>
      <c r="Q6" s="20"/>
      <c r="S6" s="7">
        <f>H6+J6+N6+P6+L6</f>
        <v>0</v>
      </c>
      <c r="T6" s="13">
        <f>S6*500</f>
        <v>0</v>
      </c>
      <c r="U6" s="8">
        <f t="shared" ref="U6:U35" si="0">IF(S6&gt;0,1,0)</f>
        <v>0</v>
      </c>
    </row>
    <row r="7" spans="2:21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22">
        <v>0</v>
      </c>
      <c r="K7" s="23"/>
      <c r="L7" s="22">
        <v>0</v>
      </c>
      <c r="M7" s="23"/>
      <c r="N7" s="22">
        <v>0</v>
      </c>
      <c r="O7" s="24"/>
      <c r="P7" s="22">
        <v>0</v>
      </c>
      <c r="Q7" s="24"/>
      <c r="S7" s="7">
        <f t="shared" ref="S7:S35" si="1">H7+J7+N7+P7+L7</f>
        <v>0</v>
      </c>
      <c r="T7" s="14">
        <f>S7*500</f>
        <v>0</v>
      </c>
      <c r="U7" s="9">
        <f t="shared" si="0"/>
        <v>0</v>
      </c>
    </row>
    <row r="8" spans="2:21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22">
        <v>0</v>
      </c>
      <c r="K8" s="23"/>
      <c r="L8" s="22">
        <v>0</v>
      </c>
      <c r="M8" s="23"/>
      <c r="N8" s="22">
        <v>0</v>
      </c>
      <c r="O8" s="24"/>
      <c r="P8" s="22">
        <v>0</v>
      </c>
      <c r="Q8" s="24"/>
      <c r="S8" s="7">
        <f t="shared" si="1"/>
        <v>0</v>
      </c>
      <c r="T8" s="14">
        <f t="shared" ref="T8:T35" si="2">S8*500</f>
        <v>0</v>
      </c>
      <c r="U8" s="9">
        <f t="shared" si="0"/>
        <v>0</v>
      </c>
    </row>
    <row r="9" spans="2:21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22">
        <v>0</v>
      </c>
      <c r="K9" s="23"/>
      <c r="L9" s="22">
        <v>0</v>
      </c>
      <c r="M9" s="23"/>
      <c r="N9" s="22">
        <v>0</v>
      </c>
      <c r="O9" s="24"/>
      <c r="P9" s="22">
        <v>0</v>
      </c>
      <c r="Q9" s="24"/>
      <c r="S9" s="7">
        <f t="shared" si="1"/>
        <v>0</v>
      </c>
      <c r="T9" s="14">
        <f t="shared" si="2"/>
        <v>0</v>
      </c>
      <c r="U9" s="9">
        <f t="shared" si="0"/>
        <v>0</v>
      </c>
    </row>
    <row r="10" spans="2:21" ht="23.25" customHeight="1" x14ac:dyDescent="0.15">
      <c r="B10" s="21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22">
        <v>0</v>
      </c>
      <c r="K10" s="23"/>
      <c r="L10" s="22">
        <v>0</v>
      </c>
      <c r="M10" s="23"/>
      <c r="N10" s="22">
        <v>0</v>
      </c>
      <c r="O10" s="24"/>
      <c r="P10" s="22">
        <v>0</v>
      </c>
      <c r="Q10" s="24"/>
      <c r="S10" s="7">
        <f t="shared" si="1"/>
        <v>0</v>
      </c>
      <c r="T10" s="14">
        <f t="shared" si="2"/>
        <v>0</v>
      </c>
      <c r="U10" s="9">
        <f t="shared" si="0"/>
        <v>0</v>
      </c>
    </row>
    <row r="11" spans="2:21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22">
        <v>0</v>
      </c>
      <c r="K11" s="23"/>
      <c r="L11" s="22">
        <v>0</v>
      </c>
      <c r="M11" s="23"/>
      <c r="N11" s="22">
        <v>0</v>
      </c>
      <c r="O11" s="24"/>
      <c r="P11" s="22">
        <v>0</v>
      </c>
      <c r="Q11" s="24"/>
      <c r="S11" s="7">
        <f t="shared" si="1"/>
        <v>0</v>
      </c>
      <c r="T11" s="14">
        <f t="shared" si="2"/>
        <v>0</v>
      </c>
      <c r="U11" s="9">
        <f t="shared" si="0"/>
        <v>0</v>
      </c>
    </row>
    <row r="12" spans="2:21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22">
        <v>0</v>
      </c>
      <c r="K12" s="23"/>
      <c r="L12" s="22">
        <v>0</v>
      </c>
      <c r="M12" s="23"/>
      <c r="N12" s="22">
        <v>0</v>
      </c>
      <c r="O12" s="24"/>
      <c r="P12" s="22">
        <v>0</v>
      </c>
      <c r="Q12" s="24"/>
      <c r="S12" s="7">
        <f t="shared" si="1"/>
        <v>0</v>
      </c>
      <c r="T12" s="14">
        <f t="shared" si="2"/>
        <v>0</v>
      </c>
      <c r="U12" s="9">
        <f t="shared" si="0"/>
        <v>0</v>
      </c>
    </row>
    <row r="13" spans="2:21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22">
        <v>0</v>
      </c>
      <c r="K13" s="23"/>
      <c r="L13" s="22">
        <v>0</v>
      </c>
      <c r="M13" s="23"/>
      <c r="N13" s="22">
        <v>0</v>
      </c>
      <c r="O13" s="24"/>
      <c r="P13" s="22">
        <v>0</v>
      </c>
      <c r="Q13" s="24"/>
      <c r="S13" s="7">
        <f t="shared" si="1"/>
        <v>0</v>
      </c>
      <c r="T13" s="14">
        <f t="shared" si="2"/>
        <v>0</v>
      </c>
      <c r="U13" s="9">
        <f t="shared" si="0"/>
        <v>0</v>
      </c>
    </row>
    <row r="14" spans="2:21" ht="23.25" customHeight="1" x14ac:dyDescent="0.15">
      <c r="B14" s="21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22">
        <v>0</v>
      </c>
      <c r="K14" s="23"/>
      <c r="L14" s="22">
        <v>0</v>
      </c>
      <c r="M14" s="23"/>
      <c r="N14" s="22">
        <v>0</v>
      </c>
      <c r="O14" s="24"/>
      <c r="P14" s="22">
        <v>0</v>
      </c>
      <c r="Q14" s="24"/>
      <c r="S14" s="7">
        <f t="shared" si="1"/>
        <v>0</v>
      </c>
      <c r="T14" s="14">
        <f t="shared" si="2"/>
        <v>0</v>
      </c>
      <c r="U14" s="9">
        <f t="shared" si="0"/>
        <v>0</v>
      </c>
    </row>
    <row r="15" spans="2:21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22">
        <v>0</v>
      </c>
      <c r="K15" s="23"/>
      <c r="L15" s="22">
        <v>0</v>
      </c>
      <c r="M15" s="23"/>
      <c r="N15" s="22">
        <v>0</v>
      </c>
      <c r="O15" s="24"/>
      <c r="P15" s="22">
        <v>0</v>
      </c>
      <c r="Q15" s="24"/>
      <c r="S15" s="7">
        <f t="shared" si="1"/>
        <v>0</v>
      </c>
      <c r="T15" s="14">
        <f t="shared" si="2"/>
        <v>0</v>
      </c>
      <c r="U15" s="9">
        <f t="shared" si="0"/>
        <v>0</v>
      </c>
    </row>
    <row r="16" spans="2:21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22">
        <v>0</v>
      </c>
      <c r="K16" s="23"/>
      <c r="L16" s="22">
        <v>0</v>
      </c>
      <c r="M16" s="23"/>
      <c r="N16" s="22">
        <v>0</v>
      </c>
      <c r="O16" s="24"/>
      <c r="P16" s="22">
        <v>0</v>
      </c>
      <c r="Q16" s="24"/>
      <c r="S16" s="7">
        <f t="shared" si="1"/>
        <v>0</v>
      </c>
      <c r="T16" s="14">
        <f t="shared" si="2"/>
        <v>0</v>
      </c>
      <c r="U16" s="9">
        <f t="shared" si="0"/>
        <v>0</v>
      </c>
    </row>
    <row r="17" spans="2:21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22">
        <v>0</v>
      </c>
      <c r="K17" s="23"/>
      <c r="L17" s="22">
        <v>0</v>
      </c>
      <c r="M17" s="23"/>
      <c r="N17" s="22">
        <v>0</v>
      </c>
      <c r="O17" s="24"/>
      <c r="P17" s="22">
        <v>0</v>
      </c>
      <c r="Q17" s="24"/>
      <c r="S17" s="7">
        <f t="shared" si="1"/>
        <v>0</v>
      </c>
      <c r="T17" s="14">
        <f t="shared" si="2"/>
        <v>0</v>
      </c>
      <c r="U17" s="9">
        <f t="shared" si="0"/>
        <v>0</v>
      </c>
    </row>
    <row r="18" spans="2:21" ht="23.25" customHeight="1" x14ac:dyDescent="0.15">
      <c r="B18" s="21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22">
        <v>0</v>
      </c>
      <c r="K18" s="23"/>
      <c r="L18" s="22">
        <v>0</v>
      </c>
      <c r="M18" s="23"/>
      <c r="N18" s="22">
        <v>0</v>
      </c>
      <c r="O18" s="24"/>
      <c r="P18" s="22">
        <v>0</v>
      </c>
      <c r="Q18" s="24"/>
      <c r="S18" s="7">
        <f t="shared" si="1"/>
        <v>0</v>
      </c>
      <c r="T18" s="14">
        <f t="shared" si="2"/>
        <v>0</v>
      </c>
      <c r="U18" s="9">
        <f t="shared" si="0"/>
        <v>0</v>
      </c>
    </row>
    <row r="19" spans="2:21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22">
        <v>0</v>
      </c>
      <c r="K19" s="23"/>
      <c r="L19" s="22">
        <v>0</v>
      </c>
      <c r="M19" s="23"/>
      <c r="N19" s="22">
        <v>0</v>
      </c>
      <c r="O19" s="24"/>
      <c r="P19" s="22">
        <v>0</v>
      </c>
      <c r="Q19" s="24"/>
      <c r="S19" s="7">
        <f t="shared" si="1"/>
        <v>0</v>
      </c>
      <c r="T19" s="14">
        <f t="shared" si="2"/>
        <v>0</v>
      </c>
      <c r="U19" s="9">
        <f t="shared" si="0"/>
        <v>0</v>
      </c>
    </row>
    <row r="20" spans="2:21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22">
        <v>0</v>
      </c>
      <c r="K20" s="23"/>
      <c r="L20" s="22">
        <v>0</v>
      </c>
      <c r="M20" s="23"/>
      <c r="N20" s="22">
        <v>0</v>
      </c>
      <c r="O20" s="24"/>
      <c r="P20" s="22">
        <v>0</v>
      </c>
      <c r="Q20" s="24"/>
      <c r="S20" s="7">
        <f t="shared" si="1"/>
        <v>0</v>
      </c>
      <c r="T20" s="14">
        <f t="shared" si="2"/>
        <v>0</v>
      </c>
      <c r="U20" s="9">
        <f t="shared" si="0"/>
        <v>0</v>
      </c>
    </row>
    <row r="21" spans="2:21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22">
        <v>0</v>
      </c>
      <c r="K21" s="23"/>
      <c r="L21" s="22">
        <v>0</v>
      </c>
      <c r="M21" s="23"/>
      <c r="N21" s="22">
        <v>0</v>
      </c>
      <c r="O21" s="24"/>
      <c r="P21" s="22">
        <v>0</v>
      </c>
      <c r="Q21" s="24"/>
      <c r="S21" s="7">
        <f t="shared" si="1"/>
        <v>0</v>
      </c>
      <c r="T21" s="14">
        <f t="shared" si="2"/>
        <v>0</v>
      </c>
      <c r="U21" s="9">
        <f t="shared" si="0"/>
        <v>0</v>
      </c>
    </row>
    <row r="22" spans="2:21" ht="23.25" customHeight="1" x14ac:dyDescent="0.15">
      <c r="B22" s="21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22">
        <v>0</v>
      </c>
      <c r="K22" s="23"/>
      <c r="L22" s="22">
        <v>0</v>
      </c>
      <c r="M22" s="23"/>
      <c r="N22" s="22">
        <v>0</v>
      </c>
      <c r="O22" s="24"/>
      <c r="P22" s="22">
        <v>0</v>
      </c>
      <c r="Q22" s="24"/>
      <c r="S22" s="7">
        <f t="shared" si="1"/>
        <v>0</v>
      </c>
      <c r="T22" s="14">
        <f t="shared" si="2"/>
        <v>0</v>
      </c>
      <c r="U22" s="9">
        <f t="shared" si="0"/>
        <v>0</v>
      </c>
    </row>
    <row r="23" spans="2:21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22">
        <v>0</v>
      </c>
      <c r="K23" s="23"/>
      <c r="L23" s="22">
        <v>0</v>
      </c>
      <c r="M23" s="23"/>
      <c r="N23" s="22">
        <v>0</v>
      </c>
      <c r="O23" s="24"/>
      <c r="P23" s="22">
        <v>0</v>
      </c>
      <c r="Q23" s="24"/>
      <c r="S23" s="7">
        <f t="shared" si="1"/>
        <v>0</v>
      </c>
      <c r="T23" s="14">
        <f t="shared" si="2"/>
        <v>0</v>
      </c>
      <c r="U23" s="9">
        <f t="shared" si="0"/>
        <v>0</v>
      </c>
    </row>
    <row r="24" spans="2:21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22">
        <v>0</v>
      </c>
      <c r="K24" s="23"/>
      <c r="L24" s="22">
        <v>0</v>
      </c>
      <c r="M24" s="23"/>
      <c r="N24" s="22">
        <v>0</v>
      </c>
      <c r="O24" s="24"/>
      <c r="P24" s="22">
        <v>0</v>
      </c>
      <c r="Q24" s="24"/>
      <c r="S24" s="7">
        <f t="shared" si="1"/>
        <v>0</v>
      </c>
      <c r="T24" s="14">
        <f t="shared" si="2"/>
        <v>0</v>
      </c>
      <c r="U24" s="9">
        <f t="shared" si="0"/>
        <v>0</v>
      </c>
    </row>
    <row r="25" spans="2:21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22">
        <v>0</v>
      </c>
      <c r="K25" s="23"/>
      <c r="L25" s="22">
        <v>0</v>
      </c>
      <c r="M25" s="23"/>
      <c r="N25" s="22">
        <v>0</v>
      </c>
      <c r="O25" s="24"/>
      <c r="P25" s="22">
        <v>0</v>
      </c>
      <c r="Q25" s="24"/>
      <c r="S25" s="7">
        <f t="shared" si="1"/>
        <v>0</v>
      </c>
      <c r="T25" s="14">
        <f t="shared" si="2"/>
        <v>0</v>
      </c>
      <c r="U25" s="9">
        <f t="shared" si="0"/>
        <v>0</v>
      </c>
    </row>
    <row r="26" spans="2:21" ht="23.25" customHeight="1" x14ac:dyDescent="0.15">
      <c r="B26" s="21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22">
        <v>0</v>
      </c>
      <c r="K26" s="23"/>
      <c r="L26" s="22">
        <v>0</v>
      </c>
      <c r="M26" s="23"/>
      <c r="N26" s="22">
        <v>0</v>
      </c>
      <c r="O26" s="24"/>
      <c r="P26" s="22">
        <v>0</v>
      </c>
      <c r="Q26" s="24"/>
      <c r="S26" s="7">
        <f t="shared" si="1"/>
        <v>0</v>
      </c>
      <c r="T26" s="14">
        <f t="shared" si="2"/>
        <v>0</v>
      </c>
      <c r="U26" s="9">
        <f t="shared" si="0"/>
        <v>0</v>
      </c>
    </row>
    <row r="27" spans="2:21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22">
        <v>0</v>
      </c>
      <c r="K27" s="23"/>
      <c r="L27" s="22">
        <v>0</v>
      </c>
      <c r="M27" s="23"/>
      <c r="N27" s="22">
        <v>0</v>
      </c>
      <c r="O27" s="24"/>
      <c r="P27" s="22">
        <v>0</v>
      </c>
      <c r="Q27" s="24"/>
      <c r="S27" s="7">
        <f t="shared" si="1"/>
        <v>0</v>
      </c>
      <c r="T27" s="14">
        <f t="shared" si="2"/>
        <v>0</v>
      </c>
      <c r="U27" s="9">
        <f t="shared" si="0"/>
        <v>0</v>
      </c>
    </row>
    <row r="28" spans="2:21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22">
        <v>0</v>
      </c>
      <c r="K28" s="23"/>
      <c r="L28" s="22">
        <v>0</v>
      </c>
      <c r="M28" s="23"/>
      <c r="N28" s="22">
        <v>0</v>
      </c>
      <c r="O28" s="24"/>
      <c r="P28" s="22">
        <v>0</v>
      </c>
      <c r="Q28" s="24"/>
      <c r="S28" s="7">
        <f t="shared" si="1"/>
        <v>0</v>
      </c>
      <c r="T28" s="14">
        <f t="shared" si="2"/>
        <v>0</v>
      </c>
      <c r="U28" s="9">
        <f t="shared" si="0"/>
        <v>0</v>
      </c>
    </row>
    <row r="29" spans="2:21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22">
        <v>0</v>
      </c>
      <c r="K29" s="23"/>
      <c r="L29" s="22">
        <v>0</v>
      </c>
      <c r="M29" s="23"/>
      <c r="N29" s="22">
        <v>0</v>
      </c>
      <c r="O29" s="24"/>
      <c r="P29" s="22">
        <v>0</v>
      </c>
      <c r="Q29" s="24"/>
      <c r="S29" s="7">
        <f t="shared" si="1"/>
        <v>0</v>
      </c>
      <c r="T29" s="14">
        <f t="shared" si="2"/>
        <v>0</v>
      </c>
      <c r="U29" s="9">
        <f t="shared" si="0"/>
        <v>0</v>
      </c>
    </row>
    <row r="30" spans="2:21" ht="23.25" customHeight="1" x14ac:dyDescent="0.15">
      <c r="B30" s="33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4">
        <v>0</v>
      </c>
      <c r="K30" s="133"/>
      <c r="L30" s="34">
        <v>0</v>
      </c>
      <c r="M30" s="133"/>
      <c r="N30" s="22">
        <v>0</v>
      </c>
      <c r="O30" s="24"/>
      <c r="P30" s="22">
        <v>0</v>
      </c>
      <c r="Q30" s="24"/>
      <c r="S30" s="7">
        <f t="shared" si="1"/>
        <v>0</v>
      </c>
      <c r="T30" s="14">
        <f t="shared" si="2"/>
        <v>0</v>
      </c>
      <c r="U30" s="9">
        <f t="shared" si="0"/>
        <v>0</v>
      </c>
    </row>
    <row r="31" spans="2:21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2">
        <v>0</v>
      </c>
      <c r="K31" s="23"/>
      <c r="L31" s="22">
        <v>0</v>
      </c>
      <c r="M31" s="23"/>
      <c r="N31" s="22">
        <v>0</v>
      </c>
      <c r="O31" s="24"/>
      <c r="P31" s="22">
        <v>0</v>
      </c>
      <c r="Q31" s="24"/>
      <c r="R31" s="37"/>
      <c r="S31" s="7">
        <f t="shared" si="1"/>
        <v>0</v>
      </c>
      <c r="T31" s="14">
        <f t="shared" si="2"/>
        <v>0</v>
      </c>
      <c r="U31" s="9">
        <f t="shared" si="0"/>
        <v>0</v>
      </c>
    </row>
    <row r="32" spans="2:21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2">
        <v>0</v>
      </c>
      <c r="K32" s="23"/>
      <c r="L32" s="22">
        <v>0</v>
      </c>
      <c r="M32" s="23"/>
      <c r="N32" s="22">
        <v>0</v>
      </c>
      <c r="O32" s="24"/>
      <c r="P32" s="22">
        <v>0</v>
      </c>
      <c r="Q32" s="24"/>
      <c r="R32" s="37"/>
      <c r="S32" s="7">
        <f t="shared" si="1"/>
        <v>0</v>
      </c>
      <c r="T32" s="14">
        <f t="shared" si="2"/>
        <v>0</v>
      </c>
      <c r="U32" s="9">
        <f t="shared" si="0"/>
        <v>0</v>
      </c>
    </row>
    <row r="33" spans="2:21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2">
        <v>0</v>
      </c>
      <c r="K33" s="23"/>
      <c r="L33" s="22">
        <v>0</v>
      </c>
      <c r="M33" s="23"/>
      <c r="N33" s="22">
        <v>0</v>
      </c>
      <c r="O33" s="24"/>
      <c r="P33" s="22">
        <v>0</v>
      </c>
      <c r="Q33" s="24"/>
      <c r="R33" s="37"/>
      <c r="S33" s="7">
        <f t="shared" si="1"/>
        <v>0</v>
      </c>
      <c r="T33" s="14">
        <f t="shared" si="2"/>
        <v>0</v>
      </c>
      <c r="U33" s="9">
        <f t="shared" si="0"/>
        <v>0</v>
      </c>
    </row>
    <row r="34" spans="2:21" ht="23.25" customHeight="1" x14ac:dyDescent="0.15">
      <c r="B34" s="21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2">
        <v>0</v>
      </c>
      <c r="K34" s="23"/>
      <c r="L34" s="22">
        <v>0</v>
      </c>
      <c r="M34" s="23"/>
      <c r="N34" s="22">
        <v>0</v>
      </c>
      <c r="O34" s="24"/>
      <c r="P34" s="22">
        <v>0</v>
      </c>
      <c r="Q34" s="24"/>
      <c r="R34" s="37"/>
      <c r="S34" s="7">
        <f t="shared" si="1"/>
        <v>0</v>
      </c>
      <c r="T34" s="14">
        <f t="shared" si="2"/>
        <v>0</v>
      </c>
      <c r="U34" s="9">
        <f t="shared" si="0"/>
        <v>0</v>
      </c>
    </row>
    <row r="35" spans="2:21" ht="23.25" customHeight="1" thickBot="1" x14ac:dyDescent="0.2">
      <c r="B35" s="25">
        <v>30</v>
      </c>
      <c r="C35" s="26"/>
      <c r="D35" s="26"/>
      <c r="E35" s="26"/>
      <c r="F35" s="26"/>
      <c r="G35" s="27">
        <f>申込団体!$C$5</f>
        <v>0</v>
      </c>
      <c r="H35" s="25">
        <v>0</v>
      </c>
      <c r="I35" s="26"/>
      <c r="J35" s="26">
        <v>0</v>
      </c>
      <c r="K35" s="27"/>
      <c r="L35" s="26">
        <v>0</v>
      </c>
      <c r="M35" s="27"/>
      <c r="N35" s="26">
        <v>0</v>
      </c>
      <c r="O35" s="28"/>
      <c r="P35" s="26">
        <v>0</v>
      </c>
      <c r="Q35" s="28"/>
      <c r="R35" s="37"/>
      <c r="S35" s="130">
        <f t="shared" si="1"/>
        <v>0</v>
      </c>
      <c r="T35" s="15">
        <f t="shared" si="2"/>
        <v>0</v>
      </c>
      <c r="U35" s="10">
        <f t="shared" si="0"/>
        <v>0</v>
      </c>
    </row>
    <row r="36" spans="2:21" ht="28.5" x14ac:dyDescent="0.15">
      <c r="S36" s="40">
        <f>SUM(S6:S35)</f>
        <v>0</v>
      </c>
      <c r="T36" s="40">
        <f>SUM(T6:T35)</f>
        <v>0</v>
      </c>
      <c r="U36" s="40">
        <f>SUM(U6:U35)</f>
        <v>0</v>
      </c>
    </row>
    <row r="37" spans="2:21" x14ac:dyDescent="0.15">
      <c r="S37" s="3" t="s">
        <v>37</v>
      </c>
      <c r="T37" s="3" t="s">
        <v>38</v>
      </c>
      <c r="U37" s="3" t="s">
        <v>39</v>
      </c>
    </row>
  </sheetData>
  <dataConsolidate/>
  <mergeCells count="4">
    <mergeCell ref="B2:G3"/>
    <mergeCell ref="S2:U3"/>
    <mergeCell ref="H2:Q2"/>
    <mergeCell ref="H3:Q3"/>
  </mergeCells>
  <phoneticPr fontId="1"/>
  <dataValidations count="2">
    <dataValidation imeMode="halfKatakana" allowBlank="1" showInputMessage="1" showErrorMessage="1" sqref="C4:C5 E4:E35"/>
    <dataValidation imeMode="halfAlpha" allowBlank="1" showInputMessage="1" showErrorMessage="1" sqref="C6:C35 N6:N35 J6:J35 Q6:Q29 F5:G35 H6:I29 O6:O29 P6:P35 K6:K29 L6:L35 M6:M29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J30" sqref="J30:J35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8" t="s">
        <v>63</v>
      </c>
      <c r="C2" s="179"/>
      <c r="D2" s="179"/>
      <c r="E2" s="179"/>
      <c r="F2" s="179"/>
      <c r="G2" s="179"/>
      <c r="H2" s="180"/>
      <c r="I2" s="44" t="s">
        <v>28</v>
      </c>
      <c r="J2" s="45"/>
      <c r="L2" s="183" t="s">
        <v>26</v>
      </c>
      <c r="M2" s="184"/>
      <c r="N2" s="185"/>
    </row>
    <row r="3" spans="2:14" ht="16.5" thickBot="1" x14ac:dyDescent="0.2">
      <c r="B3" s="181"/>
      <c r="C3" s="182"/>
      <c r="D3" s="182"/>
      <c r="E3" s="182"/>
      <c r="F3" s="182"/>
      <c r="G3" s="182"/>
      <c r="H3" s="182"/>
      <c r="I3" s="46" t="s">
        <v>20</v>
      </c>
      <c r="J3" s="47"/>
      <c r="L3" s="186"/>
      <c r="M3" s="187"/>
      <c r="N3" s="188"/>
    </row>
    <row r="4" spans="2:14" ht="23.25" customHeight="1" x14ac:dyDescent="0.15">
      <c r="B4" s="29" t="s">
        <v>5</v>
      </c>
      <c r="C4" s="49"/>
      <c r="D4" s="30" t="s">
        <v>9</v>
      </c>
      <c r="E4" s="30" t="s">
        <v>6</v>
      </c>
      <c r="F4" s="30" t="s">
        <v>2</v>
      </c>
      <c r="G4" s="30" t="s">
        <v>7</v>
      </c>
      <c r="H4" s="38" t="s">
        <v>27</v>
      </c>
      <c r="I4" s="29" t="s">
        <v>58</v>
      </c>
      <c r="J4" s="31" t="s">
        <v>15</v>
      </c>
      <c r="K4" s="32"/>
      <c r="L4" s="29" t="s">
        <v>18</v>
      </c>
      <c r="M4" s="30" t="s">
        <v>19</v>
      </c>
      <c r="N4" s="31" t="s">
        <v>57</v>
      </c>
    </row>
    <row r="5" spans="2:14" ht="23.25" customHeight="1" thickBot="1" x14ac:dyDescent="0.2">
      <c r="B5" s="50" t="s">
        <v>10</v>
      </c>
      <c r="C5" s="51"/>
      <c r="D5" s="52">
        <v>305</v>
      </c>
      <c r="E5" s="52" t="s">
        <v>11</v>
      </c>
      <c r="F5" s="52" t="s">
        <v>13</v>
      </c>
      <c r="G5" s="52">
        <v>4</v>
      </c>
      <c r="H5" s="53" t="s">
        <v>1</v>
      </c>
      <c r="I5" s="50">
        <v>1</v>
      </c>
      <c r="J5" s="57">
        <v>58.5</v>
      </c>
      <c r="L5" s="50">
        <f>I5</f>
        <v>1</v>
      </c>
      <c r="M5" s="58">
        <f>L5*1000</f>
        <v>1000</v>
      </c>
      <c r="N5" s="57">
        <f>IF(L5&gt;0,1,0)</f>
        <v>1</v>
      </c>
    </row>
    <row r="6" spans="2:14" ht="23.25" customHeight="1" x14ac:dyDescent="0.15">
      <c r="B6" s="198" t="s">
        <v>52</v>
      </c>
      <c r="C6" s="54">
        <v>1</v>
      </c>
      <c r="D6" s="55"/>
      <c r="E6" s="55"/>
      <c r="F6" s="55"/>
      <c r="G6" s="55"/>
      <c r="H6" s="56">
        <f>申込団体!$C$5</f>
        <v>0</v>
      </c>
      <c r="I6" s="201">
        <v>0</v>
      </c>
      <c r="J6" s="204"/>
      <c r="L6" s="189">
        <f>I6</f>
        <v>0</v>
      </c>
      <c r="M6" s="192">
        <f>L6*1000</f>
        <v>0</v>
      </c>
      <c r="N6" s="195">
        <f>IF(L6&gt;0,1,0)</f>
        <v>0</v>
      </c>
    </row>
    <row r="7" spans="2:14" ht="23.25" customHeight="1" x14ac:dyDescent="0.15">
      <c r="B7" s="199"/>
      <c r="C7" s="21">
        <v>2</v>
      </c>
      <c r="D7" s="22"/>
      <c r="E7" s="22"/>
      <c r="F7" s="22"/>
      <c r="G7" s="22"/>
      <c r="H7" s="19">
        <f>申込団体!$C$5</f>
        <v>0</v>
      </c>
      <c r="I7" s="202"/>
      <c r="J7" s="205"/>
      <c r="L7" s="190"/>
      <c r="M7" s="193"/>
      <c r="N7" s="196"/>
    </row>
    <row r="8" spans="2:14" ht="23.25" customHeight="1" x14ac:dyDescent="0.15">
      <c r="B8" s="199"/>
      <c r="C8" s="21">
        <v>3</v>
      </c>
      <c r="D8" s="22"/>
      <c r="E8" s="22"/>
      <c r="F8" s="22"/>
      <c r="G8" s="22"/>
      <c r="H8" s="19">
        <f>申込団体!$C$5</f>
        <v>0</v>
      </c>
      <c r="I8" s="202"/>
      <c r="J8" s="205"/>
      <c r="L8" s="190"/>
      <c r="M8" s="193"/>
      <c r="N8" s="196"/>
    </row>
    <row r="9" spans="2:14" ht="23.25" customHeight="1" x14ac:dyDescent="0.15">
      <c r="B9" s="199"/>
      <c r="C9" s="21">
        <v>4</v>
      </c>
      <c r="D9" s="22"/>
      <c r="E9" s="22"/>
      <c r="F9" s="22"/>
      <c r="G9" s="22"/>
      <c r="H9" s="19">
        <f>申込団体!$C$5</f>
        <v>0</v>
      </c>
      <c r="I9" s="202"/>
      <c r="J9" s="205"/>
      <c r="L9" s="190"/>
      <c r="M9" s="193"/>
      <c r="N9" s="196"/>
    </row>
    <row r="10" spans="2:14" ht="23.25" customHeight="1" x14ac:dyDescent="0.15">
      <c r="B10" s="199"/>
      <c r="C10" s="21">
        <v>5</v>
      </c>
      <c r="D10" s="22"/>
      <c r="E10" s="22"/>
      <c r="F10" s="22"/>
      <c r="G10" s="22"/>
      <c r="H10" s="19">
        <f>申込団体!$C$5</f>
        <v>0</v>
      </c>
      <c r="I10" s="202"/>
      <c r="J10" s="205"/>
      <c r="L10" s="190"/>
      <c r="M10" s="193"/>
      <c r="N10" s="196"/>
    </row>
    <row r="11" spans="2:14" ht="23.25" customHeight="1" thickBot="1" x14ac:dyDescent="0.2">
      <c r="B11" s="200"/>
      <c r="C11" s="25">
        <v>6</v>
      </c>
      <c r="D11" s="26"/>
      <c r="E11" s="26"/>
      <c r="F11" s="26"/>
      <c r="G11" s="26"/>
      <c r="H11" s="48">
        <f>申込団体!$C$5</f>
        <v>0</v>
      </c>
      <c r="I11" s="203"/>
      <c r="J11" s="206"/>
      <c r="L11" s="191"/>
      <c r="M11" s="194"/>
      <c r="N11" s="197"/>
    </row>
    <row r="12" spans="2:14" ht="23.25" customHeight="1" x14ac:dyDescent="0.15">
      <c r="B12" s="198" t="s">
        <v>53</v>
      </c>
      <c r="C12" s="54">
        <v>1</v>
      </c>
      <c r="D12" s="55"/>
      <c r="E12" s="55"/>
      <c r="F12" s="55"/>
      <c r="G12" s="55"/>
      <c r="H12" s="56">
        <f>申込団体!$C$5</f>
        <v>0</v>
      </c>
      <c r="I12" s="201">
        <v>0</v>
      </c>
      <c r="J12" s="204"/>
      <c r="L12" s="189">
        <f t="shared" ref="L12" si="0">I12</f>
        <v>0</v>
      </c>
      <c r="M12" s="192">
        <f t="shared" ref="M12" si="1">L12*1000</f>
        <v>0</v>
      </c>
      <c r="N12" s="195">
        <f t="shared" ref="N12" si="2">IF(L12&gt;0,1,0)</f>
        <v>0</v>
      </c>
    </row>
    <row r="13" spans="2:14" ht="23.25" customHeight="1" x14ac:dyDescent="0.15">
      <c r="B13" s="199"/>
      <c r="C13" s="21">
        <v>2</v>
      </c>
      <c r="D13" s="22"/>
      <c r="E13" s="22"/>
      <c r="F13" s="22"/>
      <c r="G13" s="22"/>
      <c r="H13" s="19">
        <f>申込団体!$C$5</f>
        <v>0</v>
      </c>
      <c r="I13" s="202"/>
      <c r="J13" s="205"/>
      <c r="L13" s="190"/>
      <c r="M13" s="193"/>
      <c r="N13" s="196"/>
    </row>
    <row r="14" spans="2:14" ht="23.25" customHeight="1" x14ac:dyDescent="0.15">
      <c r="B14" s="199"/>
      <c r="C14" s="21">
        <v>3</v>
      </c>
      <c r="D14" s="22"/>
      <c r="E14" s="22"/>
      <c r="F14" s="22"/>
      <c r="G14" s="22"/>
      <c r="H14" s="19">
        <f>申込団体!$C$5</f>
        <v>0</v>
      </c>
      <c r="I14" s="202"/>
      <c r="J14" s="205"/>
      <c r="L14" s="190"/>
      <c r="M14" s="193"/>
      <c r="N14" s="196"/>
    </row>
    <row r="15" spans="2:14" ht="23.25" customHeight="1" x14ac:dyDescent="0.15">
      <c r="B15" s="199"/>
      <c r="C15" s="21">
        <v>4</v>
      </c>
      <c r="D15" s="22"/>
      <c r="E15" s="22"/>
      <c r="F15" s="22"/>
      <c r="G15" s="22"/>
      <c r="H15" s="19">
        <f>申込団体!$C$5</f>
        <v>0</v>
      </c>
      <c r="I15" s="202"/>
      <c r="J15" s="205"/>
      <c r="L15" s="190"/>
      <c r="M15" s="193"/>
      <c r="N15" s="196"/>
    </row>
    <row r="16" spans="2:14" ht="23.25" customHeight="1" x14ac:dyDescent="0.15">
      <c r="B16" s="199"/>
      <c r="C16" s="21">
        <v>5</v>
      </c>
      <c r="D16" s="22"/>
      <c r="E16" s="22"/>
      <c r="F16" s="22"/>
      <c r="G16" s="22"/>
      <c r="H16" s="19">
        <f>申込団体!$C$5</f>
        <v>0</v>
      </c>
      <c r="I16" s="202"/>
      <c r="J16" s="205"/>
      <c r="L16" s="190"/>
      <c r="M16" s="193"/>
      <c r="N16" s="196"/>
    </row>
    <row r="17" spans="2:14" ht="23.25" customHeight="1" thickBot="1" x14ac:dyDescent="0.2">
      <c r="B17" s="200"/>
      <c r="C17" s="25">
        <v>6</v>
      </c>
      <c r="D17" s="26"/>
      <c r="E17" s="26"/>
      <c r="F17" s="26"/>
      <c r="G17" s="26"/>
      <c r="H17" s="48">
        <f>申込団体!$C$5</f>
        <v>0</v>
      </c>
      <c r="I17" s="203"/>
      <c r="J17" s="206"/>
      <c r="L17" s="191"/>
      <c r="M17" s="194"/>
      <c r="N17" s="197"/>
    </row>
    <row r="18" spans="2:14" ht="23.25" customHeight="1" x14ac:dyDescent="0.15">
      <c r="B18" s="198" t="s">
        <v>54</v>
      </c>
      <c r="C18" s="54">
        <v>1</v>
      </c>
      <c r="D18" s="55"/>
      <c r="E18" s="55"/>
      <c r="F18" s="55"/>
      <c r="G18" s="55"/>
      <c r="H18" s="56">
        <f>申込団体!$C$5</f>
        <v>0</v>
      </c>
      <c r="I18" s="201">
        <v>0</v>
      </c>
      <c r="J18" s="204"/>
      <c r="L18" s="190">
        <f t="shared" ref="L18" si="3">I18</f>
        <v>0</v>
      </c>
      <c r="M18" s="192">
        <f t="shared" ref="M18" si="4">L18*1000</f>
        <v>0</v>
      </c>
      <c r="N18" s="196">
        <f t="shared" ref="N18" si="5">IF(L18&gt;0,1,0)</f>
        <v>0</v>
      </c>
    </row>
    <row r="19" spans="2:14" ht="23.25" customHeight="1" x14ac:dyDescent="0.15">
      <c r="B19" s="199"/>
      <c r="C19" s="21">
        <v>2</v>
      </c>
      <c r="D19" s="22"/>
      <c r="E19" s="22"/>
      <c r="F19" s="22"/>
      <c r="G19" s="22"/>
      <c r="H19" s="19">
        <f>申込団体!$C$5</f>
        <v>0</v>
      </c>
      <c r="I19" s="202"/>
      <c r="J19" s="205"/>
      <c r="L19" s="190"/>
      <c r="M19" s="193"/>
      <c r="N19" s="196"/>
    </row>
    <row r="20" spans="2:14" ht="23.25" customHeight="1" x14ac:dyDescent="0.15">
      <c r="B20" s="199"/>
      <c r="C20" s="21">
        <v>3</v>
      </c>
      <c r="D20" s="22"/>
      <c r="E20" s="22"/>
      <c r="F20" s="22"/>
      <c r="G20" s="22"/>
      <c r="H20" s="19">
        <f>申込団体!$C$5</f>
        <v>0</v>
      </c>
      <c r="I20" s="202"/>
      <c r="J20" s="205"/>
      <c r="L20" s="190"/>
      <c r="M20" s="193"/>
      <c r="N20" s="196"/>
    </row>
    <row r="21" spans="2:14" ht="23.25" customHeight="1" x14ac:dyDescent="0.15">
      <c r="B21" s="199"/>
      <c r="C21" s="21">
        <v>4</v>
      </c>
      <c r="D21" s="22"/>
      <c r="E21" s="22"/>
      <c r="F21" s="22"/>
      <c r="G21" s="22"/>
      <c r="H21" s="19">
        <f>申込団体!$C$5</f>
        <v>0</v>
      </c>
      <c r="I21" s="202"/>
      <c r="J21" s="205"/>
      <c r="L21" s="190"/>
      <c r="M21" s="193"/>
      <c r="N21" s="196"/>
    </row>
    <row r="22" spans="2:14" ht="23.25" customHeight="1" x14ac:dyDescent="0.15">
      <c r="B22" s="199"/>
      <c r="C22" s="21">
        <v>5</v>
      </c>
      <c r="D22" s="22"/>
      <c r="E22" s="22"/>
      <c r="F22" s="22"/>
      <c r="G22" s="22"/>
      <c r="H22" s="19">
        <f>申込団体!$C$5</f>
        <v>0</v>
      </c>
      <c r="I22" s="202"/>
      <c r="J22" s="205"/>
      <c r="L22" s="190"/>
      <c r="M22" s="193"/>
      <c r="N22" s="196"/>
    </row>
    <row r="23" spans="2:14" ht="23.25" customHeight="1" thickBot="1" x14ac:dyDescent="0.2">
      <c r="B23" s="200"/>
      <c r="C23" s="25">
        <v>6</v>
      </c>
      <c r="D23" s="26"/>
      <c r="E23" s="26"/>
      <c r="F23" s="26"/>
      <c r="G23" s="26"/>
      <c r="H23" s="48">
        <f>申込団体!$C$5</f>
        <v>0</v>
      </c>
      <c r="I23" s="203"/>
      <c r="J23" s="206"/>
      <c r="L23" s="190"/>
      <c r="M23" s="194"/>
      <c r="N23" s="196"/>
    </row>
    <row r="24" spans="2:14" ht="23.25" customHeight="1" x14ac:dyDescent="0.15">
      <c r="B24" s="198" t="s">
        <v>55</v>
      </c>
      <c r="C24" s="54">
        <v>1</v>
      </c>
      <c r="D24" s="55"/>
      <c r="E24" s="55"/>
      <c r="F24" s="55"/>
      <c r="G24" s="55"/>
      <c r="H24" s="56">
        <f>申込団体!$C$5</f>
        <v>0</v>
      </c>
      <c r="I24" s="201">
        <v>0</v>
      </c>
      <c r="J24" s="204"/>
      <c r="L24" s="189">
        <f t="shared" ref="L24" si="6">I24</f>
        <v>0</v>
      </c>
      <c r="M24" s="192">
        <f t="shared" ref="M24" si="7">L24*1000</f>
        <v>0</v>
      </c>
      <c r="N24" s="195">
        <f t="shared" ref="N24" si="8">IF(L24&gt;0,1,0)</f>
        <v>0</v>
      </c>
    </row>
    <row r="25" spans="2:14" ht="23.25" customHeight="1" x14ac:dyDescent="0.15">
      <c r="B25" s="199"/>
      <c r="C25" s="21">
        <v>2</v>
      </c>
      <c r="D25" s="22"/>
      <c r="E25" s="22"/>
      <c r="F25" s="22"/>
      <c r="G25" s="22"/>
      <c r="H25" s="19">
        <f>申込団体!$C$5</f>
        <v>0</v>
      </c>
      <c r="I25" s="202"/>
      <c r="J25" s="205"/>
      <c r="L25" s="190"/>
      <c r="M25" s="193"/>
      <c r="N25" s="196"/>
    </row>
    <row r="26" spans="2:14" ht="23.25" customHeight="1" x14ac:dyDescent="0.15">
      <c r="B26" s="199"/>
      <c r="C26" s="21">
        <v>3</v>
      </c>
      <c r="D26" s="22"/>
      <c r="E26" s="22"/>
      <c r="F26" s="22"/>
      <c r="G26" s="22"/>
      <c r="H26" s="19">
        <f>申込団体!$C$5</f>
        <v>0</v>
      </c>
      <c r="I26" s="202"/>
      <c r="J26" s="205"/>
      <c r="L26" s="190"/>
      <c r="M26" s="193"/>
      <c r="N26" s="196"/>
    </row>
    <row r="27" spans="2:14" ht="23.25" customHeight="1" x14ac:dyDescent="0.15">
      <c r="B27" s="199"/>
      <c r="C27" s="21">
        <v>4</v>
      </c>
      <c r="D27" s="22"/>
      <c r="E27" s="22"/>
      <c r="F27" s="22"/>
      <c r="G27" s="22"/>
      <c r="H27" s="19">
        <f>申込団体!$C$5</f>
        <v>0</v>
      </c>
      <c r="I27" s="202"/>
      <c r="J27" s="205"/>
      <c r="L27" s="190"/>
      <c r="M27" s="193"/>
      <c r="N27" s="196"/>
    </row>
    <row r="28" spans="2:14" ht="23.25" customHeight="1" x14ac:dyDescent="0.15">
      <c r="B28" s="199"/>
      <c r="C28" s="21">
        <v>5</v>
      </c>
      <c r="D28" s="22"/>
      <c r="E28" s="22"/>
      <c r="F28" s="22"/>
      <c r="G28" s="22"/>
      <c r="H28" s="19">
        <f>申込団体!$C$5</f>
        <v>0</v>
      </c>
      <c r="I28" s="202"/>
      <c r="J28" s="205"/>
      <c r="L28" s="190"/>
      <c r="M28" s="193"/>
      <c r="N28" s="196"/>
    </row>
    <row r="29" spans="2:14" ht="23.25" customHeight="1" thickBot="1" x14ac:dyDescent="0.2">
      <c r="B29" s="200"/>
      <c r="C29" s="25">
        <v>6</v>
      </c>
      <c r="D29" s="26"/>
      <c r="E29" s="26"/>
      <c r="F29" s="26"/>
      <c r="G29" s="26"/>
      <c r="H29" s="48">
        <f>申込団体!$C$5</f>
        <v>0</v>
      </c>
      <c r="I29" s="203"/>
      <c r="J29" s="206"/>
      <c r="L29" s="191"/>
      <c r="M29" s="194"/>
      <c r="N29" s="197"/>
    </row>
    <row r="30" spans="2:14" ht="23.25" customHeight="1" x14ac:dyDescent="0.15">
      <c r="B30" s="198" t="s">
        <v>56</v>
      </c>
      <c r="C30" s="54">
        <v>1</v>
      </c>
      <c r="D30" s="35"/>
      <c r="E30" s="35"/>
      <c r="F30" s="35"/>
      <c r="G30" s="35"/>
      <c r="H30" s="39">
        <f>申込団体!$C$5</f>
        <v>0</v>
      </c>
      <c r="I30" s="201">
        <v>0</v>
      </c>
      <c r="J30" s="204"/>
      <c r="L30" s="190">
        <f t="shared" ref="L30" si="9">I30</f>
        <v>0</v>
      </c>
      <c r="M30" s="192">
        <f t="shared" ref="M30" si="10">L30*1000</f>
        <v>0</v>
      </c>
      <c r="N30" s="196">
        <f t="shared" ref="N30" si="11">IF(L30&gt;0,1,0)</f>
        <v>0</v>
      </c>
    </row>
    <row r="31" spans="2:14" ht="23.25" customHeight="1" x14ac:dyDescent="0.15">
      <c r="B31" s="199"/>
      <c r="C31" s="21">
        <v>2</v>
      </c>
      <c r="D31" s="22"/>
      <c r="E31" s="22"/>
      <c r="F31" s="22"/>
      <c r="G31" s="22"/>
      <c r="H31" s="23">
        <f>申込団体!$C$5</f>
        <v>0</v>
      </c>
      <c r="I31" s="202"/>
      <c r="J31" s="205"/>
      <c r="K31" s="37"/>
      <c r="L31" s="190"/>
      <c r="M31" s="193"/>
      <c r="N31" s="196"/>
    </row>
    <row r="32" spans="2:14" ht="23.25" customHeight="1" x14ac:dyDescent="0.15">
      <c r="B32" s="199"/>
      <c r="C32" s="21">
        <v>3</v>
      </c>
      <c r="D32" s="22"/>
      <c r="E32" s="22"/>
      <c r="F32" s="22"/>
      <c r="G32" s="22"/>
      <c r="H32" s="23">
        <f>申込団体!$C$5</f>
        <v>0</v>
      </c>
      <c r="I32" s="202"/>
      <c r="J32" s="205"/>
      <c r="K32" s="37"/>
      <c r="L32" s="190"/>
      <c r="M32" s="193"/>
      <c r="N32" s="196"/>
    </row>
    <row r="33" spans="2:14" ht="23.25" customHeight="1" x14ac:dyDescent="0.15">
      <c r="B33" s="199"/>
      <c r="C33" s="21">
        <v>4</v>
      </c>
      <c r="D33" s="22"/>
      <c r="E33" s="22"/>
      <c r="F33" s="22"/>
      <c r="G33" s="22"/>
      <c r="H33" s="23">
        <f>申込団体!$C$5</f>
        <v>0</v>
      </c>
      <c r="I33" s="202"/>
      <c r="J33" s="205"/>
      <c r="K33" s="37"/>
      <c r="L33" s="190"/>
      <c r="M33" s="193"/>
      <c r="N33" s="196"/>
    </row>
    <row r="34" spans="2:14" ht="23.25" customHeight="1" x14ac:dyDescent="0.15">
      <c r="B34" s="199"/>
      <c r="C34" s="21">
        <v>5</v>
      </c>
      <c r="D34" s="22"/>
      <c r="E34" s="22"/>
      <c r="F34" s="22"/>
      <c r="G34" s="22"/>
      <c r="H34" s="23">
        <f>申込団体!$C$5</f>
        <v>0</v>
      </c>
      <c r="I34" s="202"/>
      <c r="J34" s="205"/>
      <c r="K34" s="37"/>
      <c r="L34" s="190"/>
      <c r="M34" s="193"/>
      <c r="N34" s="196"/>
    </row>
    <row r="35" spans="2:14" ht="23.25" customHeight="1" thickBot="1" x14ac:dyDescent="0.2">
      <c r="B35" s="200"/>
      <c r="C35" s="25">
        <v>6</v>
      </c>
      <c r="D35" s="26"/>
      <c r="E35" s="26"/>
      <c r="F35" s="26"/>
      <c r="G35" s="26"/>
      <c r="H35" s="27">
        <f>申込団体!$C$5</f>
        <v>0</v>
      </c>
      <c r="I35" s="203"/>
      <c r="J35" s="206"/>
      <c r="K35" s="37"/>
      <c r="L35" s="191"/>
      <c r="M35" s="194"/>
      <c r="N35" s="197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37</v>
      </c>
      <c r="M37" s="3" t="s">
        <v>38</v>
      </c>
      <c r="N37" s="3" t="s">
        <v>39</v>
      </c>
    </row>
  </sheetData>
  <dataConsolidate/>
  <mergeCells count="32">
    <mergeCell ref="B2:H3"/>
    <mergeCell ref="L2:N3"/>
    <mergeCell ref="B6:B11"/>
    <mergeCell ref="I6:I11"/>
    <mergeCell ref="J6:J11"/>
    <mergeCell ref="L6:L11"/>
    <mergeCell ref="M6:M11"/>
    <mergeCell ref="N6:N11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</mergeCells>
  <phoneticPr fontId="1"/>
  <dataValidations count="2">
    <dataValidation imeMode="halfAlpha" allowBlank="1" showInputMessage="1" showErrorMessage="1" sqref="D6:D35 G5:H35 I30:J30 I12:J12 I6:J6 I18:J18 I24:J24"/>
    <dataValidation imeMode="halfKatakana" allowBlank="1" showInputMessage="1" showErrorMessage="1" sqref="D4:D5 F4:F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7"/>
  <sheetViews>
    <sheetView zoomScale="70" zoomScaleNormal="70" workbookViewId="0">
      <selection activeCell="M12" sqref="M12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20" width="9" style="3"/>
    <col min="21" max="21" width="11.25" style="3" bestFit="1" customWidth="1"/>
    <col min="22" max="22" width="14.875" style="3" customWidth="1"/>
    <col min="23" max="23" width="11" style="3" customWidth="1"/>
    <col min="24" max="16384" width="9" style="3"/>
  </cols>
  <sheetData>
    <row r="1" spans="2:23" ht="16.5" thickBot="1" x14ac:dyDescent="0.2"/>
    <row r="2" spans="2:23" x14ac:dyDescent="0.15">
      <c r="B2" s="178" t="s">
        <v>97</v>
      </c>
      <c r="C2" s="179"/>
      <c r="D2" s="179"/>
      <c r="E2" s="179"/>
      <c r="F2" s="179"/>
      <c r="G2" s="180"/>
      <c r="H2" s="207" t="s">
        <v>28</v>
      </c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9"/>
      <c r="U2" s="183" t="s">
        <v>26</v>
      </c>
      <c r="V2" s="184"/>
      <c r="W2" s="185"/>
    </row>
    <row r="3" spans="2:23" ht="16.5" thickBot="1" x14ac:dyDescent="0.2">
      <c r="B3" s="181"/>
      <c r="C3" s="182"/>
      <c r="D3" s="182"/>
      <c r="E3" s="182"/>
      <c r="F3" s="182"/>
      <c r="G3" s="182"/>
      <c r="H3" s="213" t="s">
        <v>20</v>
      </c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5"/>
      <c r="U3" s="186"/>
      <c r="V3" s="187"/>
      <c r="W3" s="188"/>
    </row>
    <row r="4" spans="2:23" ht="23.25" customHeight="1" x14ac:dyDescent="0.15">
      <c r="B4" s="29" t="s">
        <v>5</v>
      </c>
      <c r="C4" s="30" t="s">
        <v>9</v>
      </c>
      <c r="D4" s="30" t="s">
        <v>6</v>
      </c>
      <c r="E4" s="30" t="s">
        <v>2</v>
      </c>
      <c r="F4" s="30" t="s">
        <v>7</v>
      </c>
      <c r="G4" s="38" t="s">
        <v>27</v>
      </c>
      <c r="H4" s="29" t="s">
        <v>86</v>
      </c>
      <c r="I4" s="30" t="s">
        <v>15</v>
      </c>
      <c r="J4" s="30" t="s">
        <v>91</v>
      </c>
      <c r="K4" s="119" t="s">
        <v>15</v>
      </c>
      <c r="L4" s="30" t="s">
        <v>104</v>
      </c>
      <c r="M4" s="119" t="s">
        <v>15</v>
      </c>
      <c r="N4" s="30" t="s">
        <v>84</v>
      </c>
      <c r="O4" s="31" t="s">
        <v>15</v>
      </c>
      <c r="P4" s="30" t="s">
        <v>17</v>
      </c>
      <c r="Q4" s="31" t="s">
        <v>15</v>
      </c>
      <c r="R4" s="30" t="s">
        <v>96</v>
      </c>
      <c r="S4" s="31" t="s">
        <v>15</v>
      </c>
      <c r="T4" s="32"/>
      <c r="U4" s="29" t="s">
        <v>18</v>
      </c>
      <c r="V4" s="30" t="s">
        <v>19</v>
      </c>
      <c r="W4" s="31" t="s">
        <v>8</v>
      </c>
    </row>
    <row r="5" spans="2:23" ht="23.25" customHeight="1" thickBot="1" x14ac:dyDescent="0.2">
      <c r="B5" s="4" t="s">
        <v>10</v>
      </c>
      <c r="C5" s="5">
        <v>305</v>
      </c>
      <c r="D5" s="5" t="s">
        <v>11</v>
      </c>
      <c r="E5" s="5" t="s">
        <v>13</v>
      </c>
      <c r="F5" s="5">
        <v>2</v>
      </c>
      <c r="G5" s="16" t="s">
        <v>1</v>
      </c>
      <c r="H5" s="4">
        <v>1</v>
      </c>
      <c r="I5" s="5">
        <v>12.05</v>
      </c>
      <c r="J5" s="5">
        <v>0</v>
      </c>
      <c r="K5" s="12">
        <v>24.56</v>
      </c>
      <c r="L5" s="5">
        <v>0</v>
      </c>
      <c r="M5" s="12" t="s">
        <v>108</v>
      </c>
      <c r="N5" s="5">
        <v>1</v>
      </c>
      <c r="O5" s="11" t="s">
        <v>98</v>
      </c>
      <c r="P5" s="5">
        <v>1</v>
      </c>
      <c r="Q5" s="11">
        <v>6.25</v>
      </c>
      <c r="R5" s="5">
        <v>1</v>
      </c>
      <c r="S5" s="11">
        <v>12.58</v>
      </c>
      <c r="U5" s="4">
        <f>H5+J5+N5+P5+R5</f>
        <v>4</v>
      </c>
      <c r="V5" s="12">
        <f>U5*500</f>
        <v>2000</v>
      </c>
      <c r="W5" s="6">
        <f>IF(U5&gt;0,1,0)</f>
        <v>1</v>
      </c>
    </row>
    <row r="6" spans="2:23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8">
        <v>0</v>
      </c>
      <c r="K6" s="132"/>
      <c r="L6" s="18">
        <v>0</v>
      </c>
      <c r="M6" s="132"/>
      <c r="N6" s="18">
        <v>0</v>
      </c>
      <c r="O6" s="20"/>
      <c r="P6" s="18">
        <v>0</v>
      </c>
      <c r="Q6" s="20"/>
      <c r="R6" s="18">
        <v>0</v>
      </c>
      <c r="S6" s="20"/>
      <c r="U6" s="7">
        <f>H6+J6+N6+P6+R6+L6</f>
        <v>0</v>
      </c>
      <c r="V6" s="13">
        <f>U6*500</f>
        <v>0</v>
      </c>
      <c r="W6" s="8">
        <f t="shared" ref="W6:W35" si="0">IF(U6&gt;0,1,0)</f>
        <v>0</v>
      </c>
    </row>
    <row r="7" spans="2:23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22">
        <v>0</v>
      </c>
      <c r="K7" s="23"/>
      <c r="L7" s="22">
        <v>0</v>
      </c>
      <c r="M7" s="23"/>
      <c r="N7" s="22">
        <v>0</v>
      </c>
      <c r="O7" s="24"/>
      <c r="P7" s="22">
        <v>0</v>
      </c>
      <c r="Q7" s="24"/>
      <c r="R7" s="22">
        <v>0</v>
      </c>
      <c r="S7" s="24"/>
      <c r="U7" s="7">
        <f t="shared" ref="U7:U35" si="1">H7+J7+N7+P7+R7+L7</f>
        <v>0</v>
      </c>
      <c r="V7" s="14">
        <f>U7*500</f>
        <v>0</v>
      </c>
      <c r="W7" s="9">
        <f t="shared" si="0"/>
        <v>0</v>
      </c>
    </row>
    <row r="8" spans="2:23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22">
        <v>0</v>
      </c>
      <c r="K8" s="23"/>
      <c r="L8" s="22">
        <v>0</v>
      </c>
      <c r="M8" s="23"/>
      <c r="N8" s="22">
        <v>0</v>
      </c>
      <c r="O8" s="24"/>
      <c r="P8" s="22">
        <v>0</v>
      </c>
      <c r="Q8" s="24"/>
      <c r="R8" s="22">
        <v>0</v>
      </c>
      <c r="S8" s="24"/>
      <c r="U8" s="7">
        <f t="shared" si="1"/>
        <v>0</v>
      </c>
      <c r="V8" s="14">
        <f t="shared" ref="V8:V35" si="2">U8*500</f>
        <v>0</v>
      </c>
      <c r="W8" s="9">
        <f t="shared" si="0"/>
        <v>0</v>
      </c>
    </row>
    <row r="9" spans="2:23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22">
        <v>0</v>
      </c>
      <c r="K9" s="23"/>
      <c r="L9" s="22">
        <v>0</v>
      </c>
      <c r="M9" s="23"/>
      <c r="N9" s="22">
        <v>0</v>
      </c>
      <c r="O9" s="24"/>
      <c r="P9" s="22">
        <v>0</v>
      </c>
      <c r="Q9" s="24"/>
      <c r="R9" s="22">
        <v>0</v>
      </c>
      <c r="S9" s="24"/>
      <c r="U9" s="7">
        <f t="shared" si="1"/>
        <v>0</v>
      </c>
      <c r="V9" s="14">
        <f t="shared" si="2"/>
        <v>0</v>
      </c>
      <c r="W9" s="9">
        <f t="shared" si="0"/>
        <v>0</v>
      </c>
    </row>
    <row r="10" spans="2:23" ht="23.25" customHeight="1" x14ac:dyDescent="0.15">
      <c r="B10" s="21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22">
        <v>0</v>
      </c>
      <c r="K10" s="23"/>
      <c r="L10" s="22">
        <v>0</v>
      </c>
      <c r="M10" s="23"/>
      <c r="N10" s="22">
        <v>0</v>
      </c>
      <c r="O10" s="24"/>
      <c r="P10" s="22">
        <v>0</v>
      </c>
      <c r="Q10" s="24"/>
      <c r="R10" s="22">
        <v>0</v>
      </c>
      <c r="S10" s="24"/>
      <c r="U10" s="7">
        <f t="shared" si="1"/>
        <v>0</v>
      </c>
      <c r="V10" s="14">
        <f t="shared" si="2"/>
        <v>0</v>
      </c>
      <c r="W10" s="9">
        <f t="shared" si="0"/>
        <v>0</v>
      </c>
    </row>
    <row r="11" spans="2:23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22">
        <v>0</v>
      </c>
      <c r="K11" s="23"/>
      <c r="L11" s="22">
        <v>0</v>
      </c>
      <c r="M11" s="23"/>
      <c r="N11" s="22">
        <v>0</v>
      </c>
      <c r="O11" s="24"/>
      <c r="P11" s="22">
        <v>0</v>
      </c>
      <c r="Q11" s="24"/>
      <c r="R11" s="22">
        <v>0</v>
      </c>
      <c r="S11" s="24"/>
      <c r="U11" s="7">
        <f t="shared" si="1"/>
        <v>0</v>
      </c>
      <c r="V11" s="14">
        <f t="shared" si="2"/>
        <v>0</v>
      </c>
      <c r="W11" s="9">
        <f t="shared" si="0"/>
        <v>0</v>
      </c>
    </row>
    <row r="12" spans="2:23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22">
        <v>0</v>
      </c>
      <c r="K12" s="23"/>
      <c r="L12" s="22">
        <v>0</v>
      </c>
      <c r="M12" s="23"/>
      <c r="N12" s="22">
        <v>0</v>
      </c>
      <c r="O12" s="24"/>
      <c r="P12" s="22">
        <v>0</v>
      </c>
      <c r="Q12" s="24"/>
      <c r="R12" s="22">
        <v>0</v>
      </c>
      <c r="S12" s="24"/>
      <c r="U12" s="7">
        <f t="shared" si="1"/>
        <v>0</v>
      </c>
      <c r="V12" s="14">
        <f t="shared" si="2"/>
        <v>0</v>
      </c>
      <c r="W12" s="9">
        <f t="shared" si="0"/>
        <v>0</v>
      </c>
    </row>
    <row r="13" spans="2:23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22">
        <v>0</v>
      </c>
      <c r="K13" s="23"/>
      <c r="L13" s="22">
        <v>0</v>
      </c>
      <c r="M13" s="23"/>
      <c r="N13" s="22">
        <v>0</v>
      </c>
      <c r="O13" s="24"/>
      <c r="P13" s="22">
        <v>0</v>
      </c>
      <c r="Q13" s="24"/>
      <c r="R13" s="22">
        <v>0</v>
      </c>
      <c r="S13" s="24"/>
      <c r="U13" s="7">
        <f t="shared" si="1"/>
        <v>0</v>
      </c>
      <c r="V13" s="14">
        <f t="shared" si="2"/>
        <v>0</v>
      </c>
      <c r="W13" s="9">
        <f t="shared" si="0"/>
        <v>0</v>
      </c>
    </row>
    <row r="14" spans="2:23" ht="23.25" customHeight="1" x14ac:dyDescent="0.15">
      <c r="B14" s="21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22">
        <v>0</v>
      </c>
      <c r="K14" s="23"/>
      <c r="L14" s="22">
        <v>0</v>
      </c>
      <c r="M14" s="23"/>
      <c r="N14" s="22">
        <v>0</v>
      </c>
      <c r="O14" s="24"/>
      <c r="P14" s="22">
        <v>0</v>
      </c>
      <c r="Q14" s="24"/>
      <c r="R14" s="22">
        <v>0</v>
      </c>
      <c r="S14" s="24"/>
      <c r="U14" s="7">
        <f t="shared" si="1"/>
        <v>0</v>
      </c>
      <c r="V14" s="14">
        <f t="shared" si="2"/>
        <v>0</v>
      </c>
      <c r="W14" s="9">
        <f t="shared" si="0"/>
        <v>0</v>
      </c>
    </row>
    <row r="15" spans="2:23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22">
        <v>0</v>
      </c>
      <c r="K15" s="23"/>
      <c r="L15" s="22">
        <v>0</v>
      </c>
      <c r="M15" s="23"/>
      <c r="N15" s="22">
        <v>0</v>
      </c>
      <c r="O15" s="24"/>
      <c r="P15" s="22">
        <v>0</v>
      </c>
      <c r="Q15" s="24"/>
      <c r="R15" s="22">
        <v>0</v>
      </c>
      <c r="S15" s="24"/>
      <c r="U15" s="7">
        <f t="shared" si="1"/>
        <v>0</v>
      </c>
      <c r="V15" s="14">
        <f t="shared" si="2"/>
        <v>0</v>
      </c>
      <c r="W15" s="9">
        <f t="shared" si="0"/>
        <v>0</v>
      </c>
    </row>
    <row r="16" spans="2:23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22">
        <v>0</v>
      </c>
      <c r="K16" s="23"/>
      <c r="L16" s="22">
        <v>0</v>
      </c>
      <c r="M16" s="23"/>
      <c r="N16" s="22">
        <v>0</v>
      </c>
      <c r="O16" s="24"/>
      <c r="P16" s="22">
        <v>0</v>
      </c>
      <c r="Q16" s="24"/>
      <c r="R16" s="22">
        <v>0</v>
      </c>
      <c r="S16" s="24"/>
      <c r="U16" s="7">
        <f t="shared" si="1"/>
        <v>0</v>
      </c>
      <c r="V16" s="14">
        <f t="shared" si="2"/>
        <v>0</v>
      </c>
      <c r="W16" s="9">
        <f t="shared" si="0"/>
        <v>0</v>
      </c>
    </row>
    <row r="17" spans="2:23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22">
        <v>0</v>
      </c>
      <c r="K17" s="23"/>
      <c r="L17" s="22">
        <v>0</v>
      </c>
      <c r="M17" s="23"/>
      <c r="N17" s="22">
        <v>0</v>
      </c>
      <c r="O17" s="24"/>
      <c r="P17" s="22">
        <v>0</v>
      </c>
      <c r="Q17" s="24"/>
      <c r="R17" s="22">
        <v>0</v>
      </c>
      <c r="S17" s="24"/>
      <c r="U17" s="7">
        <f t="shared" si="1"/>
        <v>0</v>
      </c>
      <c r="V17" s="14">
        <f t="shared" si="2"/>
        <v>0</v>
      </c>
      <c r="W17" s="9">
        <f t="shared" si="0"/>
        <v>0</v>
      </c>
    </row>
    <row r="18" spans="2:23" ht="23.25" customHeight="1" x14ac:dyDescent="0.15">
      <c r="B18" s="21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22">
        <v>0</v>
      </c>
      <c r="K18" s="23"/>
      <c r="L18" s="22">
        <v>0</v>
      </c>
      <c r="M18" s="23"/>
      <c r="N18" s="22">
        <v>0</v>
      </c>
      <c r="O18" s="24"/>
      <c r="P18" s="22">
        <v>0</v>
      </c>
      <c r="Q18" s="24"/>
      <c r="R18" s="22">
        <v>0</v>
      </c>
      <c r="S18" s="24"/>
      <c r="U18" s="7">
        <f t="shared" si="1"/>
        <v>0</v>
      </c>
      <c r="V18" s="14">
        <f t="shared" si="2"/>
        <v>0</v>
      </c>
      <c r="W18" s="9">
        <f t="shared" si="0"/>
        <v>0</v>
      </c>
    </row>
    <row r="19" spans="2:23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22">
        <v>0</v>
      </c>
      <c r="K19" s="23"/>
      <c r="L19" s="22">
        <v>0</v>
      </c>
      <c r="M19" s="23"/>
      <c r="N19" s="22">
        <v>0</v>
      </c>
      <c r="O19" s="24"/>
      <c r="P19" s="22">
        <v>0</v>
      </c>
      <c r="Q19" s="24"/>
      <c r="R19" s="22">
        <v>0</v>
      </c>
      <c r="S19" s="24"/>
      <c r="U19" s="7">
        <f t="shared" si="1"/>
        <v>0</v>
      </c>
      <c r="V19" s="14">
        <f t="shared" si="2"/>
        <v>0</v>
      </c>
      <c r="W19" s="9">
        <f t="shared" si="0"/>
        <v>0</v>
      </c>
    </row>
    <row r="20" spans="2:23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22">
        <v>0</v>
      </c>
      <c r="K20" s="23"/>
      <c r="L20" s="22">
        <v>0</v>
      </c>
      <c r="M20" s="23"/>
      <c r="N20" s="22">
        <v>0</v>
      </c>
      <c r="O20" s="24"/>
      <c r="P20" s="22">
        <v>0</v>
      </c>
      <c r="Q20" s="24"/>
      <c r="R20" s="22">
        <v>0</v>
      </c>
      <c r="S20" s="24"/>
      <c r="U20" s="7">
        <f t="shared" si="1"/>
        <v>0</v>
      </c>
      <c r="V20" s="14">
        <f t="shared" si="2"/>
        <v>0</v>
      </c>
      <c r="W20" s="9">
        <f t="shared" si="0"/>
        <v>0</v>
      </c>
    </row>
    <row r="21" spans="2:23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22">
        <v>0</v>
      </c>
      <c r="K21" s="23"/>
      <c r="L21" s="22">
        <v>0</v>
      </c>
      <c r="M21" s="23"/>
      <c r="N21" s="22">
        <v>0</v>
      </c>
      <c r="O21" s="24"/>
      <c r="P21" s="22">
        <v>0</v>
      </c>
      <c r="Q21" s="24"/>
      <c r="R21" s="22">
        <v>0</v>
      </c>
      <c r="S21" s="24"/>
      <c r="U21" s="7">
        <f t="shared" si="1"/>
        <v>0</v>
      </c>
      <c r="V21" s="14">
        <f t="shared" si="2"/>
        <v>0</v>
      </c>
      <c r="W21" s="9">
        <f t="shared" si="0"/>
        <v>0</v>
      </c>
    </row>
    <row r="22" spans="2:23" ht="23.25" customHeight="1" x14ac:dyDescent="0.15">
      <c r="B22" s="21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22">
        <v>0</v>
      </c>
      <c r="K22" s="23"/>
      <c r="L22" s="22">
        <v>0</v>
      </c>
      <c r="M22" s="23"/>
      <c r="N22" s="22">
        <v>0</v>
      </c>
      <c r="O22" s="24"/>
      <c r="P22" s="22">
        <v>0</v>
      </c>
      <c r="Q22" s="24"/>
      <c r="R22" s="22">
        <v>0</v>
      </c>
      <c r="S22" s="24"/>
      <c r="U22" s="7">
        <f t="shared" si="1"/>
        <v>0</v>
      </c>
      <c r="V22" s="14">
        <f t="shared" si="2"/>
        <v>0</v>
      </c>
      <c r="W22" s="9">
        <f t="shared" si="0"/>
        <v>0</v>
      </c>
    </row>
    <row r="23" spans="2:23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22">
        <v>0</v>
      </c>
      <c r="K23" s="23"/>
      <c r="L23" s="22">
        <v>0</v>
      </c>
      <c r="M23" s="23"/>
      <c r="N23" s="22">
        <v>0</v>
      </c>
      <c r="O23" s="24"/>
      <c r="P23" s="22">
        <v>0</v>
      </c>
      <c r="Q23" s="24"/>
      <c r="R23" s="22">
        <v>0</v>
      </c>
      <c r="S23" s="24"/>
      <c r="U23" s="7">
        <f t="shared" si="1"/>
        <v>0</v>
      </c>
      <c r="V23" s="14">
        <f t="shared" si="2"/>
        <v>0</v>
      </c>
      <c r="W23" s="9">
        <f t="shared" si="0"/>
        <v>0</v>
      </c>
    </row>
    <row r="24" spans="2:23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22">
        <v>0</v>
      </c>
      <c r="K24" s="23"/>
      <c r="L24" s="22">
        <v>0</v>
      </c>
      <c r="M24" s="23"/>
      <c r="N24" s="22">
        <v>0</v>
      </c>
      <c r="O24" s="24"/>
      <c r="P24" s="22">
        <v>0</v>
      </c>
      <c r="Q24" s="24"/>
      <c r="R24" s="22">
        <v>0</v>
      </c>
      <c r="S24" s="24"/>
      <c r="U24" s="7">
        <f t="shared" si="1"/>
        <v>0</v>
      </c>
      <c r="V24" s="14">
        <f t="shared" si="2"/>
        <v>0</v>
      </c>
      <c r="W24" s="9">
        <f t="shared" si="0"/>
        <v>0</v>
      </c>
    </row>
    <row r="25" spans="2:23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22">
        <v>0</v>
      </c>
      <c r="K25" s="23"/>
      <c r="L25" s="22">
        <v>0</v>
      </c>
      <c r="M25" s="23"/>
      <c r="N25" s="22">
        <v>0</v>
      </c>
      <c r="O25" s="24"/>
      <c r="P25" s="22">
        <v>0</v>
      </c>
      <c r="Q25" s="24"/>
      <c r="R25" s="22">
        <v>0</v>
      </c>
      <c r="S25" s="24"/>
      <c r="U25" s="7">
        <f t="shared" si="1"/>
        <v>0</v>
      </c>
      <c r="V25" s="14">
        <f t="shared" si="2"/>
        <v>0</v>
      </c>
      <c r="W25" s="9">
        <f t="shared" si="0"/>
        <v>0</v>
      </c>
    </row>
    <row r="26" spans="2:23" ht="23.25" customHeight="1" x14ac:dyDescent="0.15">
      <c r="B26" s="21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22">
        <v>0</v>
      </c>
      <c r="K26" s="23"/>
      <c r="L26" s="22">
        <v>0</v>
      </c>
      <c r="M26" s="23"/>
      <c r="N26" s="22">
        <v>0</v>
      </c>
      <c r="O26" s="24"/>
      <c r="P26" s="22">
        <v>0</v>
      </c>
      <c r="Q26" s="24"/>
      <c r="R26" s="22">
        <v>0</v>
      </c>
      <c r="S26" s="24"/>
      <c r="U26" s="7">
        <f t="shared" si="1"/>
        <v>0</v>
      </c>
      <c r="V26" s="14">
        <f t="shared" si="2"/>
        <v>0</v>
      </c>
      <c r="W26" s="9">
        <f t="shared" si="0"/>
        <v>0</v>
      </c>
    </row>
    <row r="27" spans="2:23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22">
        <v>0</v>
      </c>
      <c r="K27" s="23"/>
      <c r="L27" s="22">
        <v>0</v>
      </c>
      <c r="M27" s="23"/>
      <c r="N27" s="22">
        <v>0</v>
      </c>
      <c r="O27" s="24"/>
      <c r="P27" s="22">
        <v>0</v>
      </c>
      <c r="Q27" s="24"/>
      <c r="R27" s="22">
        <v>0</v>
      </c>
      <c r="S27" s="24"/>
      <c r="U27" s="7">
        <f t="shared" si="1"/>
        <v>0</v>
      </c>
      <c r="V27" s="14">
        <f t="shared" si="2"/>
        <v>0</v>
      </c>
      <c r="W27" s="9">
        <f t="shared" si="0"/>
        <v>0</v>
      </c>
    </row>
    <row r="28" spans="2:23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22">
        <v>0</v>
      </c>
      <c r="K28" s="23"/>
      <c r="L28" s="22">
        <v>0</v>
      </c>
      <c r="M28" s="23"/>
      <c r="N28" s="22">
        <v>0</v>
      </c>
      <c r="O28" s="24"/>
      <c r="P28" s="22">
        <v>0</v>
      </c>
      <c r="Q28" s="24"/>
      <c r="R28" s="22">
        <v>0</v>
      </c>
      <c r="S28" s="24"/>
      <c r="U28" s="7">
        <f t="shared" si="1"/>
        <v>0</v>
      </c>
      <c r="V28" s="14">
        <f t="shared" si="2"/>
        <v>0</v>
      </c>
      <c r="W28" s="9">
        <f t="shared" si="0"/>
        <v>0</v>
      </c>
    </row>
    <row r="29" spans="2:23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22">
        <v>0</v>
      </c>
      <c r="K29" s="23"/>
      <c r="L29" s="22">
        <v>0</v>
      </c>
      <c r="M29" s="23"/>
      <c r="N29" s="22">
        <v>0</v>
      </c>
      <c r="O29" s="24"/>
      <c r="P29" s="22">
        <v>0</v>
      </c>
      <c r="Q29" s="24"/>
      <c r="R29" s="22">
        <v>0</v>
      </c>
      <c r="S29" s="24"/>
      <c r="U29" s="7">
        <f t="shared" si="1"/>
        <v>0</v>
      </c>
      <c r="V29" s="14">
        <f t="shared" si="2"/>
        <v>0</v>
      </c>
      <c r="W29" s="9">
        <f t="shared" si="0"/>
        <v>0</v>
      </c>
    </row>
    <row r="30" spans="2:23" ht="23.25" customHeight="1" x14ac:dyDescent="0.15">
      <c r="B30" s="33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4">
        <v>0</v>
      </c>
      <c r="K30" s="133"/>
      <c r="L30" s="34">
        <v>0</v>
      </c>
      <c r="M30" s="133"/>
      <c r="N30" s="22">
        <v>0</v>
      </c>
      <c r="O30" s="24"/>
      <c r="P30" s="22">
        <v>0</v>
      </c>
      <c r="Q30" s="24"/>
      <c r="R30" s="22">
        <v>0</v>
      </c>
      <c r="S30" s="24"/>
      <c r="U30" s="7">
        <f t="shared" si="1"/>
        <v>0</v>
      </c>
      <c r="V30" s="14">
        <f t="shared" si="2"/>
        <v>0</v>
      </c>
      <c r="W30" s="9">
        <f t="shared" si="0"/>
        <v>0</v>
      </c>
    </row>
    <row r="31" spans="2:23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2">
        <v>0</v>
      </c>
      <c r="K31" s="23"/>
      <c r="L31" s="22">
        <v>0</v>
      </c>
      <c r="M31" s="23"/>
      <c r="N31" s="22">
        <v>0</v>
      </c>
      <c r="O31" s="24"/>
      <c r="P31" s="22">
        <v>0</v>
      </c>
      <c r="Q31" s="24"/>
      <c r="R31" s="22">
        <v>0</v>
      </c>
      <c r="S31" s="24"/>
      <c r="T31" s="129"/>
      <c r="U31" s="7">
        <f t="shared" si="1"/>
        <v>0</v>
      </c>
      <c r="V31" s="14">
        <f t="shared" si="2"/>
        <v>0</v>
      </c>
      <c r="W31" s="9">
        <f t="shared" si="0"/>
        <v>0</v>
      </c>
    </row>
    <row r="32" spans="2:23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2">
        <v>0</v>
      </c>
      <c r="K32" s="23"/>
      <c r="L32" s="22">
        <v>0</v>
      </c>
      <c r="M32" s="23"/>
      <c r="N32" s="22">
        <v>0</v>
      </c>
      <c r="O32" s="24"/>
      <c r="P32" s="22">
        <v>0</v>
      </c>
      <c r="Q32" s="24"/>
      <c r="R32" s="22">
        <v>0</v>
      </c>
      <c r="S32" s="24"/>
      <c r="T32" s="129"/>
      <c r="U32" s="7">
        <f t="shared" si="1"/>
        <v>0</v>
      </c>
      <c r="V32" s="14">
        <f t="shared" si="2"/>
        <v>0</v>
      </c>
      <c r="W32" s="9">
        <f t="shared" si="0"/>
        <v>0</v>
      </c>
    </row>
    <row r="33" spans="2:23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2">
        <v>0</v>
      </c>
      <c r="K33" s="23"/>
      <c r="L33" s="22">
        <v>0</v>
      </c>
      <c r="M33" s="23"/>
      <c r="N33" s="22">
        <v>0</v>
      </c>
      <c r="O33" s="24"/>
      <c r="P33" s="22">
        <v>0</v>
      </c>
      <c r="Q33" s="24"/>
      <c r="R33" s="22">
        <v>0</v>
      </c>
      <c r="S33" s="24"/>
      <c r="T33" s="129"/>
      <c r="U33" s="7">
        <f t="shared" si="1"/>
        <v>0</v>
      </c>
      <c r="V33" s="14">
        <f t="shared" si="2"/>
        <v>0</v>
      </c>
      <c r="W33" s="9">
        <f t="shared" si="0"/>
        <v>0</v>
      </c>
    </row>
    <row r="34" spans="2:23" ht="23.25" customHeight="1" x14ac:dyDescent="0.15">
      <c r="B34" s="21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2">
        <v>0</v>
      </c>
      <c r="K34" s="23"/>
      <c r="L34" s="22">
        <v>0</v>
      </c>
      <c r="M34" s="23"/>
      <c r="N34" s="22">
        <v>0</v>
      </c>
      <c r="O34" s="24"/>
      <c r="P34" s="22">
        <v>0</v>
      </c>
      <c r="Q34" s="24"/>
      <c r="R34" s="22">
        <v>0</v>
      </c>
      <c r="S34" s="24"/>
      <c r="T34" s="129"/>
      <c r="U34" s="7">
        <f t="shared" si="1"/>
        <v>0</v>
      </c>
      <c r="V34" s="14">
        <f t="shared" si="2"/>
        <v>0</v>
      </c>
      <c r="W34" s="9">
        <f t="shared" si="0"/>
        <v>0</v>
      </c>
    </row>
    <row r="35" spans="2:23" ht="23.25" customHeight="1" thickBot="1" x14ac:dyDescent="0.2">
      <c r="B35" s="25">
        <v>30</v>
      </c>
      <c r="C35" s="26"/>
      <c r="D35" s="26"/>
      <c r="E35" s="26"/>
      <c r="F35" s="26"/>
      <c r="G35" s="27">
        <f>申込団体!$C$5</f>
        <v>0</v>
      </c>
      <c r="H35" s="25">
        <v>0</v>
      </c>
      <c r="I35" s="26"/>
      <c r="J35" s="26">
        <v>0</v>
      </c>
      <c r="K35" s="27"/>
      <c r="L35" s="26">
        <v>0</v>
      </c>
      <c r="M35" s="27"/>
      <c r="N35" s="26">
        <v>0</v>
      </c>
      <c r="O35" s="28"/>
      <c r="P35" s="26">
        <v>0</v>
      </c>
      <c r="Q35" s="28"/>
      <c r="R35" s="26">
        <v>0</v>
      </c>
      <c r="S35" s="28"/>
      <c r="T35" s="129"/>
      <c r="U35" s="130">
        <f t="shared" si="1"/>
        <v>0</v>
      </c>
      <c r="V35" s="15">
        <f t="shared" si="2"/>
        <v>0</v>
      </c>
      <c r="W35" s="10">
        <f t="shared" si="0"/>
        <v>0</v>
      </c>
    </row>
    <row r="36" spans="2:23" ht="28.5" x14ac:dyDescent="0.15">
      <c r="U36" s="40">
        <f>SUM(U6:U35)</f>
        <v>0</v>
      </c>
      <c r="V36" s="40">
        <f>SUM(V6:V35)</f>
        <v>0</v>
      </c>
      <c r="W36" s="40">
        <f>SUM(W6:W35)</f>
        <v>0</v>
      </c>
    </row>
    <row r="37" spans="2:23" x14ac:dyDescent="0.15">
      <c r="U37" s="3" t="s">
        <v>37</v>
      </c>
      <c r="V37" s="3" t="s">
        <v>38</v>
      </c>
      <c r="W37" s="3" t="s">
        <v>39</v>
      </c>
    </row>
  </sheetData>
  <dataConsolidate/>
  <mergeCells count="4">
    <mergeCell ref="B2:G3"/>
    <mergeCell ref="U2:W3"/>
    <mergeCell ref="H2:S2"/>
    <mergeCell ref="H3:S3"/>
  </mergeCells>
  <phoneticPr fontId="1"/>
  <dataValidations count="2">
    <dataValidation imeMode="halfAlpha" allowBlank="1" showInputMessage="1" showErrorMessage="1" sqref="C6:C35 N6:N35 J6:J35 S6:S29 F5:G35 H6:I29 O6:O29 P6:P35 Q6:Q29 R6:R35 K6:K29 L6:L35 M6:M29"/>
    <dataValidation imeMode="halfKatakana" allowBlank="1" showInputMessage="1" showErrorMessage="1" sqref="C4:C5 E4:E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I18" sqref="I18:I23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8" t="s">
        <v>64</v>
      </c>
      <c r="C2" s="179"/>
      <c r="D2" s="179"/>
      <c r="E2" s="179"/>
      <c r="F2" s="179"/>
      <c r="G2" s="179"/>
      <c r="H2" s="180"/>
      <c r="I2" s="44" t="s">
        <v>28</v>
      </c>
      <c r="J2" s="45"/>
      <c r="L2" s="183" t="s">
        <v>26</v>
      </c>
      <c r="M2" s="184"/>
      <c r="N2" s="185"/>
    </row>
    <row r="3" spans="2:14" ht="16.5" thickBot="1" x14ac:dyDescent="0.2">
      <c r="B3" s="181"/>
      <c r="C3" s="182"/>
      <c r="D3" s="182"/>
      <c r="E3" s="182"/>
      <c r="F3" s="182"/>
      <c r="G3" s="182"/>
      <c r="H3" s="182"/>
      <c r="I3" s="46" t="s">
        <v>20</v>
      </c>
      <c r="J3" s="47"/>
      <c r="L3" s="186"/>
      <c r="M3" s="187"/>
      <c r="N3" s="188"/>
    </row>
    <row r="4" spans="2:14" ht="23.25" customHeight="1" x14ac:dyDescent="0.15">
      <c r="B4" s="29" t="s">
        <v>5</v>
      </c>
      <c r="C4" s="49"/>
      <c r="D4" s="30" t="s">
        <v>9</v>
      </c>
      <c r="E4" s="30" t="s">
        <v>6</v>
      </c>
      <c r="F4" s="30" t="s">
        <v>2</v>
      </c>
      <c r="G4" s="30" t="s">
        <v>7</v>
      </c>
      <c r="H4" s="38" t="s">
        <v>27</v>
      </c>
      <c r="I4" s="29" t="s">
        <v>58</v>
      </c>
      <c r="J4" s="31" t="s">
        <v>15</v>
      </c>
      <c r="K4" s="32"/>
      <c r="L4" s="29" t="s">
        <v>18</v>
      </c>
      <c r="M4" s="30" t="s">
        <v>19</v>
      </c>
      <c r="N4" s="31" t="s">
        <v>57</v>
      </c>
    </row>
    <row r="5" spans="2:14" ht="23.25" customHeight="1" thickBot="1" x14ac:dyDescent="0.2">
      <c r="B5" s="50" t="s">
        <v>10</v>
      </c>
      <c r="C5" s="51"/>
      <c r="D5" s="52">
        <v>305</v>
      </c>
      <c r="E5" s="52" t="s">
        <v>11</v>
      </c>
      <c r="F5" s="52" t="s">
        <v>13</v>
      </c>
      <c r="G5" s="52">
        <v>4</v>
      </c>
      <c r="H5" s="53" t="s">
        <v>1</v>
      </c>
      <c r="I5" s="50">
        <v>1</v>
      </c>
      <c r="J5" s="57">
        <v>58.5</v>
      </c>
      <c r="L5" s="50">
        <f>I5</f>
        <v>1</v>
      </c>
      <c r="M5" s="58">
        <f>L5*1000</f>
        <v>1000</v>
      </c>
      <c r="N5" s="57">
        <f>IF(L5&gt;0,1,0)</f>
        <v>1</v>
      </c>
    </row>
    <row r="6" spans="2:14" ht="23.25" customHeight="1" x14ac:dyDescent="0.15">
      <c r="B6" s="198" t="s">
        <v>52</v>
      </c>
      <c r="C6" s="54">
        <v>1</v>
      </c>
      <c r="D6" s="55"/>
      <c r="E6" s="55"/>
      <c r="F6" s="55"/>
      <c r="G6" s="55"/>
      <c r="H6" s="56">
        <f>申込団体!$C$5</f>
        <v>0</v>
      </c>
      <c r="I6" s="201">
        <v>0</v>
      </c>
      <c r="J6" s="204"/>
      <c r="L6" s="189">
        <f>I6</f>
        <v>0</v>
      </c>
      <c r="M6" s="192">
        <f>L6*1000</f>
        <v>0</v>
      </c>
      <c r="N6" s="195">
        <f>IF(L6&gt;0,1,0)</f>
        <v>0</v>
      </c>
    </row>
    <row r="7" spans="2:14" ht="23.25" customHeight="1" x14ac:dyDescent="0.15">
      <c r="B7" s="199"/>
      <c r="C7" s="21">
        <v>2</v>
      </c>
      <c r="D7" s="22"/>
      <c r="E7" s="22"/>
      <c r="F7" s="22"/>
      <c r="G7" s="22"/>
      <c r="H7" s="19">
        <f>申込団体!$C$5</f>
        <v>0</v>
      </c>
      <c r="I7" s="202"/>
      <c r="J7" s="205"/>
      <c r="L7" s="190"/>
      <c r="M7" s="193"/>
      <c r="N7" s="196"/>
    </row>
    <row r="8" spans="2:14" ht="23.25" customHeight="1" x14ac:dyDescent="0.15">
      <c r="B8" s="199"/>
      <c r="C8" s="21">
        <v>3</v>
      </c>
      <c r="D8" s="22"/>
      <c r="E8" s="22"/>
      <c r="F8" s="22"/>
      <c r="G8" s="22"/>
      <c r="H8" s="19">
        <f>申込団体!$C$5</f>
        <v>0</v>
      </c>
      <c r="I8" s="202"/>
      <c r="J8" s="205"/>
      <c r="L8" s="190"/>
      <c r="M8" s="193"/>
      <c r="N8" s="196"/>
    </row>
    <row r="9" spans="2:14" ht="23.25" customHeight="1" x14ac:dyDescent="0.15">
      <c r="B9" s="199"/>
      <c r="C9" s="21">
        <v>4</v>
      </c>
      <c r="D9" s="22"/>
      <c r="E9" s="22"/>
      <c r="F9" s="22"/>
      <c r="G9" s="22"/>
      <c r="H9" s="19">
        <f>申込団体!$C$5</f>
        <v>0</v>
      </c>
      <c r="I9" s="202"/>
      <c r="J9" s="205"/>
      <c r="L9" s="190"/>
      <c r="M9" s="193"/>
      <c r="N9" s="196"/>
    </row>
    <row r="10" spans="2:14" ht="23.25" customHeight="1" x14ac:dyDescent="0.15">
      <c r="B10" s="199"/>
      <c r="C10" s="21">
        <v>5</v>
      </c>
      <c r="D10" s="22"/>
      <c r="E10" s="22"/>
      <c r="F10" s="22"/>
      <c r="G10" s="22"/>
      <c r="H10" s="19">
        <f>申込団体!$C$5</f>
        <v>0</v>
      </c>
      <c r="I10" s="202"/>
      <c r="J10" s="205"/>
      <c r="L10" s="190"/>
      <c r="M10" s="193"/>
      <c r="N10" s="196"/>
    </row>
    <row r="11" spans="2:14" ht="23.25" customHeight="1" thickBot="1" x14ac:dyDescent="0.2">
      <c r="B11" s="200"/>
      <c r="C11" s="25">
        <v>6</v>
      </c>
      <c r="D11" s="26"/>
      <c r="E11" s="26"/>
      <c r="F11" s="26"/>
      <c r="G11" s="26"/>
      <c r="H11" s="48">
        <f>申込団体!$C$5</f>
        <v>0</v>
      </c>
      <c r="I11" s="203"/>
      <c r="J11" s="206"/>
      <c r="L11" s="191"/>
      <c r="M11" s="194"/>
      <c r="N11" s="197"/>
    </row>
    <row r="12" spans="2:14" ht="23.25" customHeight="1" x14ac:dyDescent="0.15">
      <c r="B12" s="198" t="s">
        <v>53</v>
      </c>
      <c r="C12" s="54">
        <v>1</v>
      </c>
      <c r="D12" s="55"/>
      <c r="E12" s="55"/>
      <c r="F12" s="55"/>
      <c r="G12" s="55"/>
      <c r="H12" s="56">
        <f>申込団体!$C$5</f>
        <v>0</v>
      </c>
      <c r="I12" s="201">
        <v>0</v>
      </c>
      <c r="J12" s="204"/>
      <c r="L12" s="189">
        <f t="shared" ref="L12" si="0">I12</f>
        <v>0</v>
      </c>
      <c r="M12" s="192">
        <f t="shared" ref="M12" si="1">L12*1000</f>
        <v>0</v>
      </c>
      <c r="N12" s="195">
        <f t="shared" ref="N12" si="2">IF(L12&gt;0,1,0)</f>
        <v>0</v>
      </c>
    </row>
    <row r="13" spans="2:14" ht="23.25" customHeight="1" x14ac:dyDescent="0.15">
      <c r="B13" s="199"/>
      <c r="C13" s="21">
        <v>2</v>
      </c>
      <c r="D13" s="22"/>
      <c r="E13" s="22"/>
      <c r="F13" s="22"/>
      <c r="G13" s="22"/>
      <c r="H13" s="19">
        <f>申込団体!$C$5</f>
        <v>0</v>
      </c>
      <c r="I13" s="202"/>
      <c r="J13" s="205"/>
      <c r="L13" s="190"/>
      <c r="M13" s="193"/>
      <c r="N13" s="196"/>
    </row>
    <row r="14" spans="2:14" ht="23.25" customHeight="1" x14ac:dyDescent="0.15">
      <c r="B14" s="199"/>
      <c r="C14" s="21">
        <v>3</v>
      </c>
      <c r="D14" s="22"/>
      <c r="E14" s="22"/>
      <c r="F14" s="22"/>
      <c r="G14" s="22"/>
      <c r="H14" s="19">
        <f>申込団体!$C$5</f>
        <v>0</v>
      </c>
      <c r="I14" s="202"/>
      <c r="J14" s="205"/>
      <c r="L14" s="190"/>
      <c r="M14" s="193"/>
      <c r="N14" s="196"/>
    </row>
    <row r="15" spans="2:14" ht="23.25" customHeight="1" x14ac:dyDescent="0.15">
      <c r="B15" s="199"/>
      <c r="C15" s="21">
        <v>4</v>
      </c>
      <c r="D15" s="22"/>
      <c r="E15" s="22"/>
      <c r="F15" s="22"/>
      <c r="G15" s="22"/>
      <c r="H15" s="19">
        <f>申込団体!$C$5</f>
        <v>0</v>
      </c>
      <c r="I15" s="202"/>
      <c r="J15" s="205"/>
      <c r="L15" s="190"/>
      <c r="M15" s="193"/>
      <c r="N15" s="196"/>
    </row>
    <row r="16" spans="2:14" ht="23.25" customHeight="1" x14ac:dyDescent="0.15">
      <c r="B16" s="199"/>
      <c r="C16" s="21">
        <v>5</v>
      </c>
      <c r="D16" s="22"/>
      <c r="E16" s="22"/>
      <c r="F16" s="22"/>
      <c r="G16" s="22"/>
      <c r="H16" s="19">
        <f>申込団体!$C$5</f>
        <v>0</v>
      </c>
      <c r="I16" s="202"/>
      <c r="J16" s="205"/>
      <c r="L16" s="190"/>
      <c r="M16" s="193"/>
      <c r="N16" s="196"/>
    </row>
    <row r="17" spans="2:14" ht="23.25" customHeight="1" thickBot="1" x14ac:dyDescent="0.2">
      <c r="B17" s="200"/>
      <c r="C17" s="25">
        <v>6</v>
      </c>
      <c r="D17" s="26"/>
      <c r="E17" s="26"/>
      <c r="F17" s="26"/>
      <c r="G17" s="26"/>
      <c r="H17" s="48">
        <f>申込団体!$C$5</f>
        <v>0</v>
      </c>
      <c r="I17" s="203"/>
      <c r="J17" s="206"/>
      <c r="L17" s="191"/>
      <c r="M17" s="194"/>
      <c r="N17" s="197"/>
    </row>
    <row r="18" spans="2:14" ht="23.25" customHeight="1" x14ac:dyDescent="0.15">
      <c r="B18" s="198" t="s">
        <v>54</v>
      </c>
      <c r="C18" s="54">
        <v>1</v>
      </c>
      <c r="D18" s="55"/>
      <c r="E18" s="55"/>
      <c r="F18" s="55"/>
      <c r="G18" s="55"/>
      <c r="H18" s="56">
        <f>申込団体!$C$5</f>
        <v>0</v>
      </c>
      <c r="I18" s="201">
        <v>0</v>
      </c>
      <c r="J18" s="204"/>
      <c r="L18" s="190">
        <f t="shared" ref="L18" si="3">I18</f>
        <v>0</v>
      </c>
      <c r="M18" s="192">
        <f t="shared" ref="M18" si="4">L18*1000</f>
        <v>0</v>
      </c>
      <c r="N18" s="196">
        <f t="shared" ref="N18" si="5">IF(L18&gt;0,1,0)</f>
        <v>0</v>
      </c>
    </row>
    <row r="19" spans="2:14" ht="23.25" customHeight="1" x14ac:dyDescent="0.15">
      <c r="B19" s="199"/>
      <c r="C19" s="21">
        <v>2</v>
      </c>
      <c r="D19" s="22"/>
      <c r="E19" s="22"/>
      <c r="F19" s="22"/>
      <c r="G19" s="22"/>
      <c r="H19" s="19">
        <f>申込団体!$C$5</f>
        <v>0</v>
      </c>
      <c r="I19" s="202"/>
      <c r="J19" s="205"/>
      <c r="L19" s="190"/>
      <c r="M19" s="193"/>
      <c r="N19" s="196"/>
    </row>
    <row r="20" spans="2:14" ht="23.25" customHeight="1" x14ac:dyDescent="0.15">
      <c r="B20" s="199"/>
      <c r="C20" s="21">
        <v>3</v>
      </c>
      <c r="D20" s="22"/>
      <c r="E20" s="22"/>
      <c r="F20" s="22"/>
      <c r="G20" s="22"/>
      <c r="H20" s="19">
        <f>申込団体!$C$5</f>
        <v>0</v>
      </c>
      <c r="I20" s="202"/>
      <c r="J20" s="205"/>
      <c r="L20" s="190"/>
      <c r="M20" s="193"/>
      <c r="N20" s="196"/>
    </row>
    <row r="21" spans="2:14" ht="23.25" customHeight="1" x14ac:dyDescent="0.15">
      <c r="B21" s="199"/>
      <c r="C21" s="21">
        <v>4</v>
      </c>
      <c r="D21" s="22"/>
      <c r="E21" s="22"/>
      <c r="F21" s="22"/>
      <c r="G21" s="22"/>
      <c r="H21" s="19">
        <f>申込団体!$C$5</f>
        <v>0</v>
      </c>
      <c r="I21" s="202"/>
      <c r="J21" s="205"/>
      <c r="L21" s="190"/>
      <c r="M21" s="193"/>
      <c r="N21" s="196"/>
    </row>
    <row r="22" spans="2:14" ht="23.25" customHeight="1" x14ac:dyDescent="0.15">
      <c r="B22" s="199"/>
      <c r="C22" s="21">
        <v>5</v>
      </c>
      <c r="D22" s="22"/>
      <c r="E22" s="22"/>
      <c r="F22" s="22"/>
      <c r="G22" s="22"/>
      <c r="H22" s="19">
        <f>申込団体!$C$5</f>
        <v>0</v>
      </c>
      <c r="I22" s="202"/>
      <c r="J22" s="205"/>
      <c r="L22" s="190"/>
      <c r="M22" s="193"/>
      <c r="N22" s="196"/>
    </row>
    <row r="23" spans="2:14" ht="23.25" customHeight="1" thickBot="1" x14ac:dyDescent="0.2">
      <c r="B23" s="200"/>
      <c r="C23" s="25">
        <v>6</v>
      </c>
      <c r="D23" s="26"/>
      <c r="E23" s="26"/>
      <c r="F23" s="26"/>
      <c r="G23" s="26"/>
      <c r="H23" s="48">
        <f>申込団体!$C$5</f>
        <v>0</v>
      </c>
      <c r="I23" s="203"/>
      <c r="J23" s="206"/>
      <c r="L23" s="190"/>
      <c r="M23" s="194"/>
      <c r="N23" s="196"/>
    </row>
    <row r="24" spans="2:14" ht="23.25" customHeight="1" x14ac:dyDescent="0.15">
      <c r="B24" s="198" t="s">
        <v>55</v>
      </c>
      <c r="C24" s="54">
        <v>1</v>
      </c>
      <c r="D24" s="55"/>
      <c r="E24" s="55"/>
      <c r="F24" s="55"/>
      <c r="G24" s="55"/>
      <c r="H24" s="56">
        <f>申込団体!$C$5</f>
        <v>0</v>
      </c>
      <c r="I24" s="201">
        <v>0</v>
      </c>
      <c r="J24" s="204"/>
      <c r="L24" s="189">
        <f t="shared" ref="L24" si="6">I24</f>
        <v>0</v>
      </c>
      <c r="M24" s="192">
        <f t="shared" ref="M24" si="7">L24*1000</f>
        <v>0</v>
      </c>
      <c r="N24" s="195">
        <f t="shared" ref="N24" si="8">IF(L24&gt;0,1,0)</f>
        <v>0</v>
      </c>
    </row>
    <row r="25" spans="2:14" ht="23.25" customHeight="1" x14ac:dyDescent="0.15">
      <c r="B25" s="199"/>
      <c r="C25" s="21">
        <v>2</v>
      </c>
      <c r="D25" s="22"/>
      <c r="E25" s="22"/>
      <c r="F25" s="22"/>
      <c r="G25" s="22"/>
      <c r="H25" s="19">
        <f>申込団体!$C$5</f>
        <v>0</v>
      </c>
      <c r="I25" s="202"/>
      <c r="J25" s="205"/>
      <c r="L25" s="190"/>
      <c r="M25" s="193"/>
      <c r="N25" s="196"/>
    </row>
    <row r="26" spans="2:14" ht="23.25" customHeight="1" x14ac:dyDescent="0.15">
      <c r="B26" s="199"/>
      <c r="C26" s="21">
        <v>3</v>
      </c>
      <c r="D26" s="22"/>
      <c r="E26" s="22"/>
      <c r="F26" s="22"/>
      <c r="G26" s="22"/>
      <c r="H26" s="19">
        <f>申込団体!$C$5</f>
        <v>0</v>
      </c>
      <c r="I26" s="202"/>
      <c r="J26" s="205"/>
      <c r="L26" s="190"/>
      <c r="M26" s="193"/>
      <c r="N26" s="196"/>
    </row>
    <row r="27" spans="2:14" ht="23.25" customHeight="1" x14ac:dyDescent="0.15">
      <c r="B27" s="199"/>
      <c r="C27" s="21">
        <v>4</v>
      </c>
      <c r="D27" s="22"/>
      <c r="E27" s="22"/>
      <c r="F27" s="22"/>
      <c r="G27" s="22"/>
      <c r="H27" s="19">
        <f>申込団体!$C$5</f>
        <v>0</v>
      </c>
      <c r="I27" s="202"/>
      <c r="J27" s="205"/>
      <c r="L27" s="190"/>
      <c r="M27" s="193"/>
      <c r="N27" s="196"/>
    </row>
    <row r="28" spans="2:14" ht="23.25" customHeight="1" x14ac:dyDescent="0.15">
      <c r="B28" s="199"/>
      <c r="C28" s="21">
        <v>5</v>
      </c>
      <c r="D28" s="22"/>
      <c r="E28" s="22"/>
      <c r="F28" s="22"/>
      <c r="G28" s="22"/>
      <c r="H28" s="19">
        <f>申込団体!$C$5</f>
        <v>0</v>
      </c>
      <c r="I28" s="202"/>
      <c r="J28" s="205"/>
      <c r="L28" s="190"/>
      <c r="M28" s="193"/>
      <c r="N28" s="196"/>
    </row>
    <row r="29" spans="2:14" ht="23.25" customHeight="1" thickBot="1" x14ac:dyDescent="0.2">
      <c r="B29" s="200"/>
      <c r="C29" s="25">
        <v>6</v>
      </c>
      <c r="D29" s="26"/>
      <c r="E29" s="26"/>
      <c r="F29" s="26"/>
      <c r="G29" s="26"/>
      <c r="H29" s="48">
        <f>申込団体!$C$5</f>
        <v>0</v>
      </c>
      <c r="I29" s="203"/>
      <c r="J29" s="206"/>
      <c r="L29" s="191"/>
      <c r="M29" s="194"/>
      <c r="N29" s="197"/>
    </row>
    <row r="30" spans="2:14" ht="23.25" customHeight="1" x14ac:dyDescent="0.15">
      <c r="B30" s="198" t="s">
        <v>56</v>
      </c>
      <c r="C30" s="54">
        <v>1</v>
      </c>
      <c r="D30" s="35"/>
      <c r="E30" s="35"/>
      <c r="F30" s="35"/>
      <c r="G30" s="35"/>
      <c r="H30" s="39">
        <f>申込団体!$C$5</f>
        <v>0</v>
      </c>
      <c r="I30" s="201">
        <v>0</v>
      </c>
      <c r="J30" s="204"/>
      <c r="L30" s="190">
        <f t="shared" ref="L30" si="9">I30</f>
        <v>0</v>
      </c>
      <c r="M30" s="192">
        <f t="shared" ref="M30" si="10">L30*1000</f>
        <v>0</v>
      </c>
      <c r="N30" s="196">
        <f t="shared" ref="N30" si="11">IF(L30&gt;0,1,0)</f>
        <v>0</v>
      </c>
    </row>
    <row r="31" spans="2:14" ht="23.25" customHeight="1" x14ac:dyDescent="0.15">
      <c r="B31" s="199"/>
      <c r="C31" s="21">
        <v>2</v>
      </c>
      <c r="D31" s="22"/>
      <c r="E31" s="22"/>
      <c r="F31" s="22"/>
      <c r="G31" s="22"/>
      <c r="H31" s="23">
        <f>申込団体!$C$5</f>
        <v>0</v>
      </c>
      <c r="I31" s="202"/>
      <c r="J31" s="205"/>
      <c r="K31" s="37"/>
      <c r="L31" s="190"/>
      <c r="M31" s="193"/>
      <c r="N31" s="196"/>
    </row>
    <row r="32" spans="2:14" ht="23.25" customHeight="1" x14ac:dyDescent="0.15">
      <c r="B32" s="199"/>
      <c r="C32" s="21">
        <v>3</v>
      </c>
      <c r="D32" s="22"/>
      <c r="E32" s="22"/>
      <c r="F32" s="22"/>
      <c r="G32" s="22"/>
      <c r="H32" s="23">
        <f>申込団体!$C$5</f>
        <v>0</v>
      </c>
      <c r="I32" s="202"/>
      <c r="J32" s="205"/>
      <c r="K32" s="37"/>
      <c r="L32" s="190"/>
      <c r="M32" s="193"/>
      <c r="N32" s="196"/>
    </row>
    <row r="33" spans="2:14" ht="23.25" customHeight="1" x14ac:dyDescent="0.15">
      <c r="B33" s="199"/>
      <c r="C33" s="21">
        <v>4</v>
      </c>
      <c r="D33" s="22"/>
      <c r="E33" s="22"/>
      <c r="F33" s="22"/>
      <c r="G33" s="22"/>
      <c r="H33" s="23">
        <f>申込団体!$C$5</f>
        <v>0</v>
      </c>
      <c r="I33" s="202"/>
      <c r="J33" s="205"/>
      <c r="K33" s="37"/>
      <c r="L33" s="190"/>
      <c r="M33" s="193"/>
      <c r="N33" s="196"/>
    </row>
    <row r="34" spans="2:14" ht="23.25" customHeight="1" x14ac:dyDescent="0.15">
      <c r="B34" s="199"/>
      <c r="C34" s="21">
        <v>5</v>
      </c>
      <c r="D34" s="22"/>
      <c r="E34" s="22"/>
      <c r="F34" s="22"/>
      <c r="G34" s="22"/>
      <c r="H34" s="23">
        <f>申込団体!$C$5</f>
        <v>0</v>
      </c>
      <c r="I34" s="202"/>
      <c r="J34" s="205"/>
      <c r="K34" s="37"/>
      <c r="L34" s="190"/>
      <c r="M34" s="193"/>
      <c r="N34" s="196"/>
    </row>
    <row r="35" spans="2:14" ht="23.25" customHeight="1" thickBot="1" x14ac:dyDescent="0.2">
      <c r="B35" s="200"/>
      <c r="C35" s="25">
        <v>6</v>
      </c>
      <c r="D35" s="26"/>
      <c r="E35" s="26"/>
      <c r="F35" s="26"/>
      <c r="G35" s="26"/>
      <c r="H35" s="27">
        <f>申込団体!$C$5</f>
        <v>0</v>
      </c>
      <c r="I35" s="203"/>
      <c r="J35" s="206"/>
      <c r="K35" s="37"/>
      <c r="L35" s="191"/>
      <c r="M35" s="194"/>
      <c r="N35" s="197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37</v>
      </c>
      <c r="M37" s="3" t="s">
        <v>38</v>
      </c>
      <c r="N37" s="3" t="s">
        <v>39</v>
      </c>
    </row>
  </sheetData>
  <dataConsolidate/>
  <mergeCells count="32">
    <mergeCell ref="B2:H3"/>
    <mergeCell ref="L2:N3"/>
    <mergeCell ref="B6:B11"/>
    <mergeCell ref="I6:I11"/>
    <mergeCell ref="J6:J11"/>
    <mergeCell ref="L6:L11"/>
    <mergeCell ref="M6:M11"/>
    <mergeCell ref="N6:N11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</mergeCells>
  <phoneticPr fontId="1"/>
  <dataValidations count="2">
    <dataValidation imeMode="halfKatakana" allowBlank="1" showInputMessage="1" showErrorMessage="1" sqref="D4:D5 F4:F35"/>
    <dataValidation imeMode="halfAlpha" allowBlank="1" showInputMessage="1" showErrorMessage="1" sqref="D6:D35 G5:H35 I30:J30 I12:J12 I6:J6 I18:J18 I24:J24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G16"/>
  <sheetViews>
    <sheetView workbookViewId="0">
      <selection activeCell="E24" sqref="E24"/>
    </sheetView>
  </sheetViews>
  <sheetFormatPr defaultRowHeight="15.75" x14ac:dyDescent="0.15"/>
  <cols>
    <col min="1" max="1" width="9" style="1"/>
    <col min="2" max="2" width="12.125" style="1" bestFit="1" customWidth="1"/>
    <col min="3" max="3" width="9" style="1"/>
    <col min="4" max="4" width="18.625" style="1" customWidth="1"/>
    <col min="5" max="5" width="16.375" style="1" customWidth="1"/>
    <col min="6" max="6" width="17.5" style="1" bestFit="1" customWidth="1"/>
    <col min="7" max="7" width="18" style="1" customWidth="1"/>
    <col min="8" max="16384" width="9" style="1"/>
  </cols>
  <sheetData>
    <row r="1" spans="2:7" ht="16.5" thickBot="1" x14ac:dyDescent="0.2"/>
    <row r="2" spans="2:7" ht="15.75" customHeight="1" x14ac:dyDescent="0.15">
      <c r="B2" s="222">
        <f>申込団体!C5</f>
        <v>0</v>
      </c>
      <c r="C2" s="223"/>
      <c r="D2" s="226" t="s">
        <v>18</v>
      </c>
      <c r="E2" s="226" t="s">
        <v>19</v>
      </c>
      <c r="F2" s="216" t="s">
        <v>82</v>
      </c>
    </row>
    <row r="3" spans="2:7" ht="16.5" thickBot="1" x14ac:dyDescent="0.2">
      <c r="B3" s="224"/>
      <c r="C3" s="225"/>
      <c r="D3" s="227"/>
      <c r="E3" s="227"/>
      <c r="F3" s="217"/>
    </row>
    <row r="4" spans="2:7" ht="22.5" customHeight="1" thickTop="1" x14ac:dyDescent="0.15">
      <c r="B4" s="218" t="s">
        <v>65</v>
      </c>
      <c r="C4" s="219"/>
      <c r="D4" s="59">
        <f>小女!Q36</f>
        <v>0</v>
      </c>
      <c r="E4" s="59">
        <f>小女!R36</f>
        <v>0</v>
      </c>
      <c r="F4" s="60">
        <f>小女!S36</f>
        <v>0</v>
      </c>
      <c r="G4" s="3" t="s">
        <v>78</v>
      </c>
    </row>
    <row r="5" spans="2:7" ht="22.5" customHeight="1" x14ac:dyDescent="0.15">
      <c r="B5" s="218" t="s">
        <v>66</v>
      </c>
      <c r="C5" s="219"/>
      <c r="D5" s="59">
        <f>小女R!L36</f>
        <v>0</v>
      </c>
      <c r="E5" s="59">
        <f>小女R!M36</f>
        <v>0</v>
      </c>
      <c r="F5" s="60">
        <f>小女R!N36</f>
        <v>0</v>
      </c>
      <c r="G5" s="3" t="s">
        <v>79</v>
      </c>
    </row>
    <row r="6" spans="2:7" ht="22.5" customHeight="1" x14ac:dyDescent="0.15">
      <c r="B6" s="218" t="s">
        <v>67</v>
      </c>
      <c r="C6" s="219"/>
      <c r="D6" s="59">
        <f>小男!Q36</f>
        <v>0</v>
      </c>
      <c r="E6" s="59">
        <f>小男!R36</f>
        <v>0</v>
      </c>
      <c r="F6" s="60">
        <f>小男!S36</f>
        <v>0</v>
      </c>
      <c r="G6" s="3" t="s">
        <v>78</v>
      </c>
    </row>
    <row r="7" spans="2:7" ht="22.5" customHeight="1" thickBot="1" x14ac:dyDescent="0.2">
      <c r="B7" s="220" t="s">
        <v>68</v>
      </c>
      <c r="C7" s="221"/>
      <c r="D7" s="61">
        <f>小男R!L36</f>
        <v>0</v>
      </c>
      <c r="E7" s="61">
        <f>小男R!M36</f>
        <v>0</v>
      </c>
      <c r="F7" s="62">
        <f>小男R!N36</f>
        <v>0</v>
      </c>
      <c r="G7" s="3" t="s">
        <v>79</v>
      </c>
    </row>
    <row r="8" spans="2:7" ht="22.5" customHeight="1" thickTop="1" x14ac:dyDescent="0.15">
      <c r="B8" s="218" t="s">
        <v>69</v>
      </c>
      <c r="C8" s="219"/>
      <c r="D8" s="59">
        <f>中女!U66</f>
        <v>0</v>
      </c>
      <c r="E8" s="59">
        <f>中女!V66</f>
        <v>0</v>
      </c>
      <c r="F8" s="60">
        <f>中女!W66</f>
        <v>0</v>
      </c>
      <c r="G8" s="3" t="s">
        <v>80</v>
      </c>
    </row>
    <row r="9" spans="2:7" ht="22.5" customHeight="1" x14ac:dyDescent="0.15">
      <c r="B9" s="218" t="s">
        <v>70</v>
      </c>
      <c r="C9" s="219"/>
      <c r="D9" s="59">
        <f>中女R!L36</f>
        <v>0</v>
      </c>
      <c r="E9" s="59">
        <f>中女R!M36</f>
        <v>0</v>
      </c>
      <c r="F9" s="60">
        <f>中女R!N36</f>
        <v>0</v>
      </c>
      <c r="G9" s="3" t="s">
        <v>81</v>
      </c>
    </row>
    <row r="10" spans="2:7" ht="22.5" customHeight="1" x14ac:dyDescent="0.15">
      <c r="B10" s="218" t="s">
        <v>71</v>
      </c>
      <c r="C10" s="219"/>
      <c r="D10" s="59">
        <f>中男!U66</f>
        <v>0</v>
      </c>
      <c r="E10" s="59">
        <f>中男!V66</f>
        <v>0</v>
      </c>
      <c r="F10" s="59">
        <f>中男!W66</f>
        <v>0</v>
      </c>
      <c r="G10" s="3" t="s">
        <v>80</v>
      </c>
    </row>
    <row r="11" spans="2:7" ht="22.5" customHeight="1" thickBot="1" x14ac:dyDescent="0.2">
      <c r="B11" s="220" t="s">
        <v>72</v>
      </c>
      <c r="C11" s="221"/>
      <c r="D11" s="61">
        <f>中男R!L36</f>
        <v>0</v>
      </c>
      <c r="E11" s="61">
        <f>中男R!M36</f>
        <v>0</v>
      </c>
      <c r="F11" s="62">
        <f>中男R!N36</f>
        <v>0</v>
      </c>
      <c r="G11" s="3" t="s">
        <v>81</v>
      </c>
    </row>
    <row r="12" spans="2:7" ht="22.5" customHeight="1" thickTop="1" x14ac:dyDescent="0.15">
      <c r="B12" s="218" t="s">
        <v>73</v>
      </c>
      <c r="C12" s="219"/>
      <c r="D12" s="59">
        <f>一般･高校女!S36</f>
        <v>0</v>
      </c>
      <c r="E12" s="59">
        <f>一般･高校女!T36</f>
        <v>0</v>
      </c>
      <c r="F12" s="60">
        <f>一般･高校女!U36</f>
        <v>0</v>
      </c>
      <c r="G12" s="3" t="s">
        <v>80</v>
      </c>
    </row>
    <row r="13" spans="2:7" ht="22.5" customHeight="1" x14ac:dyDescent="0.15">
      <c r="B13" s="218" t="s">
        <v>74</v>
      </c>
      <c r="C13" s="219"/>
      <c r="D13" s="59">
        <f>一般・高校女R!L36</f>
        <v>0</v>
      </c>
      <c r="E13" s="59">
        <f>一般・高校女R!M36</f>
        <v>0</v>
      </c>
      <c r="F13" s="60">
        <f>一般・高校女R!N36</f>
        <v>0</v>
      </c>
      <c r="G13" s="3" t="s">
        <v>81</v>
      </c>
    </row>
    <row r="14" spans="2:7" ht="22.5" customHeight="1" x14ac:dyDescent="0.15">
      <c r="B14" s="218" t="s">
        <v>75</v>
      </c>
      <c r="C14" s="219"/>
      <c r="D14" s="59">
        <f>一般･高校男!U36</f>
        <v>0</v>
      </c>
      <c r="E14" s="59">
        <f>一般･高校男!V36</f>
        <v>0</v>
      </c>
      <c r="F14" s="59">
        <f>一般･高校男!W36</f>
        <v>0</v>
      </c>
      <c r="G14" s="3" t="s">
        <v>80</v>
      </c>
    </row>
    <row r="15" spans="2:7" ht="22.5" customHeight="1" thickBot="1" x14ac:dyDescent="0.2">
      <c r="B15" s="220" t="s">
        <v>76</v>
      </c>
      <c r="C15" s="221"/>
      <c r="D15" s="61">
        <f>一般・高校男R!L36</f>
        <v>0</v>
      </c>
      <c r="E15" s="61">
        <f>一般・高校男R!M36</f>
        <v>0</v>
      </c>
      <c r="F15" s="62">
        <f>一般・高校男R!N36</f>
        <v>0</v>
      </c>
      <c r="G15" s="3" t="s">
        <v>81</v>
      </c>
    </row>
    <row r="16" spans="2:7" ht="40.5" customHeight="1" thickTop="1" thickBot="1" x14ac:dyDescent="0.2">
      <c r="B16" s="186" t="s">
        <v>77</v>
      </c>
      <c r="C16" s="187"/>
      <c r="D16" s="63">
        <f>SUM(D4:D15)</f>
        <v>0</v>
      </c>
      <c r="E16" s="63">
        <f t="shared" ref="E16:F16" si="0">SUM(E4:E15)</f>
        <v>0</v>
      </c>
      <c r="F16" s="63">
        <f t="shared" si="0"/>
        <v>0</v>
      </c>
    </row>
  </sheetData>
  <mergeCells count="17">
    <mergeCell ref="B14:C14"/>
    <mergeCell ref="B15:C15"/>
    <mergeCell ref="B16:C16"/>
    <mergeCell ref="D2:D3"/>
    <mergeCell ref="E2:E3"/>
    <mergeCell ref="B12:C12"/>
    <mergeCell ref="B13:C13"/>
    <mergeCell ref="F2:F3"/>
    <mergeCell ref="B8:C8"/>
    <mergeCell ref="B9:C9"/>
    <mergeCell ref="B10:C10"/>
    <mergeCell ref="B11:C11"/>
    <mergeCell ref="B2:C3"/>
    <mergeCell ref="B4:C4"/>
    <mergeCell ref="B5:C5"/>
    <mergeCell ref="B6:C6"/>
    <mergeCell ref="B7:C7"/>
  </mergeCells>
  <phoneticPr fontId="1"/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6"/>
  <sheetViews>
    <sheetView zoomScale="70" zoomScaleNormal="70" workbookViewId="0">
      <selection activeCell="Q42" sqref="Q42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4" width="9" style="3"/>
    <col min="15" max="15" width="11.25" style="3" bestFit="1" customWidth="1"/>
    <col min="16" max="16" width="14.875" style="3" customWidth="1"/>
    <col min="17" max="17" width="11" style="3" customWidth="1"/>
    <col min="18" max="16384" width="9" style="3"/>
  </cols>
  <sheetData>
    <row r="1" spans="1:19" ht="16.5" thickBot="1" x14ac:dyDescent="0.2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6.5" thickBot="1" x14ac:dyDescent="0.2">
      <c r="A2" s="64"/>
      <c r="B2" s="166" t="s">
        <v>36</v>
      </c>
      <c r="C2" s="167"/>
      <c r="D2" s="167"/>
      <c r="E2" s="167"/>
      <c r="F2" s="167"/>
      <c r="G2" s="168"/>
      <c r="H2" s="65" t="s">
        <v>28</v>
      </c>
      <c r="I2" s="66"/>
      <c r="J2" s="66"/>
      <c r="K2" s="66"/>
      <c r="L2" s="66"/>
      <c r="M2" s="67"/>
      <c r="N2" s="64"/>
      <c r="O2" s="171" t="s">
        <v>26</v>
      </c>
      <c r="P2" s="172"/>
      <c r="Q2" s="173"/>
      <c r="R2" s="64"/>
      <c r="S2" s="64"/>
    </row>
    <row r="3" spans="1:19" ht="16.5" thickBot="1" x14ac:dyDescent="0.2">
      <c r="A3" s="64"/>
      <c r="B3" s="169"/>
      <c r="C3" s="170"/>
      <c r="D3" s="170"/>
      <c r="E3" s="170"/>
      <c r="F3" s="170"/>
      <c r="G3" s="170"/>
      <c r="H3" s="68" t="s">
        <v>20</v>
      </c>
      <c r="I3" s="69"/>
      <c r="J3" s="69"/>
      <c r="K3" s="69"/>
      <c r="L3" s="69"/>
      <c r="M3" s="70"/>
      <c r="N3" s="64"/>
      <c r="O3" s="174"/>
      <c r="P3" s="175"/>
      <c r="Q3" s="176"/>
      <c r="R3" s="64"/>
      <c r="S3" s="64"/>
    </row>
    <row r="4" spans="1:19" ht="23.25" customHeight="1" x14ac:dyDescent="0.15">
      <c r="A4" s="64"/>
      <c r="B4" s="71" t="s">
        <v>5</v>
      </c>
      <c r="C4" s="72" t="s">
        <v>9</v>
      </c>
      <c r="D4" s="72" t="s">
        <v>6</v>
      </c>
      <c r="E4" s="72" t="s">
        <v>2</v>
      </c>
      <c r="F4" s="72" t="s">
        <v>7</v>
      </c>
      <c r="G4" s="73" t="s">
        <v>27</v>
      </c>
      <c r="H4" s="71" t="s">
        <v>14</v>
      </c>
      <c r="I4" s="72" t="s">
        <v>15</v>
      </c>
      <c r="J4" s="72" t="s">
        <v>16</v>
      </c>
      <c r="K4" s="72" t="s">
        <v>15</v>
      </c>
      <c r="L4" s="72" t="s">
        <v>17</v>
      </c>
      <c r="M4" s="74" t="s">
        <v>15</v>
      </c>
      <c r="N4" s="75"/>
      <c r="O4" s="71" t="s">
        <v>18</v>
      </c>
      <c r="P4" s="72" t="s">
        <v>19</v>
      </c>
      <c r="Q4" s="74" t="s">
        <v>8</v>
      </c>
      <c r="R4" s="64"/>
      <c r="S4" s="64"/>
    </row>
    <row r="5" spans="1:19" ht="23.25" customHeight="1" thickBot="1" x14ac:dyDescent="0.2">
      <c r="A5" s="64"/>
      <c r="B5" s="76" t="s">
        <v>10</v>
      </c>
      <c r="C5" s="77">
        <v>305</v>
      </c>
      <c r="D5" s="77" t="s">
        <v>11</v>
      </c>
      <c r="E5" s="77" t="s">
        <v>13</v>
      </c>
      <c r="F5" s="77">
        <v>4</v>
      </c>
      <c r="G5" s="78" t="s">
        <v>1</v>
      </c>
      <c r="H5" s="76">
        <v>1</v>
      </c>
      <c r="I5" s="77">
        <v>12.05</v>
      </c>
      <c r="J5" s="77">
        <v>0</v>
      </c>
      <c r="K5" s="77"/>
      <c r="L5" s="77">
        <v>1</v>
      </c>
      <c r="M5" s="79">
        <v>3.5</v>
      </c>
      <c r="N5" s="64"/>
      <c r="O5" s="76">
        <f>H5+J5+L5</f>
        <v>2</v>
      </c>
      <c r="P5" s="80">
        <f>O5*300</f>
        <v>600</v>
      </c>
      <c r="Q5" s="81">
        <f>IF(O5&gt;0,1,0)</f>
        <v>1</v>
      </c>
      <c r="R5" s="64"/>
      <c r="S5" s="64"/>
    </row>
    <row r="6" spans="1:19" ht="23.25" customHeight="1" thickTop="1" x14ac:dyDescent="0.15">
      <c r="A6" s="64"/>
      <c r="B6" s="82">
        <v>1</v>
      </c>
      <c r="C6" s="83" t="s">
        <v>40</v>
      </c>
      <c r="D6" s="83" t="s">
        <v>42</v>
      </c>
      <c r="E6" s="83" t="s">
        <v>45</v>
      </c>
      <c r="F6" s="83">
        <v>5</v>
      </c>
      <c r="G6" s="84" t="s">
        <v>1</v>
      </c>
      <c r="H6" s="82">
        <v>1</v>
      </c>
      <c r="I6" s="83">
        <v>14.99</v>
      </c>
      <c r="J6" s="83">
        <v>1</v>
      </c>
      <c r="K6" s="83">
        <v>14.99</v>
      </c>
      <c r="L6" s="83">
        <v>0</v>
      </c>
      <c r="M6" s="85"/>
      <c r="N6" s="64"/>
      <c r="O6" s="82">
        <f t="shared" ref="O6:O10" si="0">H6+J6+L6</f>
        <v>2</v>
      </c>
      <c r="P6" s="86">
        <f t="shared" ref="P6:P10" si="1">O6*300</f>
        <v>600</v>
      </c>
      <c r="Q6" s="87">
        <f>IF(O6&gt;0,1,0)</f>
        <v>1</v>
      </c>
      <c r="R6" s="64"/>
      <c r="S6" s="64"/>
    </row>
    <row r="7" spans="1:19" ht="23.25" customHeight="1" x14ac:dyDescent="0.15">
      <c r="A7" s="64"/>
      <c r="B7" s="88">
        <v>2</v>
      </c>
      <c r="C7" s="89" t="s">
        <v>41</v>
      </c>
      <c r="D7" s="89" t="s">
        <v>44</v>
      </c>
      <c r="E7" s="89" t="s">
        <v>46</v>
      </c>
      <c r="F7" s="89">
        <v>5</v>
      </c>
      <c r="G7" s="84" t="s">
        <v>1</v>
      </c>
      <c r="H7" s="82">
        <v>1</v>
      </c>
      <c r="I7" s="89">
        <v>15.03</v>
      </c>
      <c r="J7" s="89">
        <v>0</v>
      </c>
      <c r="K7" s="89"/>
      <c r="L7" s="83">
        <v>1</v>
      </c>
      <c r="M7" s="90">
        <v>4.2</v>
      </c>
      <c r="N7" s="64"/>
      <c r="O7" s="88">
        <f t="shared" si="0"/>
        <v>2</v>
      </c>
      <c r="P7" s="91">
        <f t="shared" si="1"/>
        <v>600</v>
      </c>
      <c r="Q7" s="92">
        <f t="shared" ref="Q7:Q10" si="2">IF(O7&gt;0,1,0)</f>
        <v>1</v>
      </c>
      <c r="R7" s="64"/>
      <c r="S7" s="64"/>
    </row>
    <row r="8" spans="1:19" ht="23.25" customHeight="1" x14ac:dyDescent="0.15">
      <c r="A8" s="64"/>
      <c r="B8" s="88">
        <v>3</v>
      </c>
      <c r="C8" s="89">
        <v>210</v>
      </c>
      <c r="D8" s="89" t="s">
        <v>43</v>
      </c>
      <c r="E8" s="89" t="s">
        <v>47</v>
      </c>
      <c r="F8" s="89">
        <v>5</v>
      </c>
      <c r="G8" s="84" t="s">
        <v>1</v>
      </c>
      <c r="H8" s="82">
        <v>0</v>
      </c>
      <c r="I8" s="89"/>
      <c r="J8" s="89">
        <v>0</v>
      </c>
      <c r="K8" s="89"/>
      <c r="L8" s="83">
        <v>1</v>
      </c>
      <c r="M8" s="90">
        <v>4</v>
      </c>
      <c r="N8" s="64"/>
      <c r="O8" s="88">
        <f t="shared" si="0"/>
        <v>1</v>
      </c>
      <c r="P8" s="91">
        <f t="shared" si="1"/>
        <v>300</v>
      </c>
      <c r="Q8" s="92">
        <f t="shared" si="2"/>
        <v>1</v>
      </c>
      <c r="R8" s="64"/>
      <c r="S8" s="64"/>
    </row>
    <row r="9" spans="1:19" ht="23.25" customHeight="1" x14ac:dyDescent="0.15">
      <c r="A9" s="64"/>
      <c r="B9" s="88">
        <v>4</v>
      </c>
      <c r="C9" s="89">
        <v>560</v>
      </c>
      <c r="D9" s="89" t="s">
        <v>49</v>
      </c>
      <c r="E9" s="89" t="s">
        <v>50</v>
      </c>
      <c r="F9" s="89">
        <v>6</v>
      </c>
      <c r="G9" s="84" t="s">
        <v>1</v>
      </c>
      <c r="H9" s="82">
        <v>0</v>
      </c>
      <c r="I9" s="89"/>
      <c r="J9" s="89">
        <v>1</v>
      </c>
      <c r="K9" s="89">
        <v>13.55</v>
      </c>
      <c r="L9" s="83">
        <v>1</v>
      </c>
      <c r="M9" s="90">
        <v>5.2</v>
      </c>
      <c r="N9" s="64"/>
      <c r="O9" s="88">
        <f t="shared" si="0"/>
        <v>2</v>
      </c>
      <c r="P9" s="91">
        <f t="shared" si="1"/>
        <v>600</v>
      </c>
      <c r="Q9" s="92">
        <f t="shared" si="2"/>
        <v>1</v>
      </c>
      <c r="R9" s="64"/>
      <c r="S9" s="64"/>
    </row>
    <row r="10" spans="1:19" ht="23.25" customHeight="1" thickBot="1" x14ac:dyDescent="0.2">
      <c r="A10" s="64"/>
      <c r="B10" s="93">
        <v>5</v>
      </c>
      <c r="C10" s="94">
        <v>890</v>
      </c>
      <c r="D10" s="94" t="s">
        <v>48</v>
      </c>
      <c r="E10" s="94" t="s">
        <v>51</v>
      </c>
      <c r="F10" s="94">
        <v>6</v>
      </c>
      <c r="G10" s="112" t="s">
        <v>1</v>
      </c>
      <c r="H10" s="95">
        <v>0</v>
      </c>
      <c r="I10" s="94"/>
      <c r="J10" s="94">
        <v>1</v>
      </c>
      <c r="K10" s="94">
        <v>17.98</v>
      </c>
      <c r="L10" s="96">
        <v>0</v>
      </c>
      <c r="M10" s="97"/>
      <c r="N10" s="64"/>
      <c r="O10" s="93">
        <f t="shared" si="0"/>
        <v>1</v>
      </c>
      <c r="P10" s="98">
        <f t="shared" si="1"/>
        <v>300</v>
      </c>
      <c r="Q10" s="99">
        <f t="shared" si="2"/>
        <v>1</v>
      </c>
      <c r="R10" s="64"/>
      <c r="S10" s="64"/>
    </row>
    <row r="11" spans="1:19" ht="28.5" x14ac:dyDescent="0.1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100">
        <f>SUM(O6:O10)</f>
        <v>8</v>
      </c>
      <c r="P11" s="100">
        <f>SUM(P6:P10)</f>
        <v>2400</v>
      </c>
      <c r="Q11" s="100">
        <f>SUM(Q6:Q10)</f>
        <v>5</v>
      </c>
      <c r="R11" s="64"/>
      <c r="S11" s="64"/>
    </row>
    <row r="12" spans="1:19" x14ac:dyDescent="0.1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 t="s">
        <v>37</v>
      </c>
      <c r="P12" s="64" t="s">
        <v>38</v>
      </c>
      <c r="Q12" s="64" t="s">
        <v>39</v>
      </c>
      <c r="R12" s="64"/>
      <c r="S12" s="64"/>
    </row>
    <row r="13" spans="1:19" x14ac:dyDescent="0.1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 x14ac:dyDescent="0.1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x14ac:dyDescent="0.1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x14ac:dyDescent="0.1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x14ac:dyDescent="0.1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x14ac:dyDescent="0.1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x14ac:dyDescent="0.1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x14ac:dyDescent="0.1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 x14ac:dyDescent="0.1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x14ac:dyDescent="0.1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 x14ac:dyDescent="0.1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x14ac:dyDescent="0.1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ht="16.5" thickBot="1" x14ac:dyDescent="0.2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 x14ac:dyDescent="0.15">
      <c r="A26" s="64"/>
      <c r="B26" s="166" t="s">
        <v>59</v>
      </c>
      <c r="C26" s="167"/>
      <c r="D26" s="167"/>
      <c r="E26" s="167"/>
      <c r="F26" s="167"/>
      <c r="G26" s="167"/>
      <c r="H26" s="168"/>
      <c r="I26" s="165"/>
      <c r="J26" s="165"/>
      <c r="K26" s="165"/>
      <c r="L26" s="165"/>
      <c r="M26" s="165"/>
      <c r="N26" s="165"/>
      <c r="O26" s="165"/>
      <c r="P26" s="64"/>
      <c r="Q26" s="64"/>
      <c r="R26" s="64"/>
      <c r="S26" s="64"/>
    </row>
    <row r="27" spans="1:19" ht="16.5" thickBot="1" x14ac:dyDescent="0.2">
      <c r="A27" s="64"/>
      <c r="B27" s="169"/>
      <c r="C27" s="170"/>
      <c r="D27" s="170"/>
      <c r="E27" s="170"/>
      <c r="F27" s="170"/>
      <c r="G27" s="170"/>
      <c r="H27" s="177"/>
      <c r="I27" s="165"/>
      <c r="J27" s="165"/>
      <c r="K27" s="165"/>
      <c r="L27" s="165"/>
      <c r="M27" s="165"/>
      <c r="N27" s="165"/>
      <c r="O27" s="165"/>
      <c r="P27" s="64"/>
      <c r="Q27" s="64"/>
      <c r="R27" s="64"/>
      <c r="S27" s="64"/>
    </row>
    <row r="28" spans="1:19" x14ac:dyDescent="0.15">
      <c r="A28" s="64"/>
      <c r="B28" s="71" t="s">
        <v>5</v>
      </c>
      <c r="C28" s="101"/>
      <c r="D28" s="72" t="s">
        <v>9</v>
      </c>
      <c r="E28" s="72" t="s">
        <v>6</v>
      </c>
      <c r="F28" s="72" t="s">
        <v>2</v>
      </c>
      <c r="G28" s="72" t="s">
        <v>7</v>
      </c>
      <c r="H28" s="102" t="s">
        <v>83</v>
      </c>
      <c r="I28" s="103"/>
      <c r="J28" s="103"/>
      <c r="K28" s="64"/>
      <c r="L28" s="64"/>
      <c r="M28" s="64"/>
      <c r="N28" s="64"/>
      <c r="O28" s="64"/>
      <c r="P28" s="64"/>
      <c r="Q28" s="64"/>
      <c r="R28" s="64"/>
      <c r="S28" s="64"/>
    </row>
    <row r="29" spans="1:19" ht="16.5" thickBot="1" x14ac:dyDescent="0.2">
      <c r="A29" s="64"/>
      <c r="B29" s="104" t="s">
        <v>10</v>
      </c>
      <c r="C29" s="105"/>
      <c r="D29" s="106">
        <v>305</v>
      </c>
      <c r="E29" s="106" t="s">
        <v>11</v>
      </c>
      <c r="F29" s="106" t="s">
        <v>13</v>
      </c>
      <c r="G29" s="106">
        <v>4</v>
      </c>
      <c r="H29" s="107" t="s">
        <v>1</v>
      </c>
      <c r="I29" s="114"/>
      <c r="J29" s="114"/>
      <c r="K29" s="64"/>
      <c r="L29" s="64"/>
      <c r="M29" s="64"/>
      <c r="N29" s="64"/>
      <c r="O29" s="64"/>
      <c r="P29" s="64"/>
      <c r="Q29" s="64"/>
      <c r="R29" s="64"/>
      <c r="S29" s="64"/>
    </row>
    <row r="30" spans="1:19" x14ac:dyDescent="0.15">
      <c r="A30" s="64"/>
      <c r="B30" s="162" t="s">
        <v>52</v>
      </c>
      <c r="C30" s="108">
        <v>1</v>
      </c>
      <c r="D30" s="109"/>
      <c r="E30" s="109"/>
      <c r="F30" s="109"/>
      <c r="G30" s="109"/>
      <c r="H30" s="110">
        <f>申込団体!$C$5</f>
        <v>0</v>
      </c>
      <c r="I30" s="165"/>
      <c r="J30" s="165"/>
      <c r="K30" s="64"/>
      <c r="L30" s="64"/>
      <c r="M30" s="64"/>
      <c r="N30" s="64"/>
      <c r="O30" s="64"/>
      <c r="P30" s="64"/>
      <c r="Q30" s="64"/>
      <c r="R30" s="64"/>
      <c r="S30" s="64"/>
    </row>
    <row r="31" spans="1:19" x14ac:dyDescent="0.15">
      <c r="A31" s="64"/>
      <c r="B31" s="163"/>
      <c r="C31" s="88">
        <v>2</v>
      </c>
      <c r="D31" s="89"/>
      <c r="E31" s="89"/>
      <c r="F31" s="89"/>
      <c r="G31" s="89"/>
      <c r="H31" s="111">
        <f>申込団体!$C$5</f>
        <v>0</v>
      </c>
      <c r="I31" s="165"/>
      <c r="J31" s="165"/>
      <c r="K31" s="64"/>
      <c r="L31" s="64"/>
      <c r="M31" s="64"/>
      <c r="N31" s="64"/>
      <c r="O31" s="64"/>
      <c r="P31" s="64"/>
      <c r="Q31" s="64"/>
      <c r="R31" s="64"/>
      <c r="S31" s="64"/>
    </row>
    <row r="32" spans="1:19" x14ac:dyDescent="0.15">
      <c r="A32" s="64"/>
      <c r="B32" s="163"/>
      <c r="C32" s="88">
        <v>3</v>
      </c>
      <c r="D32" s="89"/>
      <c r="E32" s="89"/>
      <c r="F32" s="89"/>
      <c r="G32" s="89"/>
      <c r="H32" s="111">
        <f>申込団体!$C$5</f>
        <v>0</v>
      </c>
      <c r="I32" s="165"/>
      <c r="J32" s="165"/>
      <c r="K32" s="64"/>
      <c r="L32" s="64"/>
      <c r="M32" s="64"/>
      <c r="N32" s="64"/>
      <c r="O32" s="64"/>
      <c r="P32" s="64"/>
      <c r="Q32" s="64"/>
      <c r="R32" s="64"/>
      <c r="S32" s="64"/>
    </row>
    <row r="33" spans="1:19" x14ac:dyDescent="0.15">
      <c r="A33" s="64"/>
      <c r="B33" s="163"/>
      <c r="C33" s="88">
        <v>4</v>
      </c>
      <c r="D33" s="89"/>
      <c r="E33" s="89"/>
      <c r="F33" s="89"/>
      <c r="G33" s="89"/>
      <c r="H33" s="111">
        <f>申込団体!$C$5</f>
        <v>0</v>
      </c>
      <c r="I33" s="165"/>
      <c r="J33" s="165"/>
      <c r="K33" s="64"/>
      <c r="L33" s="64"/>
      <c r="M33" s="64"/>
      <c r="N33" s="64"/>
      <c r="O33" s="64"/>
      <c r="P33" s="64"/>
      <c r="Q33" s="64"/>
      <c r="R33" s="64"/>
      <c r="S33" s="64"/>
    </row>
    <row r="34" spans="1:19" x14ac:dyDescent="0.15">
      <c r="A34" s="64"/>
      <c r="B34" s="163"/>
      <c r="C34" s="88">
        <v>5</v>
      </c>
      <c r="D34" s="89"/>
      <c r="E34" s="89"/>
      <c r="F34" s="89"/>
      <c r="G34" s="89"/>
      <c r="H34" s="111">
        <f>申込団体!$C$5</f>
        <v>0</v>
      </c>
      <c r="I34" s="165"/>
      <c r="J34" s="165"/>
      <c r="K34" s="64"/>
      <c r="L34" s="64"/>
      <c r="M34" s="64"/>
      <c r="N34" s="64"/>
      <c r="O34" s="64"/>
      <c r="P34" s="64"/>
      <c r="Q34" s="64"/>
      <c r="R34" s="64"/>
      <c r="S34" s="64"/>
    </row>
    <row r="35" spans="1:19" ht="16.5" thickBot="1" x14ac:dyDescent="0.2">
      <c r="A35" s="64"/>
      <c r="B35" s="164"/>
      <c r="C35" s="93">
        <v>6</v>
      </c>
      <c r="D35" s="94"/>
      <c r="E35" s="94"/>
      <c r="F35" s="94"/>
      <c r="G35" s="94"/>
      <c r="H35" s="113">
        <f>申込団体!$C$5</f>
        <v>0</v>
      </c>
      <c r="I35" s="165"/>
      <c r="J35" s="165"/>
      <c r="K35" s="64"/>
      <c r="L35" s="64"/>
      <c r="M35" s="64"/>
      <c r="N35" s="64"/>
      <c r="O35" s="64"/>
      <c r="P35" s="64"/>
      <c r="Q35" s="64"/>
      <c r="R35" s="64"/>
      <c r="S35" s="64"/>
    </row>
    <row r="36" spans="1:19" x14ac:dyDescent="0.15">
      <c r="A36" s="64"/>
      <c r="B36" s="162" t="s">
        <v>53</v>
      </c>
      <c r="C36" s="108">
        <v>1</v>
      </c>
      <c r="D36" s="109"/>
      <c r="E36" s="109"/>
      <c r="F36" s="109"/>
      <c r="G36" s="109"/>
      <c r="H36" s="110">
        <f>申込団体!$C$5</f>
        <v>0</v>
      </c>
      <c r="I36" s="165"/>
      <c r="J36" s="165"/>
      <c r="K36" s="64"/>
      <c r="L36" s="64"/>
      <c r="M36" s="64"/>
      <c r="N36" s="64"/>
      <c r="O36" s="64"/>
      <c r="P36" s="64"/>
      <c r="Q36" s="64"/>
      <c r="R36" s="64"/>
      <c r="S36" s="64"/>
    </row>
    <row r="37" spans="1:19" x14ac:dyDescent="0.15">
      <c r="A37" s="64"/>
      <c r="B37" s="163"/>
      <c r="C37" s="88">
        <v>2</v>
      </c>
      <c r="D37" s="89"/>
      <c r="E37" s="89"/>
      <c r="F37" s="89"/>
      <c r="G37" s="89"/>
      <c r="H37" s="111">
        <f>申込団体!$C$5</f>
        <v>0</v>
      </c>
      <c r="I37" s="165"/>
      <c r="J37" s="165"/>
      <c r="K37" s="64"/>
      <c r="L37" s="64"/>
      <c r="M37" s="64"/>
      <c r="N37" s="64"/>
      <c r="O37" s="64"/>
      <c r="P37" s="64"/>
      <c r="Q37" s="64"/>
      <c r="R37" s="64"/>
      <c r="S37" s="64"/>
    </row>
    <row r="38" spans="1:19" x14ac:dyDescent="0.15">
      <c r="A38" s="64"/>
      <c r="B38" s="163"/>
      <c r="C38" s="88">
        <v>3</v>
      </c>
      <c r="D38" s="89"/>
      <c r="E38" s="89"/>
      <c r="F38" s="89"/>
      <c r="G38" s="89"/>
      <c r="H38" s="111">
        <f>申込団体!$C$5</f>
        <v>0</v>
      </c>
      <c r="I38" s="165"/>
      <c r="J38" s="165"/>
      <c r="K38" s="64"/>
      <c r="L38" s="64"/>
      <c r="M38" s="64"/>
      <c r="N38" s="64"/>
      <c r="O38" s="64"/>
      <c r="P38" s="64"/>
      <c r="Q38" s="64"/>
      <c r="R38" s="64"/>
      <c r="S38" s="64"/>
    </row>
    <row r="39" spans="1:19" x14ac:dyDescent="0.15">
      <c r="A39" s="64"/>
      <c r="B39" s="163"/>
      <c r="C39" s="88">
        <v>4</v>
      </c>
      <c r="D39" s="89"/>
      <c r="E39" s="89"/>
      <c r="F39" s="89"/>
      <c r="G39" s="89"/>
      <c r="H39" s="111">
        <f>申込団体!$C$5</f>
        <v>0</v>
      </c>
      <c r="I39" s="165"/>
      <c r="J39" s="165"/>
      <c r="K39" s="64"/>
      <c r="L39" s="64"/>
      <c r="M39" s="64"/>
      <c r="N39" s="64"/>
      <c r="O39" s="64"/>
      <c r="P39" s="64"/>
      <c r="Q39" s="64"/>
      <c r="R39" s="64"/>
      <c r="S39" s="64"/>
    </row>
    <row r="40" spans="1:19" x14ac:dyDescent="0.15">
      <c r="A40" s="64"/>
      <c r="B40" s="163"/>
      <c r="C40" s="88">
        <v>5</v>
      </c>
      <c r="D40" s="89"/>
      <c r="E40" s="89"/>
      <c r="F40" s="89"/>
      <c r="G40" s="89"/>
      <c r="H40" s="111">
        <f>申込団体!$C$5</f>
        <v>0</v>
      </c>
      <c r="I40" s="165"/>
      <c r="J40" s="165"/>
      <c r="K40" s="64"/>
      <c r="L40" s="64"/>
      <c r="M40" s="64"/>
      <c r="N40" s="64"/>
      <c r="O40" s="64"/>
      <c r="P40" s="64"/>
      <c r="Q40" s="64"/>
      <c r="R40" s="64"/>
      <c r="S40" s="64"/>
    </row>
    <row r="41" spans="1:19" ht="16.5" thickBot="1" x14ac:dyDescent="0.2">
      <c r="A41" s="64"/>
      <c r="B41" s="164"/>
      <c r="C41" s="93">
        <v>6</v>
      </c>
      <c r="D41" s="94"/>
      <c r="E41" s="94"/>
      <c r="F41" s="94"/>
      <c r="G41" s="94"/>
      <c r="H41" s="113">
        <f>申込団体!$C$5</f>
        <v>0</v>
      </c>
      <c r="I41" s="165"/>
      <c r="J41" s="165"/>
      <c r="K41" s="64"/>
      <c r="L41" s="64"/>
      <c r="M41" s="64"/>
      <c r="N41" s="64"/>
      <c r="O41" s="64"/>
      <c r="P41" s="64"/>
      <c r="Q41" s="64"/>
      <c r="R41" s="64"/>
      <c r="S41" s="64"/>
    </row>
    <row r="42" spans="1:19" x14ac:dyDescent="0.1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 x14ac:dyDescent="0.1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x14ac:dyDescent="0.1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spans="1:19" x14ac:dyDescent="0.1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1:19" x14ac:dyDescent="0.1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</sheetData>
  <dataConsolidate/>
  <mergeCells count="11">
    <mergeCell ref="B2:G3"/>
    <mergeCell ref="O2:Q3"/>
    <mergeCell ref="B26:H27"/>
    <mergeCell ref="B30:B35"/>
    <mergeCell ref="I30:I35"/>
    <mergeCell ref="J30:J35"/>
    <mergeCell ref="B36:B41"/>
    <mergeCell ref="I36:I41"/>
    <mergeCell ref="J36:J41"/>
    <mergeCell ref="I26:O26"/>
    <mergeCell ref="I27:O27"/>
  </mergeCells>
  <phoneticPr fontId="1"/>
  <dataValidations count="2">
    <dataValidation imeMode="halfAlpha" allowBlank="1" showInputMessage="1" showErrorMessage="1" sqref="C6:C10 H6:M10 F5:G10 D30:D41 G29:H41 I36:J36 I30:J30"/>
    <dataValidation imeMode="halfKatakana" allowBlank="1" showInputMessage="1" showErrorMessage="1" sqref="C4:C5 E4:E10 D28:D29 F28:F41"/>
  </dataValidations>
  <pageMargins left="0.7" right="0.7" top="0.75" bottom="0.75" header="0.3" footer="0.3"/>
  <pageSetup paperSize="9" scale="44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zoomScale="70" zoomScaleNormal="70" workbookViewId="0">
      <selection activeCell="N4" sqref="N4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16" width="9" style="3"/>
    <col min="17" max="17" width="11.25" style="3" bestFit="1" customWidth="1"/>
    <col min="18" max="18" width="14.875" style="3" customWidth="1"/>
    <col min="19" max="19" width="11" style="3" customWidth="1"/>
    <col min="20" max="16384" width="9" style="3"/>
  </cols>
  <sheetData>
    <row r="1" spans="2:19" ht="16.5" thickBot="1" x14ac:dyDescent="0.2"/>
    <row r="2" spans="2:19" ht="16.5" thickBot="1" x14ac:dyDescent="0.2">
      <c r="B2" s="178" t="s">
        <v>21</v>
      </c>
      <c r="C2" s="179"/>
      <c r="D2" s="179"/>
      <c r="E2" s="179"/>
      <c r="F2" s="179"/>
      <c r="G2" s="180"/>
      <c r="H2" s="126" t="s">
        <v>28</v>
      </c>
      <c r="I2" s="127"/>
      <c r="J2" s="126"/>
      <c r="K2" s="127"/>
      <c r="L2" s="127"/>
      <c r="M2" s="127"/>
      <c r="N2" s="127"/>
      <c r="O2" s="128"/>
      <c r="Q2" s="183" t="s">
        <v>26</v>
      </c>
      <c r="R2" s="184"/>
      <c r="S2" s="185"/>
    </row>
    <row r="3" spans="2:19" ht="16.5" thickBot="1" x14ac:dyDescent="0.2">
      <c r="B3" s="181"/>
      <c r="C3" s="182"/>
      <c r="D3" s="182"/>
      <c r="E3" s="182"/>
      <c r="F3" s="182"/>
      <c r="G3" s="182"/>
      <c r="H3" s="126" t="s">
        <v>20</v>
      </c>
      <c r="I3" s="127"/>
      <c r="J3" s="126"/>
      <c r="K3" s="127"/>
      <c r="L3" s="127"/>
      <c r="M3" s="127"/>
      <c r="N3" s="127"/>
      <c r="O3" s="128"/>
      <c r="Q3" s="186"/>
      <c r="R3" s="187"/>
      <c r="S3" s="188"/>
    </row>
    <row r="4" spans="2:19" ht="23.25" customHeight="1" x14ac:dyDescent="0.15">
      <c r="B4" s="29" t="s">
        <v>5</v>
      </c>
      <c r="C4" s="30" t="s">
        <v>9</v>
      </c>
      <c r="D4" s="30" t="s">
        <v>6</v>
      </c>
      <c r="E4" s="30" t="s">
        <v>12</v>
      </c>
      <c r="F4" s="30" t="s">
        <v>7</v>
      </c>
      <c r="G4" s="38" t="s">
        <v>27</v>
      </c>
      <c r="H4" s="29" t="s">
        <v>86</v>
      </c>
      <c r="I4" s="30" t="s">
        <v>15</v>
      </c>
      <c r="J4" s="29" t="s">
        <v>92</v>
      </c>
      <c r="K4" s="30" t="s">
        <v>15</v>
      </c>
      <c r="L4" s="30" t="s">
        <v>17</v>
      </c>
      <c r="M4" s="119" t="s">
        <v>15</v>
      </c>
      <c r="N4" s="118" t="s">
        <v>93</v>
      </c>
      <c r="O4" s="31" t="s">
        <v>15</v>
      </c>
      <c r="P4" s="32"/>
      <c r="Q4" s="29" t="s">
        <v>18</v>
      </c>
      <c r="R4" s="30" t="s">
        <v>19</v>
      </c>
      <c r="S4" s="31" t="s">
        <v>8</v>
      </c>
    </row>
    <row r="5" spans="2:19" ht="23.25" customHeight="1" thickBot="1" x14ac:dyDescent="0.2">
      <c r="B5" s="4" t="s">
        <v>10</v>
      </c>
      <c r="C5" s="5">
        <v>305</v>
      </c>
      <c r="D5" s="5" t="s">
        <v>11</v>
      </c>
      <c r="E5" s="5" t="s">
        <v>13</v>
      </c>
      <c r="F5" s="5">
        <v>4</v>
      </c>
      <c r="G5" s="16" t="s">
        <v>1</v>
      </c>
      <c r="H5" s="4">
        <v>1</v>
      </c>
      <c r="I5" s="5">
        <v>12.05</v>
      </c>
      <c r="J5" s="4">
        <v>1</v>
      </c>
      <c r="K5" s="5">
        <v>2.4500000000000002</v>
      </c>
      <c r="L5" s="5">
        <v>1</v>
      </c>
      <c r="M5" s="120">
        <v>3.5</v>
      </c>
      <c r="N5" s="5">
        <v>1</v>
      </c>
      <c r="O5" s="11">
        <v>23.5</v>
      </c>
      <c r="Q5" s="4">
        <f>H5+L5+N5</f>
        <v>3</v>
      </c>
      <c r="R5" s="12">
        <f>Q5*300</f>
        <v>900</v>
      </c>
      <c r="S5" s="6">
        <f>IF(Q5&gt;0,1,0)</f>
        <v>1</v>
      </c>
    </row>
    <row r="6" spans="2:19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7">
        <v>0</v>
      </c>
      <c r="K6" s="18"/>
      <c r="L6" s="18">
        <v>0</v>
      </c>
      <c r="M6" s="18"/>
      <c r="N6" s="18">
        <v>0</v>
      </c>
      <c r="O6" s="20"/>
      <c r="Q6" s="7">
        <f>H6+J6+L6+N6</f>
        <v>0</v>
      </c>
      <c r="R6" s="13">
        <f>Q6*300</f>
        <v>0</v>
      </c>
      <c r="S6" s="8">
        <f>IF(Q6&gt;0,1,0)</f>
        <v>0</v>
      </c>
    </row>
    <row r="7" spans="2:19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17">
        <v>0</v>
      </c>
      <c r="K7" s="22"/>
      <c r="L7" s="22">
        <v>0</v>
      </c>
      <c r="M7" s="22"/>
      <c r="N7" s="18">
        <v>0</v>
      </c>
      <c r="O7" s="24"/>
      <c r="Q7" s="7">
        <f t="shared" ref="Q7:Q35" si="0">H7+J7+L7+N7</f>
        <v>0</v>
      </c>
      <c r="R7" s="14">
        <f t="shared" ref="R7:R35" si="1">Q7*300</f>
        <v>0</v>
      </c>
      <c r="S7" s="9">
        <f t="shared" ref="S7:S35" si="2">IF(Q7&gt;0,1,0)</f>
        <v>0</v>
      </c>
    </row>
    <row r="8" spans="2:19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17">
        <v>0</v>
      </c>
      <c r="K8" s="22"/>
      <c r="L8" s="22">
        <v>0</v>
      </c>
      <c r="M8" s="22"/>
      <c r="N8" s="18">
        <v>0</v>
      </c>
      <c r="O8" s="24"/>
      <c r="Q8" s="7">
        <f t="shared" si="0"/>
        <v>0</v>
      </c>
      <c r="R8" s="14">
        <f t="shared" si="1"/>
        <v>0</v>
      </c>
      <c r="S8" s="9">
        <f t="shared" si="2"/>
        <v>0</v>
      </c>
    </row>
    <row r="9" spans="2:19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17">
        <v>0</v>
      </c>
      <c r="K9" s="22"/>
      <c r="L9" s="22">
        <v>0</v>
      </c>
      <c r="M9" s="22"/>
      <c r="N9" s="18">
        <v>0</v>
      </c>
      <c r="O9" s="24"/>
      <c r="Q9" s="7">
        <f t="shared" si="0"/>
        <v>0</v>
      </c>
      <c r="R9" s="14">
        <f t="shared" si="1"/>
        <v>0</v>
      </c>
      <c r="S9" s="9">
        <f t="shared" si="2"/>
        <v>0</v>
      </c>
    </row>
    <row r="10" spans="2:19" ht="23.25" customHeight="1" x14ac:dyDescent="0.15">
      <c r="B10" s="21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17">
        <v>0</v>
      </c>
      <c r="K10" s="22"/>
      <c r="L10" s="22">
        <v>0</v>
      </c>
      <c r="M10" s="22"/>
      <c r="N10" s="18">
        <v>0</v>
      </c>
      <c r="O10" s="24"/>
      <c r="Q10" s="7">
        <f t="shared" si="0"/>
        <v>0</v>
      </c>
      <c r="R10" s="14">
        <f t="shared" si="1"/>
        <v>0</v>
      </c>
      <c r="S10" s="9">
        <f t="shared" si="2"/>
        <v>0</v>
      </c>
    </row>
    <row r="11" spans="2:19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17">
        <v>0</v>
      </c>
      <c r="K11" s="22"/>
      <c r="L11" s="22">
        <v>0</v>
      </c>
      <c r="M11" s="22"/>
      <c r="N11" s="18">
        <v>0</v>
      </c>
      <c r="O11" s="24"/>
      <c r="Q11" s="7">
        <f t="shared" si="0"/>
        <v>0</v>
      </c>
      <c r="R11" s="14">
        <f t="shared" si="1"/>
        <v>0</v>
      </c>
      <c r="S11" s="9">
        <f t="shared" si="2"/>
        <v>0</v>
      </c>
    </row>
    <row r="12" spans="2:19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17">
        <v>0</v>
      </c>
      <c r="K12" s="22"/>
      <c r="L12" s="22">
        <v>0</v>
      </c>
      <c r="M12" s="22"/>
      <c r="N12" s="18">
        <v>0</v>
      </c>
      <c r="O12" s="24"/>
      <c r="Q12" s="7">
        <f t="shared" si="0"/>
        <v>0</v>
      </c>
      <c r="R12" s="14">
        <f t="shared" si="1"/>
        <v>0</v>
      </c>
      <c r="S12" s="9">
        <f t="shared" si="2"/>
        <v>0</v>
      </c>
    </row>
    <row r="13" spans="2:19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17">
        <v>0</v>
      </c>
      <c r="K13" s="22"/>
      <c r="L13" s="22">
        <v>0</v>
      </c>
      <c r="M13" s="22"/>
      <c r="N13" s="18">
        <v>0</v>
      </c>
      <c r="O13" s="24"/>
      <c r="Q13" s="7">
        <f t="shared" si="0"/>
        <v>0</v>
      </c>
      <c r="R13" s="14">
        <f t="shared" si="1"/>
        <v>0</v>
      </c>
      <c r="S13" s="9">
        <f t="shared" si="2"/>
        <v>0</v>
      </c>
    </row>
    <row r="14" spans="2:19" ht="23.25" customHeight="1" x14ac:dyDescent="0.15">
      <c r="B14" s="21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17">
        <v>0</v>
      </c>
      <c r="K14" s="22"/>
      <c r="L14" s="22">
        <v>0</v>
      </c>
      <c r="M14" s="22"/>
      <c r="N14" s="18">
        <v>0</v>
      </c>
      <c r="O14" s="24"/>
      <c r="Q14" s="7">
        <f t="shared" si="0"/>
        <v>0</v>
      </c>
      <c r="R14" s="14">
        <f t="shared" si="1"/>
        <v>0</v>
      </c>
      <c r="S14" s="9">
        <f t="shared" si="2"/>
        <v>0</v>
      </c>
    </row>
    <row r="15" spans="2:19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17">
        <v>0</v>
      </c>
      <c r="K15" s="22"/>
      <c r="L15" s="22">
        <v>0</v>
      </c>
      <c r="M15" s="22"/>
      <c r="N15" s="18">
        <v>0</v>
      </c>
      <c r="O15" s="24"/>
      <c r="Q15" s="7">
        <f t="shared" si="0"/>
        <v>0</v>
      </c>
      <c r="R15" s="14">
        <f t="shared" si="1"/>
        <v>0</v>
      </c>
      <c r="S15" s="9">
        <f t="shared" si="2"/>
        <v>0</v>
      </c>
    </row>
    <row r="16" spans="2:19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17">
        <v>0</v>
      </c>
      <c r="K16" s="22"/>
      <c r="L16" s="22">
        <v>0</v>
      </c>
      <c r="M16" s="22"/>
      <c r="N16" s="18">
        <v>0</v>
      </c>
      <c r="O16" s="24"/>
      <c r="Q16" s="7">
        <f t="shared" si="0"/>
        <v>0</v>
      </c>
      <c r="R16" s="14">
        <f t="shared" si="1"/>
        <v>0</v>
      </c>
      <c r="S16" s="9">
        <f t="shared" si="2"/>
        <v>0</v>
      </c>
    </row>
    <row r="17" spans="2:19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17">
        <v>0</v>
      </c>
      <c r="K17" s="22"/>
      <c r="L17" s="22">
        <v>0</v>
      </c>
      <c r="M17" s="22"/>
      <c r="N17" s="18">
        <v>0</v>
      </c>
      <c r="O17" s="24"/>
      <c r="Q17" s="7">
        <f t="shared" si="0"/>
        <v>0</v>
      </c>
      <c r="R17" s="14">
        <f t="shared" si="1"/>
        <v>0</v>
      </c>
      <c r="S17" s="9">
        <f t="shared" si="2"/>
        <v>0</v>
      </c>
    </row>
    <row r="18" spans="2:19" ht="23.25" customHeight="1" x14ac:dyDescent="0.15">
      <c r="B18" s="21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17">
        <v>0</v>
      </c>
      <c r="K18" s="22"/>
      <c r="L18" s="22">
        <v>0</v>
      </c>
      <c r="M18" s="22"/>
      <c r="N18" s="18">
        <v>0</v>
      </c>
      <c r="O18" s="24"/>
      <c r="Q18" s="7">
        <f t="shared" si="0"/>
        <v>0</v>
      </c>
      <c r="R18" s="14">
        <f t="shared" si="1"/>
        <v>0</v>
      </c>
      <c r="S18" s="9">
        <f t="shared" si="2"/>
        <v>0</v>
      </c>
    </row>
    <row r="19" spans="2:19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17">
        <v>0</v>
      </c>
      <c r="K19" s="22"/>
      <c r="L19" s="22">
        <v>0</v>
      </c>
      <c r="M19" s="22"/>
      <c r="N19" s="18">
        <v>0</v>
      </c>
      <c r="O19" s="24"/>
      <c r="Q19" s="7">
        <f t="shared" si="0"/>
        <v>0</v>
      </c>
      <c r="R19" s="14">
        <f t="shared" si="1"/>
        <v>0</v>
      </c>
      <c r="S19" s="9">
        <f t="shared" si="2"/>
        <v>0</v>
      </c>
    </row>
    <row r="20" spans="2:19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17">
        <v>0</v>
      </c>
      <c r="K20" s="22"/>
      <c r="L20" s="22">
        <v>0</v>
      </c>
      <c r="M20" s="22"/>
      <c r="N20" s="18">
        <v>0</v>
      </c>
      <c r="O20" s="24"/>
      <c r="Q20" s="7">
        <f t="shared" si="0"/>
        <v>0</v>
      </c>
      <c r="R20" s="14">
        <f t="shared" si="1"/>
        <v>0</v>
      </c>
      <c r="S20" s="9">
        <f t="shared" si="2"/>
        <v>0</v>
      </c>
    </row>
    <row r="21" spans="2:19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17">
        <v>0</v>
      </c>
      <c r="K21" s="22"/>
      <c r="L21" s="22">
        <v>0</v>
      </c>
      <c r="M21" s="22"/>
      <c r="N21" s="18">
        <v>0</v>
      </c>
      <c r="O21" s="24"/>
      <c r="Q21" s="7">
        <f t="shared" si="0"/>
        <v>0</v>
      </c>
      <c r="R21" s="14">
        <f t="shared" si="1"/>
        <v>0</v>
      </c>
      <c r="S21" s="9">
        <f t="shared" si="2"/>
        <v>0</v>
      </c>
    </row>
    <row r="22" spans="2:19" ht="23.25" customHeight="1" x14ac:dyDescent="0.15">
      <c r="B22" s="21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17">
        <v>0</v>
      </c>
      <c r="K22" s="22"/>
      <c r="L22" s="22">
        <v>0</v>
      </c>
      <c r="M22" s="22"/>
      <c r="N22" s="18">
        <v>0</v>
      </c>
      <c r="O22" s="24"/>
      <c r="Q22" s="7">
        <f t="shared" si="0"/>
        <v>0</v>
      </c>
      <c r="R22" s="14">
        <f t="shared" si="1"/>
        <v>0</v>
      </c>
      <c r="S22" s="9">
        <f t="shared" si="2"/>
        <v>0</v>
      </c>
    </row>
    <row r="23" spans="2:19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17">
        <v>0</v>
      </c>
      <c r="K23" s="22"/>
      <c r="L23" s="22">
        <v>0</v>
      </c>
      <c r="M23" s="22"/>
      <c r="N23" s="18">
        <v>0</v>
      </c>
      <c r="O23" s="24"/>
      <c r="Q23" s="7">
        <f t="shared" si="0"/>
        <v>0</v>
      </c>
      <c r="R23" s="14">
        <f t="shared" si="1"/>
        <v>0</v>
      </c>
      <c r="S23" s="9">
        <f t="shared" si="2"/>
        <v>0</v>
      </c>
    </row>
    <row r="24" spans="2:19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17">
        <v>0</v>
      </c>
      <c r="K24" s="22"/>
      <c r="L24" s="22">
        <v>0</v>
      </c>
      <c r="M24" s="22"/>
      <c r="N24" s="18">
        <v>0</v>
      </c>
      <c r="O24" s="24"/>
      <c r="Q24" s="7">
        <f t="shared" si="0"/>
        <v>0</v>
      </c>
      <c r="R24" s="14">
        <f t="shared" si="1"/>
        <v>0</v>
      </c>
      <c r="S24" s="9">
        <f t="shared" si="2"/>
        <v>0</v>
      </c>
    </row>
    <row r="25" spans="2:19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17">
        <v>0</v>
      </c>
      <c r="K25" s="22"/>
      <c r="L25" s="22">
        <v>0</v>
      </c>
      <c r="M25" s="22"/>
      <c r="N25" s="18">
        <v>0</v>
      </c>
      <c r="O25" s="24"/>
      <c r="Q25" s="7">
        <f t="shared" si="0"/>
        <v>0</v>
      </c>
      <c r="R25" s="14">
        <f t="shared" si="1"/>
        <v>0</v>
      </c>
      <c r="S25" s="9">
        <f t="shared" si="2"/>
        <v>0</v>
      </c>
    </row>
    <row r="26" spans="2:19" ht="23.25" customHeight="1" x14ac:dyDescent="0.15">
      <c r="B26" s="21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17">
        <v>0</v>
      </c>
      <c r="K26" s="22"/>
      <c r="L26" s="22">
        <v>0</v>
      </c>
      <c r="M26" s="22"/>
      <c r="N26" s="18">
        <v>0</v>
      </c>
      <c r="O26" s="24"/>
      <c r="Q26" s="7">
        <f t="shared" si="0"/>
        <v>0</v>
      </c>
      <c r="R26" s="14">
        <f t="shared" si="1"/>
        <v>0</v>
      </c>
      <c r="S26" s="9">
        <f t="shared" si="2"/>
        <v>0</v>
      </c>
    </row>
    <row r="27" spans="2:19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17">
        <v>0</v>
      </c>
      <c r="K27" s="22"/>
      <c r="L27" s="22">
        <v>0</v>
      </c>
      <c r="M27" s="22"/>
      <c r="N27" s="18">
        <v>0</v>
      </c>
      <c r="O27" s="24"/>
      <c r="Q27" s="7">
        <f t="shared" si="0"/>
        <v>0</v>
      </c>
      <c r="R27" s="14">
        <f t="shared" si="1"/>
        <v>0</v>
      </c>
      <c r="S27" s="9">
        <f t="shared" si="2"/>
        <v>0</v>
      </c>
    </row>
    <row r="28" spans="2:19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17">
        <v>0</v>
      </c>
      <c r="K28" s="22"/>
      <c r="L28" s="22">
        <v>0</v>
      </c>
      <c r="M28" s="22"/>
      <c r="N28" s="18">
        <v>0</v>
      </c>
      <c r="O28" s="24"/>
      <c r="Q28" s="7">
        <f t="shared" si="0"/>
        <v>0</v>
      </c>
      <c r="R28" s="14">
        <f t="shared" si="1"/>
        <v>0</v>
      </c>
      <c r="S28" s="9">
        <f t="shared" si="2"/>
        <v>0</v>
      </c>
    </row>
    <row r="29" spans="2:19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17">
        <v>0</v>
      </c>
      <c r="K29" s="22"/>
      <c r="L29" s="22">
        <v>0</v>
      </c>
      <c r="M29" s="22"/>
      <c r="N29" s="18">
        <v>0</v>
      </c>
      <c r="O29" s="24"/>
      <c r="Q29" s="7">
        <f t="shared" si="0"/>
        <v>0</v>
      </c>
      <c r="R29" s="14">
        <f t="shared" si="1"/>
        <v>0</v>
      </c>
      <c r="S29" s="9">
        <f t="shared" si="2"/>
        <v>0</v>
      </c>
    </row>
    <row r="30" spans="2:19" ht="23.25" customHeight="1" x14ac:dyDescent="0.15">
      <c r="B30" s="33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3">
        <v>0</v>
      </c>
      <c r="K30" s="34"/>
      <c r="L30" s="34">
        <v>0</v>
      </c>
      <c r="M30" s="34"/>
      <c r="N30" s="35">
        <v>0</v>
      </c>
      <c r="O30" s="36"/>
      <c r="Q30" s="7">
        <f t="shared" si="0"/>
        <v>0</v>
      </c>
      <c r="R30" s="14">
        <f t="shared" si="1"/>
        <v>0</v>
      </c>
      <c r="S30" s="9">
        <f t="shared" si="2"/>
        <v>0</v>
      </c>
    </row>
    <row r="31" spans="2:19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1">
        <v>0</v>
      </c>
      <c r="K31" s="22"/>
      <c r="L31" s="22">
        <v>0</v>
      </c>
      <c r="M31" s="22"/>
      <c r="N31" s="22">
        <v>0</v>
      </c>
      <c r="O31" s="24"/>
      <c r="P31" s="37"/>
      <c r="Q31" s="7">
        <f t="shared" si="0"/>
        <v>0</v>
      </c>
      <c r="R31" s="14">
        <f t="shared" si="1"/>
        <v>0</v>
      </c>
      <c r="S31" s="9">
        <f t="shared" si="2"/>
        <v>0</v>
      </c>
    </row>
    <row r="32" spans="2:19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1">
        <v>0</v>
      </c>
      <c r="K32" s="22"/>
      <c r="L32" s="22">
        <v>0</v>
      </c>
      <c r="M32" s="22"/>
      <c r="N32" s="22">
        <v>0</v>
      </c>
      <c r="O32" s="24"/>
      <c r="P32" s="37"/>
      <c r="Q32" s="7">
        <f t="shared" si="0"/>
        <v>0</v>
      </c>
      <c r="R32" s="14">
        <f t="shared" si="1"/>
        <v>0</v>
      </c>
      <c r="S32" s="9">
        <f t="shared" si="2"/>
        <v>0</v>
      </c>
    </row>
    <row r="33" spans="2:19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1">
        <v>0</v>
      </c>
      <c r="K33" s="22"/>
      <c r="L33" s="22">
        <v>0</v>
      </c>
      <c r="M33" s="22"/>
      <c r="N33" s="22">
        <v>0</v>
      </c>
      <c r="O33" s="24"/>
      <c r="P33" s="37"/>
      <c r="Q33" s="7">
        <f t="shared" si="0"/>
        <v>0</v>
      </c>
      <c r="R33" s="14">
        <f t="shared" si="1"/>
        <v>0</v>
      </c>
      <c r="S33" s="9">
        <f t="shared" si="2"/>
        <v>0</v>
      </c>
    </row>
    <row r="34" spans="2:19" ht="23.25" customHeight="1" x14ac:dyDescent="0.15">
      <c r="B34" s="21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1">
        <v>0</v>
      </c>
      <c r="K34" s="22"/>
      <c r="L34" s="22">
        <v>0</v>
      </c>
      <c r="M34" s="22"/>
      <c r="N34" s="22">
        <v>0</v>
      </c>
      <c r="O34" s="24"/>
      <c r="P34" s="37"/>
      <c r="Q34" s="7">
        <f t="shared" si="0"/>
        <v>0</v>
      </c>
      <c r="R34" s="14">
        <f t="shared" si="1"/>
        <v>0</v>
      </c>
      <c r="S34" s="9">
        <f t="shared" si="2"/>
        <v>0</v>
      </c>
    </row>
    <row r="35" spans="2:19" ht="23.25" customHeight="1" thickBot="1" x14ac:dyDescent="0.2">
      <c r="B35" s="25">
        <v>30</v>
      </c>
      <c r="C35" s="26"/>
      <c r="D35" s="26"/>
      <c r="E35" s="26"/>
      <c r="F35" s="26"/>
      <c r="G35" s="27">
        <f>申込団体!$C$5</f>
        <v>0</v>
      </c>
      <c r="H35" s="25">
        <v>0</v>
      </c>
      <c r="I35" s="26"/>
      <c r="J35" s="25">
        <v>0</v>
      </c>
      <c r="K35" s="26"/>
      <c r="L35" s="26">
        <v>0</v>
      </c>
      <c r="M35" s="26"/>
      <c r="N35" s="26">
        <v>0</v>
      </c>
      <c r="O35" s="28"/>
      <c r="P35" s="37"/>
      <c r="Q35" s="125">
        <f t="shared" si="0"/>
        <v>0</v>
      </c>
      <c r="R35" s="15">
        <f t="shared" si="1"/>
        <v>0</v>
      </c>
      <c r="S35" s="10">
        <f t="shared" si="2"/>
        <v>0</v>
      </c>
    </row>
    <row r="36" spans="2:19" ht="28.5" x14ac:dyDescent="0.15">
      <c r="Q36" s="40">
        <f>SUM(Q6:Q35)</f>
        <v>0</v>
      </c>
      <c r="R36" s="40">
        <f>SUM(R6:R35)</f>
        <v>0</v>
      </c>
      <c r="S36" s="40">
        <f>SUM(S6:S35)</f>
        <v>0</v>
      </c>
    </row>
    <row r="37" spans="2:19" x14ac:dyDescent="0.15">
      <c r="Q37" s="3" t="s">
        <v>37</v>
      </c>
      <c r="R37" s="3" t="s">
        <v>38</v>
      </c>
      <c r="S37" s="3" t="s">
        <v>39</v>
      </c>
    </row>
  </sheetData>
  <dataConsolidate/>
  <mergeCells count="2">
    <mergeCell ref="B2:G3"/>
    <mergeCell ref="Q2:S3"/>
  </mergeCells>
  <phoneticPr fontId="1"/>
  <dataValidations count="2">
    <dataValidation imeMode="halfKatakana" allowBlank="1" showInputMessage="1" showErrorMessage="1" sqref="C4:C5 E4:E35"/>
    <dataValidation imeMode="halfAlpha" allowBlank="1" showInputMessage="1" showErrorMessage="1" sqref="C6:C35 N6:N35 L6:L35 M6:M29 O6:O29 F5:G35 H6:K29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L6" sqref="L6:L11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8" t="s">
        <v>59</v>
      </c>
      <c r="C2" s="179"/>
      <c r="D2" s="179"/>
      <c r="E2" s="179"/>
      <c r="F2" s="179"/>
      <c r="G2" s="179"/>
      <c r="H2" s="180"/>
      <c r="I2" s="44" t="s">
        <v>28</v>
      </c>
      <c r="J2" s="45"/>
      <c r="L2" s="183" t="s">
        <v>26</v>
      </c>
      <c r="M2" s="184"/>
      <c r="N2" s="185"/>
    </row>
    <row r="3" spans="2:14" ht="16.5" thickBot="1" x14ac:dyDescent="0.2">
      <c r="B3" s="181"/>
      <c r="C3" s="182"/>
      <c r="D3" s="182"/>
      <c r="E3" s="182"/>
      <c r="F3" s="182"/>
      <c r="G3" s="182"/>
      <c r="H3" s="182"/>
      <c r="I3" s="46" t="s">
        <v>20</v>
      </c>
      <c r="J3" s="47"/>
      <c r="L3" s="186"/>
      <c r="M3" s="187"/>
      <c r="N3" s="188"/>
    </row>
    <row r="4" spans="2:14" ht="23.25" customHeight="1" x14ac:dyDescent="0.15">
      <c r="B4" s="29" t="s">
        <v>5</v>
      </c>
      <c r="C4" s="49"/>
      <c r="D4" s="30" t="s">
        <v>9</v>
      </c>
      <c r="E4" s="30" t="s">
        <v>6</v>
      </c>
      <c r="F4" s="30" t="s">
        <v>2</v>
      </c>
      <c r="G4" s="30" t="s">
        <v>7</v>
      </c>
      <c r="H4" s="38" t="s">
        <v>27</v>
      </c>
      <c r="I4" s="29" t="s">
        <v>58</v>
      </c>
      <c r="J4" s="31" t="s">
        <v>15</v>
      </c>
      <c r="K4" s="32"/>
      <c r="L4" s="29" t="s">
        <v>18</v>
      </c>
      <c r="M4" s="30" t="s">
        <v>19</v>
      </c>
      <c r="N4" s="31" t="s">
        <v>57</v>
      </c>
    </row>
    <row r="5" spans="2:14" ht="23.25" customHeight="1" thickBot="1" x14ac:dyDescent="0.2">
      <c r="B5" s="50" t="s">
        <v>10</v>
      </c>
      <c r="C5" s="51"/>
      <c r="D5" s="52">
        <v>305</v>
      </c>
      <c r="E5" s="52" t="s">
        <v>11</v>
      </c>
      <c r="F5" s="52" t="s">
        <v>13</v>
      </c>
      <c r="G5" s="52">
        <v>4</v>
      </c>
      <c r="H5" s="53" t="s">
        <v>1</v>
      </c>
      <c r="I5" s="50">
        <v>1</v>
      </c>
      <c r="J5" s="57">
        <v>58.5</v>
      </c>
      <c r="L5" s="50">
        <f>I5</f>
        <v>1</v>
      </c>
      <c r="M5" s="58">
        <f>L5*600</f>
        <v>600</v>
      </c>
      <c r="N5" s="57">
        <f>IF(L5&gt;0,1,0)</f>
        <v>1</v>
      </c>
    </row>
    <row r="6" spans="2:14" ht="23.25" customHeight="1" x14ac:dyDescent="0.15">
      <c r="B6" s="198" t="s">
        <v>52</v>
      </c>
      <c r="C6" s="54">
        <v>1</v>
      </c>
      <c r="D6" s="55"/>
      <c r="E6" s="55"/>
      <c r="F6" s="55"/>
      <c r="G6" s="55"/>
      <c r="H6" s="56">
        <f>申込団体!$C$5</f>
        <v>0</v>
      </c>
      <c r="I6" s="201">
        <v>0</v>
      </c>
      <c r="J6" s="204"/>
      <c r="L6" s="189">
        <f>I6</f>
        <v>0</v>
      </c>
      <c r="M6" s="192">
        <f>L6*600</f>
        <v>0</v>
      </c>
      <c r="N6" s="195">
        <f>IF(L6&gt;0,1,0)</f>
        <v>0</v>
      </c>
    </row>
    <row r="7" spans="2:14" ht="23.25" customHeight="1" x14ac:dyDescent="0.15">
      <c r="B7" s="199"/>
      <c r="C7" s="21">
        <v>2</v>
      </c>
      <c r="D7" s="22"/>
      <c r="E7" s="22"/>
      <c r="F7" s="22"/>
      <c r="G7" s="22"/>
      <c r="H7" s="19">
        <f>申込団体!$C$5</f>
        <v>0</v>
      </c>
      <c r="I7" s="202"/>
      <c r="J7" s="205"/>
      <c r="L7" s="190"/>
      <c r="M7" s="193"/>
      <c r="N7" s="196"/>
    </row>
    <row r="8" spans="2:14" ht="23.25" customHeight="1" x14ac:dyDescent="0.15">
      <c r="B8" s="199"/>
      <c r="C8" s="21">
        <v>3</v>
      </c>
      <c r="D8" s="22"/>
      <c r="E8" s="22"/>
      <c r="F8" s="22"/>
      <c r="G8" s="22"/>
      <c r="H8" s="19">
        <f>申込団体!$C$5</f>
        <v>0</v>
      </c>
      <c r="I8" s="202"/>
      <c r="J8" s="205"/>
      <c r="L8" s="190"/>
      <c r="M8" s="193"/>
      <c r="N8" s="196"/>
    </row>
    <row r="9" spans="2:14" ht="23.25" customHeight="1" x14ac:dyDescent="0.15">
      <c r="B9" s="199"/>
      <c r="C9" s="21">
        <v>4</v>
      </c>
      <c r="D9" s="22"/>
      <c r="E9" s="22"/>
      <c r="F9" s="22"/>
      <c r="G9" s="22"/>
      <c r="H9" s="19">
        <f>申込団体!$C$5</f>
        <v>0</v>
      </c>
      <c r="I9" s="202"/>
      <c r="J9" s="205"/>
      <c r="L9" s="190"/>
      <c r="M9" s="193"/>
      <c r="N9" s="196"/>
    </row>
    <row r="10" spans="2:14" ht="23.25" customHeight="1" x14ac:dyDescent="0.15">
      <c r="B10" s="199"/>
      <c r="C10" s="21">
        <v>5</v>
      </c>
      <c r="D10" s="22"/>
      <c r="E10" s="22"/>
      <c r="F10" s="22"/>
      <c r="G10" s="22"/>
      <c r="H10" s="19">
        <f>申込団体!$C$5</f>
        <v>0</v>
      </c>
      <c r="I10" s="202"/>
      <c r="J10" s="205"/>
      <c r="L10" s="190"/>
      <c r="M10" s="193"/>
      <c r="N10" s="196"/>
    </row>
    <row r="11" spans="2:14" ht="23.25" customHeight="1" thickBot="1" x14ac:dyDescent="0.2">
      <c r="B11" s="200"/>
      <c r="C11" s="25">
        <v>6</v>
      </c>
      <c r="D11" s="26"/>
      <c r="E11" s="26"/>
      <c r="F11" s="26"/>
      <c r="G11" s="26"/>
      <c r="H11" s="48">
        <f>申込団体!$C$5</f>
        <v>0</v>
      </c>
      <c r="I11" s="203"/>
      <c r="J11" s="206"/>
      <c r="L11" s="191"/>
      <c r="M11" s="194"/>
      <c r="N11" s="197"/>
    </row>
    <row r="12" spans="2:14" ht="23.25" customHeight="1" x14ac:dyDescent="0.15">
      <c r="B12" s="198" t="s">
        <v>53</v>
      </c>
      <c r="C12" s="54">
        <v>1</v>
      </c>
      <c r="D12" s="55"/>
      <c r="E12" s="55"/>
      <c r="F12" s="55"/>
      <c r="G12" s="55"/>
      <c r="H12" s="56">
        <f>申込団体!$C$5</f>
        <v>0</v>
      </c>
      <c r="I12" s="201">
        <v>0</v>
      </c>
      <c r="J12" s="204"/>
      <c r="L12" s="189">
        <f t="shared" ref="L12" si="0">I12</f>
        <v>0</v>
      </c>
      <c r="M12" s="192">
        <f t="shared" ref="M12" si="1">L12*600</f>
        <v>0</v>
      </c>
      <c r="N12" s="195">
        <f t="shared" ref="N12" si="2">IF(L12&gt;0,1,0)</f>
        <v>0</v>
      </c>
    </row>
    <row r="13" spans="2:14" ht="23.25" customHeight="1" x14ac:dyDescent="0.15">
      <c r="B13" s="199"/>
      <c r="C13" s="21">
        <v>2</v>
      </c>
      <c r="D13" s="22"/>
      <c r="E13" s="22"/>
      <c r="F13" s="22"/>
      <c r="G13" s="22"/>
      <c r="H13" s="19">
        <f>申込団体!$C$5</f>
        <v>0</v>
      </c>
      <c r="I13" s="202"/>
      <c r="J13" s="205"/>
      <c r="L13" s="190"/>
      <c r="M13" s="193"/>
      <c r="N13" s="196"/>
    </row>
    <row r="14" spans="2:14" ht="23.25" customHeight="1" x14ac:dyDescent="0.15">
      <c r="B14" s="199"/>
      <c r="C14" s="21">
        <v>3</v>
      </c>
      <c r="D14" s="22"/>
      <c r="E14" s="22"/>
      <c r="F14" s="22"/>
      <c r="G14" s="22"/>
      <c r="H14" s="19">
        <f>申込団体!$C$5</f>
        <v>0</v>
      </c>
      <c r="I14" s="202"/>
      <c r="J14" s="205"/>
      <c r="L14" s="190"/>
      <c r="M14" s="193"/>
      <c r="N14" s="196"/>
    </row>
    <row r="15" spans="2:14" ht="23.25" customHeight="1" x14ac:dyDescent="0.15">
      <c r="B15" s="199"/>
      <c r="C15" s="21">
        <v>4</v>
      </c>
      <c r="D15" s="22"/>
      <c r="E15" s="22"/>
      <c r="F15" s="22"/>
      <c r="G15" s="22"/>
      <c r="H15" s="19">
        <f>申込団体!$C$5</f>
        <v>0</v>
      </c>
      <c r="I15" s="202"/>
      <c r="J15" s="205"/>
      <c r="L15" s="190"/>
      <c r="M15" s="193"/>
      <c r="N15" s="196"/>
    </row>
    <row r="16" spans="2:14" ht="23.25" customHeight="1" x14ac:dyDescent="0.15">
      <c r="B16" s="199"/>
      <c r="C16" s="21">
        <v>5</v>
      </c>
      <c r="D16" s="22"/>
      <c r="E16" s="22"/>
      <c r="F16" s="22"/>
      <c r="G16" s="22"/>
      <c r="H16" s="19">
        <f>申込団体!$C$5</f>
        <v>0</v>
      </c>
      <c r="I16" s="202"/>
      <c r="J16" s="205"/>
      <c r="L16" s="190"/>
      <c r="M16" s="193"/>
      <c r="N16" s="196"/>
    </row>
    <row r="17" spans="2:14" ht="23.25" customHeight="1" thickBot="1" x14ac:dyDescent="0.2">
      <c r="B17" s="200"/>
      <c r="C17" s="25">
        <v>6</v>
      </c>
      <c r="D17" s="26"/>
      <c r="E17" s="26"/>
      <c r="F17" s="26"/>
      <c r="G17" s="26"/>
      <c r="H17" s="48">
        <f>申込団体!$C$5</f>
        <v>0</v>
      </c>
      <c r="I17" s="203"/>
      <c r="J17" s="206"/>
      <c r="L17" s="191"/>
      <c r="M17" s="194"/>
      <c r="N17" s="197"/>
    </row>
    <row r="18" spans="2:14" ht="23.25" customHeight="1" x14ac:dyDescent="0.15">
      <c r="B18" s="198" t="s">
        <v>54</v>
      </c>
      <c r="C18" s="54">
        <v>1</v>
      </c>
      <c r="D18" s="55"/>
      <c r="E18" s="55"/>
      <c r="F18" s="55"/>
      <c r="G18" s="55"/>
      <c r="H18" s="56">
        <f>申込団体!$C$5</f>
        <v>0</v>
      </c>
      <c r="I18" s="201">
        <v>0</v>
      </c>
      <c r="J18" s="204"/>
      <c r="L18" s="190">
        <f t="shared" ref="L18" si="3">I18</f>
        <v>0</v>
      </c>
      <c r="M18" s="192">
        <f t="shared" ref="M18" si="4">L18*600</f>
        <v>0</v>
      </c>
      <c r="N18" s="196">
        <f t="shared" ref="N18" si="5">IF(L18&gt;0,1,0)</f>
        <v>0</v>
      </c>
    </row>
    <row r="19" spans="2:14" ht="23.25" customHeight="1" x14ac:dyDescent="0.15">
      <c r="B19" s="199"/>
      <c r="C19" s="21">
        <v>2</v>
      </c>
      <c r="D19" s="22"/>
      <c r="E19" s="22"/>
      <c r="F19" s="22"/>
      <c r="G19" s="22"/>
      <c r="H19" s="19">
        <f>申込団体!$C$5</f>
        <v>0</v>
      </c>
      <c r="I19" s="202"/>
      <c r="J19" s="205"/>
      <c r="L19" s="190"/>
      <c r="M19" s="193"/>
      <c r="N19" s="196"/>
    </row>
    <row r="20" spans="2:14" ht="23.25" customHeight="1" x14ac:dyDescent="0.15">
      <c r="B20" s="199"/>
      <c r="C20" s="21">
        <v>3</v>
      </c>
      <c r="D20" s="22"/>
      <c r="E20" s="22"/>
      <c r="F20" s="22"/>
      <c r="G20" s="22"/>
      <c r="H20" s="19">
        <f>申込団体!$C$5</f>
        <v>0</v>
      </c>
      <c r="I20" s="202"/>
      <c r="J20" s="205"/>
      <c r="L20" s="190"/>
      <c r="M20" s="193"/>
      <c r="N20" s="196"/>
    </row>
    <row r="21" spans="2:14" ht="23.25" customHeight="1" x14ac:dyDescent="0.15">
      <c r="B21" s="199"/>
      <c r="C21" s="21">
        <v>4</v>
      </c>
      <c r="D21" s="22"/>
      <c r="E21" s="22"/>
      <c r="F21" s="22"/>
      <c r="G21" s="22"/>
      <c r="H21" s="19">
        <f>申込団体!$C$5</f>
        <v>0</v>
      </c>
      <c r="I21" s="202"/>
      <c r="J21" s="205"/>
      <c r="L21" s="190"/>
      <c r="M21" s="193"/>
      <c r="N21" s="196"/>
    </row>
    <row r="22" spans="2:14" ht="23.25" customHeight="1" x14ac:dyDescent="0.15">
      <c r="B22" s="199"/>
      <c r="C22" s="21">
        <v>5</v>
      </c>
      <c r="D22" s="22"/>
      <c r="E22" s="22"/>
      <c r="F22" s="22"/>
      <c r="G22" s="22"/>
      <c r="H22" s="19">
        <f>申込団体!$C$5</f>
        <v>0</v>
      </c>
      <c r="I22" s="202"/>
      <c r="J22" s="205"/>
      <c r="L22" s="190"/>
      <c r="M22" s="193"/>
      <c r="N22" s="196"/>
    </row>
    <row r="23" spans="2:14" ht="23.25" customHeight="1" thickBot="1" x14ac:dyDescent="0.2">
      <c r="B23" s="200"/>
      <c r="C23" s="25">
        <v>6</v>
      </c>
      <c r="D23" s="26"/>
      <c r="E23" s="26"/>
      <c r="F23" s="26"/>
      <c r="G23" s="26"/>
      <c r="H23" s="48">
        <f>申込団体!$C$5</f>
        <v>0</v>
      </c>
      <c r="I23" s="203"/>
      <c r="J23" s="206"/>
      <c r="L23" s="190"/>
      <c r="M23" s="194"/>
      <c r="N23" s="196"/>
    </row>
    <row r="24" spans="2:14" ht="23.25" customHeight="1" x14ac:dyDescent="0.15">
      <c r="B24" s="198" t="s">
        <v>55</v>
      </c>
      <c r="C24" s="54">
        <v>1</v>
      </c>
      <c r="D24" s="55"/>
      <c r="E24" s="55"/>
      <c r="F24" s="55"/>
      <c r="G24" s="55"/>
      <c r="H24" s="56">
        <f>申込団体!$C$5</f>
        <v>0</v>
      </c>
      <c r="I24" s="201">
        <v>0</v>
      </c>
      <c r="J24" s="204"/>
      <c r="L24" s="189">
        <f t="shared" ref="L24" si="6">I24</f>
        <v>0</v>
      </c>
      <c r="M24" s="192">
        <f t="shared" ref="M24" si="7">L24*600</f>
        <v>0</v>
      </c>
      <c r="N24" s="195">
        <f t="shared" ref="N24" si="8">IF(L24&gt;0,1,0)</f>
        <v>0</v>
      </c>
    </row>
    <row r="25" spans="2:14" ht="23.25" customHeight="1" x14ac:dyDescent="0.15">
      <c r="B25" s="199"/>
      <c r="C25" s="21">
        <v>2</v>
      </c>
      <c r="D25" s="22"/>
      <c r="E25" s="22"/>
      <c r="F25" s="22"/>
      <c r="G25" s="22"/>
      <c r="H25" s="19">
        <f>申込団体!$C$5</f>
        <v>0</v>
      </c>
      <c r="I25" s="202"/>
      <c r="J25" s="205"/>
      <c r="L25" s="190"/>
      <c r="M25" s="193"/>
      <c r="N25" s="196"/>
    </row>
    <row r="26" spans="2:14" ht="23.25" customHeight="1" x14ac:dyDescent="0.15">
      <c r="B26" s="199"/>
      <c r="C26" s="21">
        <v>3</v>
      </c>
      <c r="D26" s="22"/>
      <c r="E26" s="22"/>
      <c r="F26" s="22"/>
      <c r="G26" s="22"/>
      <c r="H26" s="19">
        <f>申込団体!$C$5</f>
        <v>0</v>
      </c>
      <c r="I26" s="202"/>
      <c r="J26" s="205"/>
      <c r="L26" s="190"/>
      <c r="M26" s="193"/>
      <c r="N26" s="196"/>
    </row>
    <row r="27" spans="2:14" ht="23.25" customHeight="1" x14ac:dyDescent="0.15">
      <c r="B27" s="199"/>
      <c r="C27" s="21">
        <v>4</v>
      </c>
      <c r="D27" s="22"/>
      <c r="E27" s="22"/>
      <c r="F27" s="22"/>
      <c r="G27" s="22"/>
      <c r="H27" s="19">
        <f>申込団体!$C$5</f>
        <v>0</v>
      </c>
      <c r="I27" s="202"/>
      <c r="J27" s="205"/>
      <c r="L27" s="190"/>
      <c r="M27" s="193"/>
      <c r="N27" s="196"/>
    </row>
    <row r="28" spans="2:14" ht="23.25" customHeight="1" x14ac:dyDescent="0.15">
      <c r="B28" s="199"/>
      <c r="C28" s="21">
        <v>5</v>
      </c>
      <c r="D28" s="22"/>
      <c r="E28" s="22"/>
      <c r="F28" s="22"/>
      <c r="G28" s="22"/>
      <c r="H28" s="19">
        <f>申込団体!$C$5</f>
        <v>0</v>
      </c>
      <c r="I28" s="202"/>
      <c r="J28" s="205"/>
      <c r="L28" s="190"/>
      <c r="M28" s="193"/>
      <c r="N28" s="196"/>
    </row>
    <row r="29" spans="2:14" ht="23.25" customHeight="1" thickBot="1" x14ac:dyDescent="0.2">
      <c r="B29" s="200"/>
      <c r="C29" s="25">
        <v>6</v>
      </c>
      <c r="D29" s="26"/>
      <c r="E29" s="26"/>
      <c r="F29" s="26"/>
      <c r="G29" s="26"/>
      <c r="H29" s="48">
        <f>申込団体!$C$5</f>
        <v>0</v>
      </c>
      <c r="I29" s="203"/>
      <c r="J29" s="206"/>
      <c r="L29" s="191"/>
      <c r="M29" s="194"/>
      <c r="N29" s="197"/>
    </row>
    <row r="30" spans="2:14" ht="23.25" customHeight="1" x14ac:dyDescent="0.15">
      <c r="B30" s="198" t="s">
        <v>56</v>
      </c>
      <c r="C30" s="54">
        <v>1</v>
      </c>
      <c r="D30" s="35"/>
      <c r="E30" s="35"/>
      <c r="F30" s="35"/>
      <c r="G30" s="35"/>
      <c r="H30" s="39">
        <f>申込団体!$C$5</f>
        <v>0</v>
      </c>
      <c r="I30" s="201">
        <v>0</v>
      </c>
      <c r="J30" s="204"/>
      <c r="L30" s="190">
        <f t="shared" ref="L30" si="9">I30</f>
        <v>0</v>
      </c>
      <c r="M30" s="192">
        <f t="shared" ref="M30" si="10">L30*600</f>
        <v>0</v>
      </c>
      <c r="N30" s="196">
        <f t="shared" ref="N30" si="11">IF(L30&gt;0,1,0)</f>
        <v>0</v>
      </c>
    </row>
    <row r="31" spans="2:14" ht="23.25" customHeight="1" x14ac:dyDescent="0.15">
      <c r="B31" s="199"/>
      <c r="C31" s="21">
        <v>2</v>
      </c>
      <c r="D31" s="22"/>
      <c r="E31" s="22"/>
      <c r="F31" s="22"/>
      <c r="G31" s="22"/>
      <c r="H31" s="23">
        <f>申込団体!$C$5</f>
        <v>0</v>
      </c>
      <c r="I31" s="202"/>
      <c r="J31" s="205"/>
      <c r="K31" s="37"/>
      <c r="L31" s="190"/>
      <c r="M31" s="193"/>
      <c r="N31" s="196"/>
    </row>
    <row r="32" spans="2:14" ht="23.25" customHeight="1" x14ac:dyDescent="0.15">
      <c r="B32" s="199"/>
      <c r="C32" s="21">
        <v>3</v>
      </c>
      <c r="D32" s="22"/>
      <c r="E32" s="22"/>
      <c r="F32" s="22"/>
      <c r="G32" s="22"/>
      <c r="H32" s="23">
        <f>申込団体!$C$5</f>
        <v>0</v>
      </c>
      <c r="I32" s="202"/>
      <c r="J32" s="205"/>
      <c r="K32" s="37"/>
      <c r="L32" s="190"/>
      <c r="M32" s="193"/>
      <c r="N32" s="196"/>
    </row>
    <row r="33" spans="2:14" ht="23.25" customHeight="1" x14ac:dyDescent="0.15">
      <c r="B33" s="199"/>
      <c r="C33" s="21">
        <v>4</v>
      </c>
      <c r="D33" s="22"/>
      <c r="E33" s="22"/>
      <c r="F33" s="22"/>
      <c r="G33" s="22"/>
      <c r="H33" s="23">
        <f>申込団体!$C$5</f>
        <v>0</v>
      </c>
      <c r="I33" s="202"/>
      <c r="J33" s="205"/>
      <c r="K33" s="37"/>
      <c r="L33" s="190"/>
      <c r="M33" s="193"/>
      <c r="N33" s="196"/>
    </row>
    <row r="34" spans="2:14" ht="23.25" customHeight="1" x14ac:dyDescent="0.15">
      <c r="B34" s="199"/>
      <c r="C34" s="21">
        <v>5</v>
      </c>
      <c r="D34" s="22"/>
      <c r="E34" s="22"/>
      <c r="F34" s="22"/>
      <c r="G34" s="22"/>
      <c r="H34" s="23">
        <f>申込団体!$C$5</f>
        <v>0</v>
      </c>
      <c r="I34" s="202"/>
      <c r="J34" s="205"/>
      <c r="K34" s="37"/>
      <c r="L34" s="190"/>
      <c r="M34" s="193"/>
      <c r="N34" s="196"/>
    </row>
    <row r="35" spans="2:14" ht="23.25" customHeight="1" thickBot="1" x14ac:dyDescent="0.2">
      <c r="B35" s="200"/>
      <c r="C35" s="25">
        <v>6</v>
      </c>
      <c r="D35" s="26"/>
      <c r="E35" s="26"/>
      <c r="F35" s="26"/>
      <c r="G35" s="26"/>
      <c r="H35" s="27">
        <f>申込団体!$C$5</f>
        <v>0</v>
      </c>
      <c r="I35" s="203"/>
      <c r="J35" s="206"/>
      <c r="K35" s="37"/>
      <c r="L35" s="191"/>
      <c r="M35" s="194"/>
      <c r="N35" s="197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37</v>
      </c>
      <c r="M37" s="3" t="s">
        <v>38</v>
      </c>
      <c r="N37" s="3" t="s">
        <v>39</v>
      </c>
    </row>
  </sheetData>
  <dataConsolidate/>
  <mergeCells count="32">
    <mergeCell ref="B2:H3"/>
    <mergeCell ref="L2:N3"/>
    <mergeCell ref="B6:B11"/>
    <mergeCell ref="B12:B17"/>
    <mergeCell ref="B18:B23"/>
    <mergeCell ref="M6:M11"/>
    <mergeCell ref="M12:M17"/>
    <mergeCell ref="M18:M23"/>
    <mergeCell ref="L6:L11"/>
    <mergeCell ref="L12:L17"/>
    <mergeCell ref="L18:L23"/>
    <mergeCell ref="B30:B35"/>
    <mergeCell ref="I6:I11"/>
    <mergeCell ref="I12:I17"/>
    <mergeCell ref="J6:J11"/>
    <mergeCell ref="J12:J17"/>
    <mergeCell ref="J18:J23"/>
    <mergeCell ref="J24:J29"/>
    <mergeCell ref="J30:J35"/>
    <mergeCell ref="I18:I23"/>
    <mergeCell ref="I24:I29"/>
    <mergeCell ref="B24:B29"/>
    <mergeCell ref="I30:I35"/>
    <mergeCell ref="L24:L29"/>
    <mergeCell ref="L30:L35"/>
    <mergeCell ref="M30:M35"/>
    <mergeCell ref="N6:N11"/>
    <mergeCell ref="N12:N17"/>
    <mergeCell ref="N18:N23"/>
    <mergeCell ref="N24:N29"/>
    <mergeCell ref="N30:N35"/>
    <mergeCell ref="M24:M29"/>
  </mergeCells>
  <phoneticPr fontId="1"/>
  <dataValidations count="2">
    <dataValidation imeMode="halfAlpha" allowBlank="1" showInputMessage="1" showErrorMessage="1" sqref="D6:D35 G5:H35 I30:J30 I12:J12 I6:J6 I18:J18 I24:J24"/>
    <dataValidation imeMode="halfKatakana" allowBlank="1" showInputMessage="1" showErrorMessage="1" sqref="D4:D5 F4:F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topLeftCell="A2" zoomScale="70" zoomScaleNormal="70" workbookViewId="0">
      <selection activeCell="G18" sqref="G18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16" width="9" style="3"/>
    <col min="17" max="17" width="11.25" style="3" bestFit="1" customWidth="1"/>
    <col min="18" max="18" width="14.875" style="3" customWidth="1"/>
    <col min="19" max="19" width="11" style="3" customWidth="1"/>
    <col min="20" max="16384" width="9" style="3"/>
  </cols>
  <sheetData>
    <row r="1" spans="2:19" ht="16.5" thickBot="1" x14ac:dyDescent="0.2"/>
    <row r="2" spans="2:19" ht="16.5" thickBot="1" x14ac:dyDescent="0.2">
      <c r="B2" s="178" t="s">
        <v>22</v>
      </c>
      <c r="C2" s="179"/>
      <c r="D2" s="179"/>
      <c r="E2" s="179"/>
      <c r="F2" s="179"/>
      <c r="G2" s="180"/>
      <c r="H2" s="207" t="s">
        <v>28</v>
      </c>
      <c r="I2" s="208"/>
      <c r="J2" s="208"/>
      <c r="K2" s="208"/>
      <c r="L2" s="208"/>
      <c r="M2" s="208"/>
      <c r="N2" s="208"/>
      <c r="O2" s="209"/>
      <c r="Q2" s="183" t="s">
        <v>26</v>
      </c>
      <c r="R2" s="184"/>
      <c r="S2" s="185"/>
    </row>
    <row r="3" spans="2:19" ht="16.5" thickBot="1" x14ac:dyDescent="0.2">
      <c r="B3" s="181"/>
      <c r="C3" s="182"/>
      <c r="D3" s="182"/>
      <c r="E3" s="182"/>
      <c r="F3" s="182"/>
      <c r="G3" s="182"/>
      <c r="H3" s="210" t="s">
        <v>20</v>
      </c>
      <c r="I3" s="211"/>
      <c r="J3" s="211"/>
      <c r="K3" s="211"/>
      <c r="L3" s="211"/>
      <c r="M3" s="211"/>
      <c r="N3" s="211"/>
      <c r="O3" s="212"/>
      <c r="Q3" s="186"/>
      <c r="R3" s="187"/>
      <c r="S3" s="188"/>
    </row>
    <row r="4" spans="2:19" ht="23.25" customHeight="1" x14ac:dyDescent="0.15">
      <c r="B4" s="29" t="s">
        <v>5</v>
      </c>
      <c r="C4" s="30" t="s">
        <v>9</v>
      </c>
      <c r="D4" s="30" t="s">
        <v>6</v>
      </c>
      <c r="E4" s="30" t="s">
        <v>12</v>
      </c>
      <c r="F4" s="30" t="s">
        <v>7</v>
      </c>
      <c r="G4" s="38" t="s">
        <v>27</v>
      </c>
      <c r="H4" s="29" t="s">
        <v>86</v>
      </c>
      <c r="I4" s="30" t="s">
        <v>15</v>
      </c>
      <c r="J4" s="29" t="s">
        <v>94</v>
      </c>
      <c r="K4" s="30" t="s">
        <v>15</v>
      </c>
      <c r="L4" s="30" t="s">
        <v>17</v>
      </c>
      <c r="M4" s="119" t="s">
        <v>15</v>
      </c>
      <c r="N4" s="118" t="s">
        <v>93</v>
      </c>
      <c r="O4" s="31" t="s">
        <v>15</v>
      </c>
      <c r="P4" s="32"/>
      <c r="Q4" s="29" t="s">
        <v>18</v>
      </c>
      <c r="R4" s="30" t="s">
        <v>19</v>
      </c>
      <c r="S4" s="31" t="s">
        <v>8</v>
      </c>
    </row>
    <row r="5" spans="2:19" ht="23.25" customHeight="1" thickBot="1" x14ac:dyDescent="0.2">
      <c r="B5" s="4" t="s">
        <v>10</v>
      </c>
      <c r="C5" s="5">
        <v>305</v>
      </c>
      <c r="D5" s="5" t="s">
        <v>11</v>
      </c>
      <c r="E5" s="5" t="s">
        <v>13</v>
      </c>
      <c r="F5" s="5">
        <v>4</v>
      </c>
      <c r="G5" s="16" t="s">
        <v>1</v>
      </c>
      <c r="H5" s="4">
        <v>1</v>
      </c>
      <c r="I5" s="5">
        <v>12.05</v>
      </c>
      <c r="J5" s="4">
        <v>1</v>
      </c>
      <c r="K5" s="5" t="s">
        <v>95</v>
      </c>
      <c r="L5" s="5">
        <v>1</v>
      </c>
      <c r="M5" s="120">
        <v>3.5</v>
      </c>
      <c r="N5" s="5">
        <v>1</v>
      </c>
      <c r="O5" s="11">
        <v>23.5</v>
      </c>
      <c r="Q5" s="4">
        <f>H5+L5+N5</f>
        <v>3</v>
      </c>
      <c r="R5" s="12">
        <f>Q5*300</f>
        <v>900</v>
      </c>
      <c r="S5" s="6">
        <f>IF(Q5&gt;0,1,0)</f>
        <v>1</v>
      </c>
    </row>
    <row r="6" spans="2:19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7">
        <v>0</v>
      </c>
      <c r="K6" s="18"/>
      <c r="L6" s="18">
        <v>0</v>
      </c>
      <c r="M6" s="18"/>
      <c r="N6" s="18">
        <v>0</v>
      </c>
      <c r="O6" s="20"/>
      <c r="Q6" s="7">
        <f>H6+J6+L6+N6</f>
        <v>0</v>
      </c>
      <c r="R6" s="13">
        <f t="shared" ref="R6:R21" si="0">Q6*300</f>
        <v>0</v>
      </c>
      <c r="S6" s="8">
        <f t="shared" ref="S6:S35" si="1">IF(Q6&gt;0,1,0)</f>
        <v>0</v>
      </c>
    </row>
    <row r="7" spans="2:19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17">
        <v>0</v>
      </c>
      <c r="K7" s="22"/>
      <c r="L7" s="22">
        <v>0</v>
      </c>
      <c r="M7" s="22"/>
      <c r="N7" s="18">
        <v>0</v>
      </c>
      <c r="O7" s="24"/>
      <c r="Q7" s="7">
        <f t="shared" ref="Q7:Q35" si="2">H7+J7+L7+N7</f>
        <v>0</v>
      </c>
      <c r="R7" s="14">
        <f t="shared" si="0"/>
        <v>0</v>
      </c>
      <c r="S7" s="9">
        <f t="shared" si="1"/>
        <v>0</v>
      </c>
    </row>
    <row r="8" spans="2:19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17">
        <v>0</v>
      </c>
      <c r="K8" s="22"/>
      <c r="L8" s="22">
        <v>0</v>
      </c>
      <c r="M8" s="22"/>
      <c r="N8" s="18">
        <v>0</v>
      </c>
      <c r="O8" s="24"/>
      <c r="Q8" s="7">
        <f t="shared" si="2"/>
        <v>0</v>
      </c>
      <c r="R8" s="14">
        <f t="shared" si="0"/>
        <v>0</v>
      </c>
      <c r="S8" s="9">
        <f t="shared" si="1"/>
        <v>0</v>
      </c>
    </row>
    <row r="9" spans="2:19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17">
        <v>0</v>
      </c>
      <c r="K9" s="22"/>
      <c r="L9" s="22">
        <v>0</v>
      </c>
      <c r="M9" s="22"/>
      <c r="N9" s="18">
        <v>0</v>
      </c>
      <c r="O9" s="24"/>
      <c r="Q9" s="7">
        <f t="shared" si="2"/>
        <v>0</v>
      </c>
      <c r="R9" s="14">
        <f t="shared" si="0"/>
        <v>0</v>
      </c>
      <c r="S9" s="9">
        <f t="shared" si="1"/>
        <v>0</v>
      </c>
    </row>
    <row r="10" spans="2:19" ht="23.25" customHeight="1" x14ac:dyDescent="0.15">
      <c r="B10" s="21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17">
        <v>0</v>
      </c>
      <c r="K10" s="22"/>
      <c r="L10" s="22">
        <v>0</v>
      </c>
      <c r="M10" s="22"/>
      <c r="N10" s="18">
        <v>0</v>
      </c>
      <c r="O10" s="24"/>
      <c r="Q10" s="7">
        <f t="shared" si="2"/>
        <v>0</v>
      </c>
      <c r="R10" s="14">
        <f t="shared" si="0"/>
        <v>0</v>
      </c>
      <c r="S10" s="9">
        <f t="shared" si="1"/>
        <v>0</v>
      </c>
    </row>
    <row r="11" spans="2:19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17">
        <v>0</v>
      </c>
      <c r="K11" s="22"/>
      <c r="L11" s="22">
        <v>0</v>
      </c>
      <c r="M11" s="22"/>
      <c r="N11" s="18">
        <v>0</v>
      </c>
      <c r="O11" s="24"/>
      <c r="Q11" s="7">
        <f t="shared" si="2"/>
        <v>0</v>
      </c>
      <c r="R11" s="14">
        <f t="shared" si="0"/>
        <v>0</v>
      </c>
      <c r="S11" s="9">
        <f t="shared" si="1"/>
        <v>0</v>
      </c>
    </row>
    <row r="12" spans="2:19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17">
        <v>0</v>
      </c>
      <c r="K12" s="22"/>
      <c r="L12" s="22">
        <v>0</v>
      </c>
      <c r="M12" s="22"/>
      <c r="N12" s="18">
        <v>0</v>
      </c>
      <c r="O12" s="24"/>
      <c r="Q12" s="7">
        <f t="shared" si="2"/>
        <v>0</v>
      </c>
      <c r="R12" s="14">
        <f t="shared" si="0"/>
        <v>0</v>
      </c>
      <c r="S12" s="9">
        <f t="shared" si="1"/>
        <v>0</v>
      </c>
    </row>
    <row r="13" spans="2:19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17">
        <v>0</v>
      </c>
      <c r="K13" s="22"/>
      <c r="L13" s="22">
        <v>0</v>
      </c>
      <c r="M13" s="22"/>
      <c r="N13" s="18">
        <v>0</v>
      </c>
      <c r="O13" s="24"/>
      <c r="Q13" s="7">
        <f t="shared" si="2"/>
        <v>0</v>
      </c>
      <c r="R13" s="14">
        <f t="shared" si="0"/>
        <v>0</v>
      </c>
      <c r="S13" s="9">
        <f t="shared" si="1"/>
        <v>0</v>
      </c>
    </row>
    <row r="14" spans="2:19" ht="23.25" customHeight="1" x14ac:dyDescent="0.15">
      <c r="B14" s="21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17">
        <v>0</v>
      </c>
      <c r="K14" s="22"/>
      <c r="L14" s="22">
        <v>0</v>
      </c>
      <c r="M14" s="22"/>
      <c r="N14" s="18">
        <v>0</v>
      </c>
      <c r="O14" s="24"/>
      <c r="Q14" s="7">
        <f t="shared" si="2"/>
        <v>0</v>
      </c>
      <c r="R14" s="14">
        <f t="shared" si="0"/>
        <v>0</v>
      </c>
      <c r="S14" s="9">
        <f t="shared" si="1"/>
        <v>0</v>
      </c>
    </row>
    <row r="15" spans="2:19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17">
        <v>0</v>
      </c>
      <c r="K15" s="22"/>
      <c r="L15" s="22">
        <v>0</v>
      </c>
      <c r="M15" s="22"/>
      <c r="N15" s="18">
        <v>0</v>
      </c>
      <c r="O15" s="24"/>
      <c r="Q15" s="7">
        <f t="shared" si="2"/>
        <v>0</v>
      </c>
      <c r="R15" s="14">
        <f t="shared" si="0"/>
        <v>0</v>
      </c>
      <c r="S15" s="9">
        <f t="shared" si="1"/>
        <v>0</v>
      </c>
    </row>
    <row r="16" spans="2:19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17">
        <v>0</v>
      </c>
      <c r="K16" s="22"/>
      <c r="L16" s="22">
        <v>0</v>
      </c>
      <c r="M16" s="22"/>
      <c r="N16" s="18">
        <v>0</v>
      </c>
      <c r="O16" s="24"/>
      <c r="Q16" s="7">
        <f t="shared" si="2"/>
        <v>0</v>
      </c>
      <c r="R16" s="14">
        <f t="shared" si="0"/>
        <v>0</v>
      </c>
      <c r="S16" s="9">
        <f t="shared" si="1"/>
        <v>0</v>
      </c>
    </row>
    <row r="17" spans="2:19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17">
        <v>0</v>
      </c>
      <c r="K17" s="22"/>
      <c r="L17" s="22">
        <v>0</v>
      </c>
      <c r="M17" s="22"/>
      <c r="N17" s="18">
        <v>0</v>
      </c>
      <c r="O17" s="24"/>
      <c r="Q17" s="7">
        <f t="shared" si="2"/>
        <v>0</v>
      </c>
      <c r="R17" s="14">
        <f t="shared" si="0"/>
        <v>0</v>
      </c>
      <c r="S17" s="9">
        <f t="shared" si="1"/>
        <v>0</v>
      </c>
    </row>
    <row r="18" spans="2:19" ht="23.25" customHeight="1" x14ac:dyDescent="0.15">
      <c r="B18" s="21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17">
        <v>0</v>
      </c>
      <c r="K18" s="22"/>
      <c r="L18" s="22">
        <v>0</v>
      </c>
      <c r="M18" s="22"/>
      <c r="N18" s="18">
        <v>0</v>
      </c>
      <c r="O18" s="24"/>
      <c r="Q18" s="7">
        <f t="shared" si="2"/>
        <v>0</v>
      </c>
      <c r="R18" s="14">
        <f t="shared" si="0"/>
        <v>0</v>
      </c>
      <c r="S18" s="9">
        <f t="shared" si="1"/>
        <v>0</v>
      </c>
    </row>
    <row r="19" spans="2:19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17">
        <v>0</v>
      </c>
      <c r="K19" s="22"/>
      <c r="L19" s="22">
        <v>0</v>
      </c>
      <c r="M19" s="22"/>
      <c r="N19" s="18">
        <v>0</v>
      </c>
      <c r="O19" s="24"/>
      <c r="Q19" s="7">
        <f t="shared" si="2"/>
        <v>0</v>
      </c>
      <c r="R19" s="14">
        <f t="shared" si="0"/>
        <v>0</v>
      </c>
      <c r="S19" s="9">
        <f t="shared" si="1"/>
        <v>0</v>
      </c>
    </row>
    <row r="20" spans="2:19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17">
        <v>0</v>
      </c>
      <c r="K20" s="22"/>
      <c r="L20" s="22">
        <v>0</v>
      </c>
      <c r="M20" s="22"/>
      <c r="N20" s="18">
        <v>0</v>
      </c>
      <c r="O20" s="24"/>
      <c r="Q20" s="7">
        <f t="shared" si="2"/>
        <v>0</v>
      </c>
      <c r="R20" s="14">
        <f t="shared" si="0"/>
        <v>0</v>
      </c>
      <c r="S20" s="9">
        <f t="shared" si="1"/>
        <v>0</v>
      </c>
    </row>
    <row r="21" spans="2:19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17">
        <v>0</v>
      </c>
      <c r="K21" s="22"/>
      <c r="L21" s="22">
        <v>0</v>
      </c>
      <c r="M21" s="22"/>
      <c r="N21" s="18">
        <v>0</v>
      </c>
      <c r="O21" s="24"/>
      <c r="Q21" s="7">
        <f t="shared" si="2"/>
        <v>0</v>
      </c>
      <c r="R21" s="14">
        <f t="shared" si="0"/>
        <v>0</v>
      </c>
      <c r="S21" s="9">
        <f t="shared" si="1"/>
        <v>0</v>
      </c>
    </row>
    <row r="22" spans="2:19" ht="23.25" customHeight="1" x14ac:dyDescent="0.15">
      <c r="B22" s="21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17">
        <v>0</v>
      </c>
      <c r="K22" s="22"/>
      <c r="L22" s="22">
        <v>0</v>
      </c>
      <c r="M22" s="22"/>
      <c r="N22" s="18">
        <v>0</v>
      </c>
      <c r="O22" s="24"/>
      <c r="Q22" s="7">
        <f t="shared" si="2"/>
        <v>0</v>
      </c>
      <c r="R22" s="14">
        <f t="shared" ref="R22:R35" si="3">Q22*300</f>
        <v>0</v>
      </c>
      <c r="S22" s="9">
        <f t="shared" si="1"/>
        <v>0</v>
      </c>
    </row>
    <row r="23" spans="2:19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17">
        <v>0</v>
      </c>
      <c r="K23" s="22"/>
      <c r="L23" s="22">
        <v>0</v>
      </c>
      <c r="M23" s="22"/>
      <c r="N23" s="18">
        <v>0</v>
      </c>
      <c r="O23" s="24"/>
      <c r="Q23" s="7">
        <f t="shared" si="2"/>
        <v>0</v>
      </c>
      <c r="R23" s="14">
        <f t="shared" si="3"/>
        <v>0</v>
      </c>
      <c r="S23" s="9">
        <f t="shared" si="1"/>
        <v>0</v>
      </c>
    </row>
    <row r="24" spans="2:19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17">
        <v>0</v>
      </c>
      <c r="K24" s="22"/>
      <c r="L24" s="22">
        <v>0</v>
      </c>
      <c r="M24" s="22"/>
      <c r="N24" s="18">
        <v>0</v>
      </c>
      <c r="O24" s="24"/>
      <c r="Q24" s="7">
        <f t="shared" si="2"/>
        <v>0</v>
      </c>
      <c r="R24" s="14">
        <f t="shared" si="3"/>
        <v>0</v>
      </c>
      <c r="S24" s="9">
        <f t="shared" si="1"/>
        <v>0</v>
      </c>
    </row>
    <row r="25" spans="2:19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17">
        <v>0</v>
      </c>
      <c r="K25" s="22"/>
      <c r="L25" s="22">
        <v>0</v>
      </c>
      <c r="M25" s="22"/>
      <c r="N25" s="18">
        <v>0</v>
      </c>
      <c r="O25" s="24"/>
      <c r="Q25" s="7">
        <f t="shared" si="2"/>
        <v>0</v>
      </c>
      <c r="R25" s="14">
        <f t="shared" si="3"/>
        <v>0</v>
      </c>
      <c r="S25" s="9">
        <f t="shared" si="1"/>
        <v>0</v>
      </c>
    </row>
    <row r="26" spans="2:19" ht="23.25" customHeight="1" x14ac:dyDescent="0.15">
      <c r="B26" s="21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17">
        <v>0</v>
      </c>
      <c r="K26" s="22"/>
      <c r="L26" s="22">
        <v>0</v>
      </c>
      <c r="M26" s="22"/>
      <c r="N26" s="18">
        <v>0</v>
      </c>
      <c r="O26" s="24"/>
      <c r="Q26" s="7">
        <f t="shared" si="2"/>
        <v>0</v>
      </c>
      <c r="R26" s="14">
        <f t="shared" si="3"/>
        <v>0</v>
      </c>
      <c r="S26" s="9">
        <f t="shared" si="1"/>
        <v>0</v>
      </c>
    </row>
    <row r="27" spans="2:19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17">
        <v>0</v>
      </c>
      <c r="K27" s="22"/>
      <c r="L27" s="22">
        <v>0</v>
      </c>
      <c r="M27" s="22"/>
      <c r="N27" s="18">
        <v>0</v>
      </c>
      <c r="O27" s="24"/>
      <c r="Q27" s="7">
        <f t="shared" si="2"/>
        <v>0</v>
      </c>
      <c r="R27" s="14">
        <f t="shared" si="3"/>
        <v>0</v>
      </c>
      <c r="S27" s="9">
        <f t="shared" si="1"/>
        <v>0</v>
      </c>
    </row>
    <row r="28" spans="2:19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17">
        <v>0</v>
      </c>
      <c r="K28" s="22"/>
      <c r="L28" s="22">
        <v>0</v>
      </c>
      <c r="M28" s="22"/>
      <c r="N28" s="18">
        <v>0</v>
      </c>
      <c r="O28" s="24"/>
      <c r="Q28" s="7">
        <f t="shared" si="2"/>
        <v>0</v>
      </c>
      <c r="R28" s="14">
        <f t="shared" si="3"/>
        <v>0</v>
      </c>
      <c r="S28" s="9">
        <f t="shared" si="1"/>
        <v>0</v>
      </c>
    </row>
    <row r="29" spans="2:19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17">
        <v>0</v>
      </c>
      <c r="K29" s="22"/>
      <c r="L29" s="22">
        <v>0</v>
      </c>
      <c r="M29" s="22"/>
      <c r="N29" s="18">
        <v>0</v>
      </c>
      <c r="O29" s="24"/>
      <c r="Q29" s="7">
        <f t="shared" si="2"/>
        <v>0</v>
      </c>
      <c r="R29" s="14">
        <f t="shared" si="3"/>
        <v>0</v>
      </c>
      <c r="S29" s="9">
        <f t="shared" si="1"/>
        <v>0</v>
      </c>
    </row>
    <row r="30" spans="2:19" ht="23.25" customHeight="1" x14ac:dyDescent="0.15">
      <c r="B30" s="33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3">
        <v>0</v>
      </c>
      <c r="K30" s="34"/>
      <c r="L30" s="34">
        <v>0</v>
      </c>
      <c r="M30" s="34"/>
      <c r="N30" s="35">
        <v>0</v>
      </c>
      <c r="O30" s="36"/>
      <c r="Q30" s="7">
        <f t="shared" si="2"/>
        <v>0</v>
      </c>
      <c r="R30" s="14">
        <f t="shared" si="3"/>
        <v>0</v>
      </c>
      <c r="S30" s="9">
        <f t="shared" si="1"/>
        <v>0</v>
      </c>
    </row>
    <row r="31" spans="2:19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1">
        <v>0</v>
      </c>
      <c r="K31" s="22"/>
      <c r="L31" s="22">
        <v>0</v>
      </c>
      <c r="M31" s="22"/>
      <c r="N31" s="22">
        <v>0</v>
      </c>
      <c r="O31" s="24"/>
      <c r="P31" s="37"/>
      <c r="Q31" s="7">
        <f t="shared" si="2"/>
        <v>0</v>
      </c>
      <c r="R31" s="14">
        <f t="shared" si="3"/>
        <v>0</v>
      </c>
      <c r="S31" s="9">
        <f t="shared" si="1"/>
        <v>0</v>
      </c>
    </row>
    <row r="32" spans="2:19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1">
        <v>0</v>
      </c>
      <c r="K32" s="22"/>
      <c r="L32" s="22">
        <v>0</v>
      </c>
      <c r="M32" s="22"/>
      <c r="N32" s="22">
        <v>0</v>
      </c>
      <c r="O32" s="24"/>
      <c r="P32" s="37"/>
      <c r="Q32" s="7">
        <f t="shared" si="2"/>
        <v>0</v>
      </c>
      <c r="R32" s="14">
        <f t="shared" si="3"/>
        <v>0</v>
      </c>
      <c r="S32" s="9">
        <f t="shared" si="1"/>
        <v>0</v>
      </c>
    </row>
    <row r="33" spans="2:19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1">
        <v>0</v>
      </c>
      <c r="K33" s="22"/>
      <c r="L33" s="22">
        <v>0</v>
      </c>
      <c r="M33" s="22"/>
      <c r="N33" s="22">
        <v>0</v>
      </c>
      <c r="O33" s="24"/>
      <c r="P33" s="37"/>
      <c r="Q33" s="7">
        <f t="shared" si="2"/>
        <v>0</v>
      </c>
      <c r="R33" s="14">
        <f t="shared" si="3"/>
        <v>0</v>
      </c>
      <c r="S33" s="9">
        <f t="shared" si="1"/>
        <v>0</v>
      </c>
    </row>
    <row r="34" spans="2:19" ht="23.25" customHeight="1" x14ac:dyDescent="0.15">
      <c r="B34" s="21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1">
        <v>0</v>
      </c>
      <c r="K34" s="22"/>
      <c r="L34" s="22">
        <v>0</v>
      </c>
      <c r="M34" s="22"/>
      <c r="N34" s="22">
        <v>0</v>
      </c>
      <c r="O34" s="24"/>
      <c r="P34" s="37"/>
      <c r="Q34" s="7">
        <f t="shared" si="2"/>
        <v>0</v>
      </c>
      <c r="R34" s="14">
        <f t="shared" si="3"/>
        <v>0</v>
      </c>
      <c r="S34" s="9">
        <f t="shared" si="1"/>
        <v>0</v>
      </c>
    </row>
    <row r="35" spans="2:19" ht="23.25" customHeight="1" thickBot="1" x14ac:dyDescent="0.2">
      <c r="B35" s="25">
        <v>30</v>
      </c>
      <c r="C35" s="26"/>
      <c r="D35" s="26"/>
      <c r="E35" s="26"/>
      <c r="F35" s="26"/>
      <c r="G35" s="27">
        <f>申込団体!$C$5</f>
        <v>0</v>
      </c>
      <c r="H35" s="25">
        <v>0</v>
      </c>
      <c r="I35" s="26"/>
      <c r="J35" s="25">
        <v>0</v>
      </c>
      <c r="K35" s="26"/>
      <c r="L35" s="26">
        <v>0</v>
      </c>
      <c r="M35" s="26"/>
      <c r="N35" s="26">
        <v>0</v>
      </c>
      <c r="O35" s="28"/>
      <c r="P35" s="37"/>
      <c r="Q35" s="125">
        <f t="shared" si="2"/>
        <v>0</v>
      </c>
      <c r="R35" s="15">
        <f t="shared" si="3"/>
        <v>0</v>
      </c>
      <c r="S35" s="10">
        <f t="shared" si="1"/>
        <v>0</v>
      </c>
    </row>
    <row r="36" spans="2:19" ht="28.5" x14ac:dyDescent="0.15">
      <c r="Q36" s="40">
        <f>SUM(Q6:Q35)</f>
        <v>0</v>
      </c>
      <c r="R36" s="40">
        <f>SUM(R6:R35)</f>
        <v>0</v>
      </c>
      <c r="S36" s="40">
        <f>SUM(S6:S35)</f>
        <v>0</v>
      </c>
    </row>
    <row r="37" spans="2:19" x14ac:dyDescent="0.15">
      <c r="Q37" s="3" t="s">
        <v>37</v>
      </c>
      <c r="R37" s="3" t="s">
        <v>38</v>
      </c>
      <c r="S37" s="3" t="s">
        <v>39</v>
      </c>
    </row>
  </sheetData>
  <dataConsolidate/>
  <mergeCells count="4">
    <mergeCell ref="B2:G3"/>
    <mergeCell ref="H2:O2"/>
    <mergeCell ref="Q2:S3"/>
    <mergeCell ref="H3:O3"/>
  </mergeCells>
  <phoneticPr fontId="1"/>
  <dataValidations count="2">
    <dataValidation imeMode="halfAlpha" allowBlank="1" showInputMessage="1" showErrorMessage="1" sqref="C6:C35 N6:N35 L6:L35 M6:M29 O6:O29 F5:G35 H6:K29"/>
    <dataValidation imeMode="halfKatakana" allowBlank="1" showInputMessage="1" showErrorMessage="1" sqref="C4:C5 E4:E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M36" sqref="M36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8" t="s">
        <v>60</v>
      </c>
      <c r="C2" s="179"/>
      <c r="D2" s="179"/>
      <c r="E2" s="179"/>
      <c r="F2" s="179"/>
      <c r="G2" s="179"/>
      <c r="H2" s="180"/>
      <c r="I2" s="44" t="s">
        <v>28</v>
      </c>
      <c r="J2" s="45"/>
      <c r="L2" s="183" t="s">
        <v>26</v>
      </c>
      <c r="M2" s="184"/>
      <c r="N2" s="185"/>
    </row>
    <row r="3" spans="2:14" ht="16.5" thickBot="1" x14ac:dyDescent="0.2">
      <c r="B3" s="181"/>
      <c r="C3" s="182"/>
      <c r="D3" s="182"/>
      <c r="E3" s="182"/>
      <c r="F3" s="182"/>
      <c r="G3" s="182"/>
      <c r="H3" s="182"/>
      <c r="I3" s="46" t="s">
        <v>20</v>
      </c>
      <c r="J3" s="47"/>
      <c r="L3" s="186"/>
      <c r="M3" s="187"/>
      <c r="N3" s="188"/>
    </row>
    <row r="4" spans="2:14" ht="23.25" customHeight="1" x14ac:dyDescent="0.15">
      <c r="B4" s="29" t="s">
        <v>5</v>
      </c>
      <c r="C4" s="49"/>
      <c r="D4" s="30" t="s">
        <v>9</v>
      </c>
      <c r="E4" s="30" t="s">
        <v>6</v>
      </c>
      <c r="F4" s="30" t="s">
        <v>2</v>
      </c>
      <c r="G4" s="30" t="s">
        <v>7</v>
      </c>
      <c r="H4" s="38" t="s">
        <v>27</v>
      </c>
      <c r="I4" s="29" t="s">
        <v>58</v>
      </c>
      <c r="J4" s="31" t="s">
        <v>15</v>
      </c>
      <c r="K4" s="32"/>
      <c r="L4" s="29" t="s">
        <v>18</v>
      </c>
      <c r="M4" s="30" t="s">
        <v>19</v>
      </c>
      <c r="N4" s="31" t="s">
        <v>57</v>
      </c>
    </row>
    <row r="5" spans="2:14" ht="23.25" customHeight="1" thickBot="1" x14ac:dyDescent="0.2">
      <c r="B5" s="50" t="s">
        <v>10</v>
      </c>
      <c r="C5" s="51"/>
      <c r="D5" s="52">
        <v>305</v>
      </c>
      <c r="E5" s="52" t="s">
        <v>11</v>
      </c>
      <c r="F5" s="52" t="s">
        <v>13</v>
      </c>
      <c r="G5" s="52">
        <v>4</v>
      </c>
      <c r="H5" s="53" t="s">
        <v>1</v>
      </c>
      <c r="I5" s="50">
        <v>1</v>
      </c>
      <c r="J5" s="57">
        <v>58.5</v>
      </c>
      <c r="L5" s="50">
        <f>I5</f>
        <v>1</v>
      </c>
      <c r="M5" s="58">
        <f>L5*600</f>
        <v>600</v>
      </c>
      <c r="N5" s="57">
        <f>IF(L5&gt;0,1,0)</f>
        <v>1</v>
      </c>
    </row>
    <row r="6" spans="2:14" ht="23.25" customHeight="1" x14ac:dyDescent="0.15">
      <c r="B6" s="198" t="s">
        <v>52</v>
      </c>
      <c r="C6" s="54">
        <v>1</v>
      </c>
      <c r="D6" s="55"/>
      <c r="E6" s="55"/>
      <c r="F6" s="55"/>
      <c r="G6" s="55"/>
      <c r="H6" s="56">
        <f>申込団体!$C$5</f>
        <v>0</v>
      </c>
      <c r="I6" s="201">
        <v>0</v>
      </c>
      <c r="J6" s="204"/>
      <c r="L6" s="189">
        <f>I6</f>
        <v>0</v>
      </c>
      <c r="M6" s="192">
        <f>L6*600</f>
        <v>0</v>
      </c>
      <c r="N6" s="195">
        <f>IF(L6&gt;0,1,0)</f>
        <v>0</v>
      </c>
    </row>
    <row r="7" spans="2:14" ht="23.25" customHeight="1" x14ac:dyDescent="0.15">
      <c r="B7" s="199"/>
      <c r="C7" s="21">
        <v>2</v>
      </c>
      <c r="D7" s="22"/>
      <c r="E7" s="22"/>
      <c r="F7" s="22"/>
      <c r="G7" s="22"/>
      <c r="H7" s="19">
        <f>申込団体!$C$5</f>
        <v>0</v>
      </c>
      <c r="I7" s="202"/>
      <c r="J7" s="205"/>
      <c r="L7" s="190"/>
      <c r="M7" s="193"/>
      <c r="N7" s="196"/>
    </row>
    <row r="8" spans="2:14" ht="23.25" customHeight="1" x14ac:dyDescent="0.15">
      <c r="B8" s="199"/>
      <c r="C8" s="21">
        <v>3</v>
      </c>
      <c r="D8" s="22"/>
      <c r="E8" s="22"/>
      <c r="F8" s="22"/>
      <c r="G8" s="22"/>
      <c r="H8" s="19">
        <f>申込団体!$C$5</f>
        <v>0</v>
      </c>
      <c r="I8" s="202"/>
      <c r="J8" s="205"/>
      <c r="L8" s="190"/>
      <c r="M8" s="193"/>
      <c r="N8" s="196"/>
    </row>
    <row r="9" spans="2:14" ht="23.25" customHeight="1" x14ac:dyDescent="0.15">
      <c r="B9" s="199"/>
      <c r="C9" s="21">
        <v>4</v>
      </c>
      <c r="D9" s="22"/>
      <c r="E9" s="22"/>
      <c r="F9" s="22"/>
      <c r="G9" s="22"/>
      <c r="H9" s="19">
        <f>申込団体!$C$5</f>
        <v>0</v>
      </c>
      <c r="I9" s="202"/>
      <c r="J9" s="205"/>
      <c r="L9" s="190"/>
      <c r="M9" s="193"/>
      <c r="N9" s="196"/>
    </row>
    <row r="10" spans="2:14" ht="23.25" customHeight="1" x14ac:dyDescent="0.15">
      <c r="B10" s="199"/>
      <c r="C10" s="21">
        <v>5</v>
      </c>
      <c r="D10" s="22"/>
      <c r="E10" s="22"/>
      <c r="F10" s="22"/>
      <c r="G10" s="22"/>
      <c r="H10" s="19">
        <f>申込団体!$C$5</f>
        <v>0</v>
      </c>
      <c r="I10" s="202"/>
      <c r="J10" s="205"/>
      <c r="L10" s="190"/>
      <c r="M10" s="193"/>
      <c r="N10" s="196"/>
    </row>
    <row r="11" spans="2:14" ht="23.25" customHeight="1" thickBot="1" x14ac:dyDescent="0.2">
      <c r="B11" s="200"/>
      <c r="C11" s="25">
        <v>6</v>
      </c>
      <c r="D11" s="26"/>
      <c r="E11" s="26"/>
      <c r="F11" s="26"/>
      <c r="G11" s="26"/>
      <c r="H11" s="48">
        <f>申込団体!$C$5</f>
        <v>0</v>
      </c>
      <c r="I11" s="203"/>
      <c r="J11" s="206"/>
      <c r="L11" s="191"/>
      <c r="M11" s="194"/>
      <c r="N11" s="197"/>
    </row>
    <row r="12" spans="2:14" ht="23.25" customHeight="1" x14ac:dyDescent="0.15">
      <c r="B12" s="198" t="s">
        <v>53</v>
      </c>
      <c r="C12" s="54">
        <v>1</v>
      </c>
      <c r="D12" s="55"/>
      <c r="E12" s="55"/>
      <c r="F12" s="55"/>
      <c r="G12" s="55"/>
      <c r="H12" s="56">
        <f>申込団体!$C$5</f>
        <v>0</v>
      </c>
      <c r="I12" s="201">
        <v>0</v>
      </c>
      <c r="J12" s="204"/>
      <c r="L12" s="189">
        <f t="shared" ref="L12" si="0">I12</f>
        <v>0</v>
      </c>
      <c r="M12" s="192">
        <f t="shared" ref="M12" si="1">L12*600</f>
        <v>0</v>
      </c>
      <c r="N12" s="195">
        <f t="shared" ref="N12" si="2">IF(L12&gt;0,1,0)</f>
        <v>0</v>
      </c>
    </row>
    <row r="13" spans="2:14" ht="23.25" customHeight="1" x14ac:dyDescent="0.15">
      <c r="B13" s="199"/>
      <c r="C13" s="21">
        <v>2</v>
      </c>
      <c r="D13" s="22"/>
      <c r="E13" s="22"/>
      <c r="F13" s="22"/>
      <c r="G13" s="22"/>
      <c r="H13" s="19">
        <f>申込団体!$C$5</f>
        <v>0</v>
      </c>
      <c r="I13" s="202"/>
      <c r="J13" s="205"/>
      <c r="L13" s="190"/>
      <c r="M13" s="193"/>
      <c r="N13" s="196"/>
    </row>
    <row r="14" spans="2:14" ht="23.25" customHeight="1" x14ac:dyDescent="0.15">
      <c r="B14" s="199"/>
      <c r="C14" s="21">
        <v>3</v>
      </c>
      <c r="D14" s="22"/>
      <c r="E14" s="22"/>
      <c r="F14" s="22"/>
      <c r="G14" s="22"/>
      <c r="H14" s="19">
        <f>申込団体!$C$5</f>
        <v>0</v>
      </c>
      <c r="I14" s="202"/>
      <c r="J14" s="205"/>
      <c r="L14" s="190"/>
      <c r="M14" s="193"/>
      <c r="N14" s="196"/>
    </row>
    <row r="15" spans="2:14" ht="23.25" customHeight="1" x14ac:dyDescent="0.15">
      <c r="B15" s="199"/>
      <c r="C15" s="21">
        <v>4</v>
      </c>
      <c r="D15" s="22"/>
      <c r="E15" s="22"/>
      <c r="F15" s="22"/>
      <c r="G15" s="22"/>
      <c r="H15" s="19">
        <f>申込団体!$C$5</f>
        <v>0</v>
      </c>
      <c r="I15" s="202"/>
      <c r="J15" s="205"/>
      <c r="L15" s="190"/>
      <c r="M15" s="193"/>
      <c r="N15" s="196"/>
    </row>
    <row r="16" spans="2:14" ht="23.25" customHeight="1" x14ac:dyDescent="0.15">
      <c r="B16" s="199"/>
      <c r="C16" s="21">
        <v>5</v>
      </c>
      <c r="D16" s="22"/>
      <c r="E16" s="22"/>
      <c r="F16" s="22"/>
      <c r="G16" s="22"/>
      <c r="H16" s="19">
        <f>申込団体!$C$5</f>
        <v>0</v>
      </c>
      <c r="I16" s="202"/>
      <c r="J16" s="205"/>
      <c r="L16" s="190"/>
      <c r="M16" s="193"/>
      <c r="N16" s="196"/>
    </row>
    <row r="17" spans="2:14" ht="23.25" customHeight="1" thickBot="1" x14ac:dyDescent="0.2">
      <c r="B17" s="200"/>
      <c r="C17" s="25">
        <v>6</v>
      </c>
      <c r="D17" s="26"/>
      <c r="E17" s="26"/>
      <c r="F17" s="26"/>
      <c r="G17" s="26"/>
      <c r="H17" s="48">
        <f>申込団体!$C$5</f>
        <v>0</v>
      </c>
      <c r="I17" s="203"/>
      <c r="J17" s="206"/>
      <c r="L17" s="191"/>
      <c r="M17" s="194"/>
      <c r="N17" s="197"/>
    </row>
    <row r="18" spans="2:14" ht="23.25" customHeight="1" x14ac:dyDescent="0.15">
      <c r="B18" s="198" t="s">
        <v>54</v>
      </c>
      <c r="C18" s="54">
        <v>1</v>
      </c>
      <c r="D18" s="55"/>
      <c r="E18" s="55"/>
      <c r="F18" s="55"/>
      <c r="G18" s="55"/>
      <c r="H18" s="56">
        <f>申込団体!$C$5</f>
        <v>0</v>
      </c>
      <c r="I18" s="201">
        <v>0</v>
      </c>
      <c r="J18" s="204"/>
      <c r="L18" s="190">
        <f t="shared" ref="L18" si="3">I18</f>
        <v>0</v>
      </c>
      <c r="M18" s="192">
        <f t="shared" ref="M18" si="4">L18*600</f>
        <v>0</v>
      </c>
      <c r="N18" s="196">
        <f t="shared" ref="N18" si="5">IF(L18&gt;0,1,0)</f>
        <v>0</v>
      </c>
    </row>
    <row r="19" spans="2:14" ht="23.25" customHeight="1" x14ac:dyDescent="0.15">
      <c r="B19" s="199"/>
      <c r="C19" s="21">
        <v>2</v>
      </c>
      <c r="D19" s="22"/>
      <c r="E19" s="22"/>
      <c r="F19" s="22"/>
      <c r="G19" s="22"/>
      <c r="H19" s="19">
        <f>申込団体!$C$5</f>
        <v>0</v>
      </c>
      <c r="I19" s="202"/>
      <c r="J19" s="205"/>
      <c r="L19" s="190"/>
      <c r="M19" s="193"/>
      <c r="N19" s="196"/>
    </row>
    <row r="20" spans="2:14" ht="23.25" customHeight="1" x14ac:dyDescent="0.15">
      <c r="B20" s="199"/>
      <c r="C20" s="21">
        <v>3</v>
      </c>
      <c r="D20" s="22"/>
      <c r="E20" s="22"/>
      <c r="F20" s="22"/>
      <c r="G20" s="22"/>
      <c r="H20" s="19">
        <f>申込団体!$C$5</f>
        <v>0</v>
      </c>
      <c r="I20" s="202"/>
      <c r="J20" s="205"/>
      <c r="L20" s="190"/>
      <c r="M20" s="193"/>
      <c r="N20" s="196"/>
    </row>
    <row r="21" spans="2:14" ht="23.25" customHeight="1" x14ac:dyDescent="0.15">
      <c r="B21" s="199"/>
      <c r="C21" s="21">
        <v>4</v>
      </c>
      <c r="D21" s="22"/>
      <c r="E21" s="22"/>
      <c r="F21" s="22"/>
      <c r="G21" s="22"/>
      <c r="H21" s="19">
        <f>申込団体!$C$5</f>
        <v>0</v>
      </c>
      <c r="I21" s="202"/>
      <c r="J21" s="205"/>
      <c r="L21" s="190"/>
      <c r="M21" s="193"/>
      <c r="N21" s="196"/>
    </row>
    <row r="22" spans="2:14" ht="23.25" customHeight="1" x14ac:dyDescent="0.15">
      <c r="B22" s="199"/>
      <c r="C22" s="21">
        <v>5</v>
      </c>
      <c r="D22" s="22"/>
      <c r="E22" s="22"/>
      <c r="F22" s="22"/>
      <c r="G22" s="22"/>
      <c r="H22" s="19">
        <f>申込団体!$C$5</f>
        <v>0</v>
      </c>
      <c r="I22" s="202"/>
      <c r="J22" s="205"/>
      <c r="L22" s="190"/>
      <c r="M22" s="193"/>
      <c r="N22" s="196"/>
    </row>
    <row r="23" spans="2:14" ht="23.25" customHeight="1" thickBot="1" x14ac:dyDescent="0.2">
      <c r="B23" s="200"/>
      <c r="C23" s="25">
        <v>6</v>
      </c>
      <c r="D23" s="26"/>
      <c r="E23" s="26"/>
      <c r="F23" s="26"/>
      <c r="G23" s="26"/>
      <c r="H23" s="48">
        <f>申込団体!$C$5</f>
        <v>0</v>
      </c>
      <c r="I23" s="203"/>
      <c r="J23" s="206"/>
      <c r="L23" s="190"/>
      <c r="M23" s="194"/>
      <c r="N23" s="196"/>
    </row>
    <row r="24" spans="2:14" ht="23.25" customHeight="1" x14ac:dyDescent="0.15">
      <c r="B24" s="198" t="s">
        <v>55</v>
      </c>
      <c r="C24" s="54">
        <v>1</v>
      </c>
      <c r="D24" s="55"/>
      <c r="E24" s="55"/>
      <c r="F24" s="55"/>
      <c r="G24" s="55"/>
      <c r="H24" s="56">
        <f>申込団体!$C$5</f>
        <v>0</v>
      </c>
      <c r="I24" s="201">
        <v>0</v>
      </c>
      <c r="J24" s="204"/>
      <c r="L24" s="189">
        <f t="shared" ref="L24" si="6">I24</f>
        <v>0</v>
      </c>
      <c r="M24" s="192">
        <f t="shared" ref="M24" si="7">L24*600</f>
        <v>0</v>
      </c>
      <c r="N24" s="195">
        <f t="shared" ref="N24" si="8">IF(L24&gt;0,1,0)</f>
        <v>0</v>
      </c>
    </row>
    <row r="25" spans="2:14" ht="23.25" customHeight="1" x14ac:dyDescent="0.15">
      <c r="B25" s="199"/>
      <c r="C25" s="21">
        <v>2</v>
      </c>
      <c r="D25" s="22"/>
      <c r="E25" s="22"/>
      <c r="F25" s="22"/>
      <c r="G25" s="22"/>
      <c r="H25" s="19">
        <f>申込団体!$C$5</f>
        <v>0</v>
      </c>
      <c r="I25" s="202"/>
      <c r="J25" s="205"/>
      <c r="L25" s="190"/>
      <c r="M25" s="193"/>
      <c r="N25" s="196"/>
    </row>
    <row r="26" spans="2:14" ht="23.25" customHeight="1" x14ac:dyDescent="0.15">
      <c r="B26" s="199"/>
      <c r="C26" s="21">
        <v>3</v>
      </c>
      <c r="D26" s="22"/>
      <c r="E26" s="22"/>
      <c r="F26" s="22"/>
      <c r="G26" s="22"/>
      <c r="H26" s="19">
        <f>申込団体!$C$5</f>
        <v>0</v>
      </c>
      <c r="I26" s="202"/>
      <c r="J26" s="205"/>
      <c r="L26" s="190"/>
      <c r="M26" s="193"/>
      <c r="N26" s="196"/>
    </row>
    <row r="27" spans="2:14" ht="23.25" customHeight="1" x14ac:dyDescent="0.15">
      <c r="B27" s="199"/>
      <c r="C27" s="21">
        <v>4</v>
      </c>
      <c r="D27" s="22"/>
      <c r="E27" s="22"/>
      <c r="F27" s="22"/>
      <c r="G27" s="22"/>
      <c r="H27" s="19">
        <f>申込団体!$C$5</f>
        <v>0</v>
      </c>
      <c r="I27" s="202"/>
      <c r="J27" s="205"/>
      <c r="L27" s="190"/>
      <c r="M27" s="193"/>
      <c r="N27" s="196"/>
    </row>
    <row r="28" spans="2:14" ht="23.25" customHeight="1" x14ac:dyDescent="0.15">
      <c r="B28" s="199"/>
      <c r="C28" s="21">
        <v>5</v>
      </c>
      <c r="D28" s="22"/>
      <c r="E28" s="22"/>
      <c r="F28" s="22"/>
      <c r="G28" s="22"/>
      <c r="H28" s="19">
        <f>申込団体!$C$5</f>
        <v>0</v>
      </c>
      <c r="I28" s="202"/>
      <c r="J28" s="205"/>
      <c r="L28" s="190"/>
      <c r="M28" s="193"/>
      <c r="N28" s="196"/>
    </row>
    <row r="29" spans="2:14" ht="23.25" customHeight="1" thickBot="1" x14ac:dyDescent="0.2">
      <c r="B29" s="200"/>
      <c r="C29" s="25">
        <v>6</v>
      </c>
      <c r="D29" s="26"/>
      <c r="E29" s="26"/>
      <c r="F29" s="26"/>
      <c r="G29" s="26"/>
      <c r="H29" s="48">
        <f>申込団体!$C$5</f>
        <v>0</v>
      </c>
      <c r="I29" s="203"/>
      <c r="J29" s="206"/>
      <c r="L29" s="191"/>
      <c r="M29" s="194"/>
      <c r="N29" s="197"/>
    </row>
    <row r="30" spans="2:14" ht="23.25" customHeight="1" x14ac:dyDescent="0.15">
      <c r="B30" s="198" t="s">
        <v>56</v>
      </c>
      <c r="C30" s="54">
        <v>1</v>
      </c>
      <c r="D30" s="35"/>
      <c r="E30" s="35"/>
      <c r="F30" s="35"/>
      <c r="G30" s="35"/>
      <c r="H30" s="39">
        <f>申込団体!$C$5</f>
        <v>0</v>
      </c>
      <c r="I30" s="201">
        <v>0</v>
      </c>
      <c r="J30" s="204"/>
      <c r="L30" s="190">
        <f t="shared" ref="L30" si="9">I30</f>
        <v>0</v>
      </c>
      <c r="M30" s="192">
        <f t="shared" ref="M30" si="10">L30*600</f>
        <v>0</v>
      </c>
      <c r="N30" s="196">
        <f t="shared" ref="N30" si="11">IF(L30&gt;0,1,0)</f>
        <v>0</v>
      </c>
    </row>
    <row r="31" spans="2:14" ht="23.25" customHeight="1" x14ac:dyDescent="0.15">
      <c r="B31" s="199"/>
      <c r="C31" s="21">
        <v>2</v>
      </c>
      <c r="D31" s="22"/>
      <c r="E31" s="22"/>
      <c r="F31" s="22"/>
      <c r="G31" s="22"/>
      <c r="H31" s="23">
        <f>申込団体!$C$5</f>
        <v>0</v>
      </c>
      <c r="I31" s="202"/>
      <c r="J31" s="205"/>
      <c r="K31" s="37"/>
      <c r="L31" s="190"/>
      <c r="M31" s="193"/>
      <c r="N31" s="196"/>
    </row>
    <row r="32" spans="2:14" ht="23.25" customHeight="1" x14ac:dyDescent="0.15">
      <c r="B32" s="199"/>
      <c r="C32" s="21">
        <v>3</v>
      </c>
      <c r="D32" s="22"/>
      <c r="E32" s="22"/>
      <c r="F32" s="22"/>
      <c r="G32" s="22"/>
      <c r="H32" s="23">
        <f>申込団体!$C$5</f>
        <v>0</v>
      </c>
      <c r="I32" s="202"/>
      <c r="J32" s="205"/>
      <c r="K32" s="37"/>
      <c r="L32" s="190"/>
      <c r="M32" s="193"/>
      <c r="N32" s="196"/>
    </row>
    <row r="33" spans="2:14" ht="23.25" customHeight="1" x14ac:dyDescent="0.15">
      <c r="B33" s="199"/>
      <c r="C33" s="21">
        <v>4</v>
      </c>
      <c r="D33" s="22"/>
      <c r="E33" s="22"/>
      <c r="F33" s="22"/>
      <c r="G33" s="22"/>
      <c r="H33" s="23">
        <f>申込団体!$C$5</f>
        <v>0</v>
      </c>
      <c r="I33" s="202"/>
      <c r="J33" s="205"/>
      <c r="K33" s="37"/>
      <c r="L33" s="190"/>
      <c r="M33" s="193"/>
      <c r="N33" s="196"/>
    </row>
    <row r="34" spans="2:14" ht="23.25" customHeight="1" x14ac:dyDescent="0.15">
      <c r="B34" s="199"/>
      <c r="C34" s="21">
        <v>5</v>
      </c>
      <c r="D34" s="22"/>
      <c r="E34" s="22"/>
      <c r="F34" s="22"/>
      <c r="G34" s="22"/>
      <c r="H34" s="23">
        <f>申込団体!$C$5</f>
        <v>0</v>
      </c>
      <c r="I34" s="202"/>
      <c r="J34" s="205"/>
      <c r="K34" s="37"/>
      <c r="L34" s="190"/>
      <c r="M34" s="193"/>
      <c r="N34" s="196"/>
    </row>
    <row r="35" spans="2:14" ht="23.25" customHeight="1" thickBot="1" x14ac:dyDescent="0.2">
      <c r="B35" s="200"/>
      <c r="C35" s="25">
        <v>6</v>
      </c>
      <c r="D35" s="26"/>
      <c r="E35" s="26"/>
      <c r="F35" s="26"/>
      <c r="G35" s="26"/>
      <c r="H35" s="27">
        <f>申込団体!$C$5</f>
        <v>0</v>
      </c>
      <c r="I35" s="203"/>
      <c r="J35" s="206"/>
      <c r="K35" s="37"/>
      <c r="L35" s="191"/>
      <c r="M35" s="194"/>
      <c r="N35" s="197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37</v>
      </c>
      <c r="M37" s="3" t="s">
        <v>38</v>
      </c>
      <c r="N37" s="3" t="s">
        <v>39</v>
      </c>
    </row>
  </sheetData>
  <dataConsolidate/>
  <mergeCells count="32">
    <mergeCell ref="B2:H3"/>
    <mergeCell ref="L2:N3"/>
    <mergeCell ref="B6:B11"/>
    <mergeCell ref="I6:I11"/>
    <mergeCell ref="J6:J11"/>
    <mergeCell ref="L6:L11"/>
    <mergeCell ref="M6:M11"/>
    <mergeCell ref="N6:N11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</mergeCells>
  <phoneticPr fontId="1"/>
  <dataValidations count="2">
    <dataValidation imeMode="halfKatakana" allowBlank="1" showInputMessage="1" showErrorMessage="1" sqref="D4:D5 F4:F35"/>
    <dataValidation imeMode="halfAlpha" allowBlank="1" showInputMessage="1" showErrorMessage="1" sqref="D6:D35 G5:H35 I30:J30 I12:J12 I6:J6 I18:J18 I24:J24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7"/>
  <sheetViews>
    <sheetView zoomScale="70" zoomScaleNormal="70" workbookViewId="0">
      <selection activeCell="M9" sqref="M9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20" width="9" style="3"/>
    <col min="21" max="21" width="11.25" style="3" bestFit="1" customWidth="1"/>
    <col min="22" max="22" width="14.875" style="3" customWidth="1"/>
    <col min="23" max="23" width="11" style="3" customWidth="1"/>
    <col min="24" max="16384" width="9" style="3"/>
  </cols>
  <sheetData>
    <row r="1" spans="2:23" ht="16.5" thickBot="1" x14ac:dyDescent="0.2"/>
    <row r="2" spans="2:23" ht="16.5" thickBot="1" x14ac:dyDescent="0.2">
      <c r="B2" s="178" t="s">
        <v>23</v>
      </c>
      <c r="C2" s="179"/>
      <c r="D2" s="179"/>
      <c r="E2" s="179"/>
      <c r="F2" s="179"/>
      <c r="G2" s="180"/>
      <c r="H2" s="207" t="s">
        <v>28</v>
      </c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9"/>
      <c r="T2" s="115"/>
      <c r="U2" s="183" t="s">
        <v>26</v>
      </c>
      <c r="V2" s="184"/>
      <c r="W2" s="185"/>
    </row>
    <row r="3" spans="2:23" ht="16.5" thickBot="1" x14ac:dyDescent="0.2">
      <c r="B3" s="181"/>
      <c r="C3" s="182"/>
      <c r="D3" s="182"/>
      <c r="E3" s="182"/>
      <c r="F3" s="182"/>
      <c r="G3" s="182"/>
      <c r="H3" s="210" t="s">
        <v>20</v>
      </c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2"/>
      <c r="T3" s="117"/>
      <c r="U3" s="186"/>
      <c r="V3" s="187"/>
      <c r="W3" s="188"/>
    </row>
    <row r="4" spans="2:23" ht="23.25" customHeight="1" x14ac:dyDescent="0.15">
      <c r="B4" s="29" t="s">
        <v>5</v>
      </c>
      <c r="C4" s="30" t="s">
        <v>9</v>
      </c>
      <c r="D4" s="30" t="s">
        <v>6</v>
      </c>
      <c r="E4" s="30" t="s">
        <v>12</v>
      </c>
      <c r="F4" s="30" t="s">
        <v>7</v>
      </c>
      <c r="G4" s="38" t="s">
        <v>27</v>
      </c>
      <c r="H4" s="29" t="s">
        <v>87</v>
      </c>
      <c r="I4" s="30" t="s">
        <v>15</v>
      </c>
      <c r="J4" s="30" t="s">
        <v>88</v>
      </c>
      <c r="K4" s="30" t="s">
        <v>15</v>
      </c>
      <c r="L4" s="30" t="s">
        <v>103</v>
      </c>
      <c r="M4" s="30" t="s">
        <v>15</v>
      </c>
      <c r="N4" s="30" t="s">
        <v>84</v>
      </c>
      <c r="O4" s="31" t="s">
        <v>15</v>
      </c>
      <c r="P4" s="30" t="s">
        <v>17</v>
      </c>
      <c r="Q4" s="31" t="s">
        <v>15</v>
      </c>
      <c r="R4" s="30" t="s">
        <v>89</v>
      </c>
      <c r="S4" s="31" t="s">
        <v>15</v>
      </c>
      <c r="T4" s="124"/>
      <c r="U4" s="29" t="s">
        <v>18</v>
      </c>
      <c r="V4" s="30" t="s">
        <v>19</v>
      </c>
      <c r="W4" s="31" t="s">
        <v>8</v>
      </c>
    </row>
    <row r="5" spans="2:23" ht="23.25" customHeight="1" thickBot="1" x14ac:dyDescent="0.2">
      <c r="B5" s="4" t="s">
        <v>10</v>
      </c>
      <c r="C5" s="5">
        <v>305</v>
      </c>
      <c r="D5" s="5" t="s">
        <v>11</v>
      </c>
      <c r="E5" s="5" t="s">
        <v>13</v>
      </c>
      <c r="F5" s="5">
        <v>2</v>
      </c>
      <c r="G5" s="16" t="s">
        <v>1</v>
      </c>
      <c r="H5" s="4">
        <v>1</v>
      </c>
      <c r="I5" s="5">
        <v>12.05</v>
      </c>
      <c r="J5" s="5">
        <v>1</v>
      </c>
      <c r="K5" s="5">
        <v>24.75</v>
      </c>
      <c r="L5" s="5">
        <v>0</v>
      </c>
      <c r="M5" s="5" t="s">
        <v>106</v>
      </c>
      <c r="N5" s="5">
        <v>0</v>
      </c>
      <c r="O5" s="11" t="s">
        <v>90</v>
      </c>
      <c r="P5" s="5">
        <v>1</v>
      </c>
      <c r="Q5" s="11">
        <v>4.32</v>
      </c>
      <c r="R5" s="5">
        <v>0</v>
      </c>
      <c r="S5" s="11">
        <v>24</v>
      </c>
      <c r="T5" s="117"/>
      <c r="U5" s="4">
        <f t="shared" ref="U5" si="0">H5+J5+N5+P5+R5</f>
        <v>3</v>
      </c>
      <c r="V5" s="12">
        <f>U5*500</f>
        <v>1500</v>
      </c>
      <c r="W5" s="6">
        <f>IF(U5&gt;0,1,0)</f>
        <v>1</v>
      </c>
    </row>
    <row r="6" spans="2:23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8">
        <v>0</v>
      </c>
      <c r="K6" s="18"/>
      <c r="L6" s="18">
        <v>0</v>
      </c>
      <c r="M6" s="18"/>
      <c r="N6" s="18">
        <v>0</v>
      </c>
      <c r="O6" s="20"/>
      <c r="P6" s="18">
        <v>0</v>
      </c>
      <c r="Q6" s="20"/>
      <c r="R6" s="18">
        <v>0</v>
      </c>
      <c r="S6" s="20"/>
      <c r="T6" s="117"/>
      <c r="U6" s="50">
        <f>H6+J6+N6+P6+R6+L6</f>
        <v>0</v>
      </c>
      <c r="V6" s="122">
        <f>U6*500</f>
        <v>0</v>
      </c>
      <c r="W6" s="131">
        <f t="shared" ref="W6:W65" si="1">IF(U6&gt;0,1,0)</f>
        <v>0</v>
      </c>
    </row>
    <row r="7" spans="2:23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22">
        <v>0</v>
      </c>
      <c r="K7" s="22"/>
      <c r="L7" s="22">
        <v>0</v>
      </c>
      <c r="M7" s="22"/>
      <c r="N7" s="18">
        <v>0</v>
      </c>
      <c r="O7" s="24"/>
      <c r="P7" s="18">
        <v>0</v>
      </c>
      <c r="Q7" s="24"/>
      <c r="R7" s="18">
        <v>0</v>
      </c>
      <c r="S7" s="24"/>
      <c r="T7" s="117"/>
      <c r="U7" s="50">
        <f t="shared" ref="U7:U65" si="2">H7+J7+N7+P7+R7+L7</f>
        <v>0</v>
      </c>
      <c r="V7" s="121">
        <f>U7*500</f>
        <v>0</v>
      </c>
      <c r="W7" s="9">
        <f t="shared" si="1"/>
        <v>0</v>
      </c>
    </row>
    <row r="8" spans="2:23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22">
        <v>0</v>
      </c>
      <c r="K8" s="22"/>
      <c r="L8" s="22">
        <v>0</v>
      </c>
      <c r="M8" s="22"/>
      <c r="N8" s="18">
        <v>0</v>
      </c>
      <c r="O8" s="24"/>
      <c r="P8" s="18">
        <v>0</v>
      </c>
      <c r="Q8" s="24"/>
      <c r="R8" s="18">
        <v>0</v>
      </c>
      <c r="S8" s="24"/>
      <c r="T8" s="117"/>
      <c r="U8" s="50">
        <f t="shared" si="2"/>
        <v>0</v>
      </c>
      <c r="V8" s="121">
        <f t="shared" ref="V8:V65" si="3">U8*500</f>
        <v>0</v>
      </c>
      <c r="W8" s="9">
        <f t="shared" si="1"/>
        <v>0</v>
      </c>
    </row>
    <row r="9" spans="2:23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22">
        <v>0</v>
      </c>
      <c r="K9" s="22"/>
      <c r="L9" s="22">
        <v>0</v>
      </c>
      <c r="M9" s="22"/>
      <c r="N9" s="18">
        <v>0</v>
      </c>
      <c r="O9" s="24"/>
      <c r="P9" s="18">
        <v>0</v>
      </c>
      <c r="Q9" s="24"/>
      <c r="R9" s="18">
        <v>0</v>
      </c>
      <c r="S9" s="24"/>
      <c r="T9" s="117"/>
      <c r="U9" s="50">
        <f t="shared" si="2"/>
        <v>0</v>
      </c>
      <c r="V9" s="121">
        <f t="shared" si="3"/>
        <v>0</v>
      </c>
      <c r="W9" s="9">
        <f t="shared" si="1"/>
        <v>0</v>
      </c>
    </row>
    <row r="10" spans="2:23" ht="23.25" customHeight="1" x14ac:dyDescent="0.15">
      <c r="B10" s="17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22">
        <v>0</v>
      </c>
      <c r="K10" s="22"/>
      <c r="L10" s="22">
        <v>0</v>
      </c>
      <c r="M10" s="22"/>
      <c r="N10" s="18">
        <v>0</v>
      </c>
      <c r="O10" s="24"/>
      <c r="P10" s="18">
        <v>0</v>
      </c>
      <c r="Q10" s="24"/>
      <c r="R10" s="18">
        <v>0</v>
      </c>
      <c r="S10" s="24"/>
      <c r="T10" s="117"/>
      <c r="U10" s="50">
        <f t="shared" si="2"/>
        <v>0</v>
      </c>
      <c r="V10" s="121">
        <f t="shared" si="3"/>
        <v>0</v>
      </c>
      <c r="W10" s="9">
        <f t="shared" si="1"/>
        <v>0</v>
      </c>
    </row>
    <row r="11" spans="2:23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22">
        <v>0</v>
      </c>
      <c r="K11" s="22"/>
      <c r="L11" s="22">
        <v>0</v>
      </c>
      <c r="M11" s="22"/>
      <c r="N11" s="18">
        <v>0</v>
      </c>
      <c r="O11" s="24"/>
      <c r="P11" s="18">
        <v>0</v>
      </c>
      <c r="Q11" s="24"/>
      <c r="R11" s="18">
        <v>0</v>
      </c>
      <c r="S11" s="24"/>
      <c r="T11" s="117"/>
      <c r="U11" s="50">
        <f t="shared" si="2"/>
        <v>0</v>
      </c>
      <c r="V11" s="121">
        <f t="shared" si="3"/>
        <v>0</v>
      </c>
      <c r="W11" s="9">
        <f t="shared" si="1"/>
        <v>0</v>
      </c>
    </row>
    <row r="12" spans="2:23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22">
        <v>0</v>
      </c>
      <c r="K12" s="22"/>
      <c r="L12" s="22">
        <v>0</v>
      </c>
      <c r="M12" s="22"/>
      <c r="N12" s="18">
        <v>0</v>
      </c>
      <c r="O12" s="24"/>
      <c r="P12" s="18">
        <v>0</v>
      </c>
      <c r="Q12" s="24"/>
      <c r="R12" s="18">
        <v>0</v>
      </c>
      <c r="S12" s="24"/>
      <c r="T12" s="117"/>
      <c r="U12" s="50">
        <f t="shared" si="2"/>
        <v>0</v>
      </c>
      <c r="V12" s="121">
        <f t="shared" si="3"/>
        <v>0</v>
      </c>
      <c r="W12" s="9">
        <f t="shared" si="1"/>
        <v>0</v>
      </c>
    </row>
    <row r="13" spans="2:23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22">
        <v>0</v>
      </c>
      <c r="K13" s="22"/>
      <c r="L13" s="22">
        <v>0</v>
      </c>
      <c r="M13" s="22"/>
      <c r="N13" s="18">
        <v>0</v>
      </c>
      <c r="O13" s="24"/>
      <c r="P13" s="18">
        <v>0</v>
      </c>
      <c r="Q13" s="24"/>
      <c r="R13" s="18">
        <v>0</v>
      </c>
      <c r="S13" s="24"/>
      <c r="T13" s="117"/>
      <c r="U13" s="50">
        <f t="shared" si="2"/>
        <v>0</v>
      </c>
      <c r="V13" s="121">
        <f t="shared" si="3"/>
        <v>0</v>
      </c>
      <c r="W13" s="9">
        <f t="shared" si="1"/>
        <v>0</v>
      </c>
    </row>
    <row r="14" spans="2:23" ht="23.25" customHeight="1" x14ac:dyDescent="0.15">
      <c r="B14" s="17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22">
        <v>0</v>
      </c>
      <c r="K14" s="22"/>
      <c r="L14" s="22">
        <v>0</v>
      </c>
      <c r="M14" s="22"/>
      <c r="N14" s="18">
        <v>0</v>
      </c>
      <c r="O14" s="24"/>
      <c r="P14" s="18">
        <v>0</v>
      </c>
      <c r="Q14" s="24"/>
      <c r="R14" s="18">
        <v>0</v>
      </c>
      <c r="S14" s="24"/>
      <c r="T14" s="117"/>
      <c r="U14" s="50">
        <f t="shared" si="2"/>
        <v>0</v>
      </c>
      <c r="V14" s="121">
        <f t="shared" si="3"/>
        <v>0</v>
      </c>
      <c r="W14" s="9">
        <f t="shared" si="1"/>
        <v>0</v>
      </c>
    </row>
    <row r="15" spans="2:23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22">
        <v>0</v>
      </c>
      <c r="K15" s="22"/>
      <c r="L15" s="22">
        <v>0</v>
      </c>
      <c r="M15" s="22"/>
      <c r="N15" s="18">
        <v>0</v>
      </c>
      <c r="O15" s="24"/>
      <c r="P15" s="18">
        <v>0</v>
      </c>
      <c r="Q15" s="24"/>
      <c r="R15" s="18">
        <v>0</v>
      </c>
      <c r="S15" s="24"/>
      <c r="T15" s="117"/>
      <c r="U15" s="50">
        <f t="shared" si="2"/>
        <v>0</v>
      </c>
      <c r="V15" s="121">
        <f t="shared" si="3"/>
        <v>0</v>
      </c>
      <c r="W15" s="9">
        <f t="shared" si="1"/>
        <v>0</v>
      </c>
    </row>
    <row r="16" spans="2:23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22">
        <v>0</v>
      </c>
      <c r="K16" s="22"/>
      <c r="L16" s="22">
        <v>0</v>
      </c>
      <c r="M16" s="22"/>
      <c r="N16" s="18">
        <v>0</v>
      </c>
      <c r="O16" s="24"/>
      <c r="P16" s="18">
        <v>0</v>
      </c>
      <c r="Q16" s="24"/>
      <c r="R16" s="18">
        <v>0</v>
      </c>
      <c r="S16" s="24"/>
      <c r="T16" s="117"/>
      <c r="U16" s="50">
        <f t="shared" si="2"/>
        <v>0</v>
      </c>
      <c r="V16" s="121">
        <f t="shared" si="3"/>
        <v>0</v>
      </c>
      <c r="W16" s="9">
        <f t="shared" si="1"/>
        <v>0</v>
      </c>
    </row>
    <row r="17" spans="2:23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22">
        <v>0</v>
      </c>
      <c r="K17" s="22"/>
      <c r="L17" s="22">
        <v>0</v>
      </c>
      <c r="M17" s="22"/>
      <c r="N17" s="18">
        <v>0</v>
      </c>
      <c r="O17" s="24"/>
      <c r="P17" s="18">
        <v>0</v>
      </c>
      <c r="Q17" s="24"/>
      <c r="R17" s="18">
        <v>0</v>
      </c>
      <c r="S17" s="24"/>
      <c r="T17" s="117"/>
      <c r="U17" s="50">
        <f t="shared" si="2"/>
        <v>0</v>
      </c>
      <c r="V17" s="121">
        <f t="shared" si="3"/>
        <v>0</v>
      </c>
      <c r="W17" s="9">
        <f t="shared" si="1"/>
        <v>0</v>
      </c>
    </row>
    <row r="18" spans="2:23" ht="23.25" customHeight="1" x14ac:dyDescent="0.15">
      <c r="B18" s="17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22">
        <v>0</v>
      </c>
      <c r="K18" s="22"/>
      <c r="L18" s="22">
        <v>0</v>
      </c>
      <c r="M18" s="22"/>
      <c r="N18" s="18">
        <v>0</v>
      </c>
      <c r="O18" s="24"/>
      <c r="P18" s="18">
        <v>0</v>
      </c>
      <c r="Q18" s="24"/>
      <c r="R18" s="18">
        <v>0</v>
      </c>
      <c r="S18" s="24"/>
      <c r="T18" s="117"/>
      <c r="U18" s="50">
        <f t="shared" si="2"/>
        <v>0</v>
      </c>
      <c r="V18" s="121">
        <f t="shared" si="3"/>
        <v>0</v>
      </c>
      <c r="W18" s="9">
        <f t="shared" si="1"/>
        <v>0</v>
      </c>
    </row>
    <row r="19" spans="2:23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22">
        <v>0</v>
      </c>
      <c r="K19" s="22"/>
      <c r="L19" s="22">
        <v>0</v>
      </c>
      <c r="M19" s="22"/>
      <c r="N19" s="18">
        <v>0</v>
      </c>
      <c r="O19" s="24"/>
      <c r="P19" s="18">
        <v>0</v>
      </c>
      <c r="Q19" s="24"/>
      <c r="R19" s="18">
        <v>0</v>
      </c>
      <c r="S19" s="24"/>
      <c r="T19" s="117"/>
      <c r="U19" s="50">
        <f t="shared" si="2"/>
        <v>0</v>
      </c>
      <c r="V19" s="121">
        <f t="shared" si="3"/>
        <v>0</v>
      </c>
      <c r="W19" s="9">
        <f t="shared" si="1"/>
        <v>0</v>
      </c>
    </row>
    <row r="20" spans="2:23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22">
        <v>0</v>
      </c>
      <c r="K20" s="22"/>
      <c r="L20" s="22">
        <v>0</v>
      </c>
      <c r="M20" s="22"/>
      <c r="N20" s="18">
        <v>0</v>
      </c>
      <c r="O20" s="24"/>
      <c r="P20" s="18">
        <v>0</v>
      </c>
      <c r="Q20" s="24"/>
      <c r="R20" s="18">
        <v>0</v>
      </c>
      <c r="S20" s="24"/>
      <c r="T20" s="117"/>
      <c r="U20" s="50">
        <f t="shared" si="2"/>
        <v>0</v>
      </c>
      <c r="V20" s="121">
        <f t="shared" si="3"/>
        <v>0</v>
      </c>
      <c r="W20" s="9">
        <f t="shared" si="1"/>
        <v>0</v>
      </c>
    </row>
    <row r="21" spans="2:23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22">
        <v>0</v>
      </c>
      <c r="K21" s="22"/>
      <c r="L21" s="22">
        <v>0</v>
      </c>
      <c r="M21" s="22"/>
      <c r="N21" s="18">
        <v>0</v>
      </c>
      <c r="O21" s="24"/>
      <c r="P21" s="18">
        <v>0</v>
      </c>
      <c r="Q21" s="24"/>
      <c r="R21" s="18">
        <v>0</v>
      </c>
      <c r="S21" s="24"/>
      <c r="T21" s="117"/>
      <c r="U21" s="50">
        <f t="shared" si="2"/>
        <v>0</v>
      </c>
      <c r="V21" s="121">
        <f t="shared" si="3"/>
        <v>0</v>
      </c>
      <c r="W21" s="9">
        <f t="shared" si="1"/>
        <v>0</v>
      </c>
    </row>
    <row r="22" spans="2:23" ht="23.25" customHeight="1" x14ac:dyDescent="0.15">
      <c r="B22" s="17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22">
        <v>0</v>
      </c>
      <c r="K22" s="22"/>
      <c r="L22" s="22">
        <v>0</v>
      </c>
      <c r="M22" s="22"/>
      <c r="N22" s="18">
        <v>0</v>
      </c>
      <c r="O22" s="24"/>
      <c r="P22" s="18">
        <v>0</v>
      </c>
      <c r="Q22" s="24"/>
      <c r="R22" s="18">
        <v>0</v>
      </c>
      <c r="S22" s="24"/>
      <c r="T22" s="117"/>
      <c r="U22" s="50">
        <f t="shared" si="2"/>
        <v>0</v>
      </c>
      <c r="V22" s="121">
        <f t="shared" si="3"/>
        <v>0</v>
      </c>
      <c r="W22" s="9">
        <f t="shared" si="1"/>
        <v>0</v>
      </c>
    </row>
    <row r="23" spans="2:23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22">
        <v>0</v>
      </c>
      <c r="K23" s="22"/>
      <c r="L23" s="22">
        <v>0</v>
      </c>
      <c r="M23" s="22"/>
      <c r="N23" s="18">
        <v>0</v>
      </c>
      <c r="O23" s="24"/>
      <c r="P23" s="18">
        <v>0</v>
      </c>
      <c r="Q23" s="24"/>
      <c r="R23" s="18">
        <v>0</v>
      </c>
      <c r="S23" s="24"/>
      <c r="T23" s="117"/>
      <c r="U23" s="50">
        <f t="shared" si="2"/>
        <v>0</v>
      </c>
      <c r="V23" s="121">
        <f t="shared" si="3"/>
        <v>0</v>
      </c>
      <c r="W23" s="9">
        <f t="shared" si="1"/>
        <v>0</v>
      </c>
    </row>
    <row r="24" spans="2:23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22">
        <v>0</v>
      </c>
      <c r="K24" s="22"/>
      <c r="L24" s="22">
        <v>0</v>
      </c>
      <c r="M24" s="22"/>
      <c r="N24" s="18">
        <v>0</v>
      </c>
      <c r="O24" s="24"/>
      <c r="P24" s="18">
        <v>0</v>
      </c>
      <c r="Q24" s="24"/>
      <c r="R24" s="18">
        <v>0</v>
      </c>
      <c r="S24" s="24"/>
      <c r="T24" s="117"/>
      <c r="U24" s="50">
        <f t="shared" si="2"/>
        <v>0</v>
      </c>
      <c r="V24" s="121">
        <f t="shared" si="3"/>
        <v>0</v>
      </c>
      <c r="W24" s="9">
        <f t="shared" si="1"/>
        <v>0</v>
      </c>
    </row>
    <row r="25" spans="2:23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22">
        <v>0</v>
      </c>
      <c r="K25" s="22"/>
      <c r="L25" s="22">
        <v>0</v>
      </c>
      <c r="M25" s="22"/>
      <c r="N25" s="18">
        <v>0</v>
      </c>
      <c r="O25" s="24"/>
      <c r="P25" s="18">
        <v>0</v>
      </c>
      <c r="Q25" s="24"/>
      <c r="R25" s="18">
        <v>0</v>
      </c>
      <c r="S25" s="24"/>
      <c r="T25" s="117"/>
      <c r="U25" s="50">
        <f t="shared" si="2"/>
        <v>0</v>
      </c>
      <c r="V25" s="121">
        <f t="shared" si="3"/>
        <v>0</v>
      </c>
      <c r="W25" s="9">
        <f t="shared" si="1"/>
        <v>0</v>
      </c>
    </row>
    <row r="26" spans="2:23" ht="23.25" customHeight="1" x14ac:dyDescent="0.15">
      <c r="B26" s="17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22">
        <v>0</v>
      </c>
      <c r="K26" s="22"/>
      <c r="L26" s="22">
        <v>0</v>
      </c>
      <c r="M26" s="22"/>
      <c r="N26" s="18">
        <v>0</v>
      </c>
      <c r="O26" s="24"/>
      <c r="P26" s="18">
        <v>0</v>
      </c>
      <c r="Q26" s="24"/>
      <c r="R26" s="18">
        <v>0</v>
      </c>
      <c r="S26" s="24"/>
      <c r="T26" s="117"/>
      <c r="U26" s="50">
        <f t="shared" si="2"/>
        <v>0</v>
      </c>
      <c r="V26" s="121">
        <f t="shared" si="3"/>
        <v>0</v>
      </c>
      <c r="W26" s="9">
        <f t="shared" si="1"/>
        <v>0</v>
      </c>
    </row>
    <row r="27" spans="2:23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22">
        <v>0</v>
      </c>
      <c r="K27" s="22"/>
      <c r="L27" s="22">
        <v>0</v>
      </c>
      <c r="M27" s="22"/>
      <c r="N27" s="18">
        <v>0</v>
      </c>
      <c r="O27" s="24"/>
      <c r="P27" s="18">
        <v>0</v>
      </c>
      <c r="Q27" s="24"/>
      <c r="R27" s="18">
        <v>0</v>
      </c>
      <c r="S27" s="24"/>
      <c r="T27" s="117"/>
      <c r="U27" s="50">
        <f t="shared" si="2"/>
        <v>0</v>
      </c>
      <c r="V27" s="121">
        <f t="shared" si="3"/>
        <v>0</v>
      </c>
      <c r="W27" s="9">
        <f t="shared" si="1"/>
        <v>0</v>
      </c>
    </row>
    <row r="28" spans="2:23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22">
        <v>0</v>
      </c>
      <c r="K28" s="22"/>
      <c r="L28" s="22">
        <v>0</v>
      </c>
      <c r="M28" s="22"/>
      <c r="N28" s="18">
        <v>0</v>
      </c>
      <c r="O28" s="24"/>
      <c r="P28" s="18">
        <v>0</v>
      </c>
      <c r="Q28" s="24"/>
      <c r="R28" s="18">
        <v>0</v>
      </c>
      <c r="S28" s="24"/>
      <c r="T28" s="117"/>
      <c r="U28" s="50">
        <f t="shared" si="2"/>
        <v>0</v>
      </c>
      <c r="V28" s="121">
        <f t="shared" si="3"/>
        <v>0</v>
      </c>
      <c r="W28" s="9">
        <f t="shared" si="1"/>
        <v>0</v>
      </c>
    </row>
    <row r="29" spans="2:23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22">
        <v>0</v>
      </c>
      <c r="K29" s="22"/>
      <c r="L29" s="22">
        <v>0</v>
      </c>
      <c r="M29" s="22"/>
      <c r="N29" s="18">
        <v>0</v>
      </c>
      <c r="O29" s="24"/>
      <c r="P29" s="18">
        <v>0</v>
      </c>
      <c r="Q29" s="24"/>
      <c r="R29" s="18">
        <v>0</v>
      </c>
      <c r="S29" s="24"/>
      <c r="T29" s="117"/>
      <c r="U29" s="50">
        <f t="shared" si="2"/>
        <v>0</v>
      </c>
      <c r="V29" s="121">
        <f t="shared" si="3"/>
        <v>0</v>
      </c>
      <c r="W29" s="9">
        <f t="shared" si="1"/>
        <v>0</v>
      </c>
    </row>
    <row r="30" spans="2:23" ht="23.25" customHeight="1" x14ac:dyDescent="0.15">
      <c r="B30" s="17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4">
        <v>0</v>
      </c>
      <c r="K30" s="34"/>
      <c r="L30" s="34">
        <v>0</v>
      </c>
      <c r="M30" s="34"/>
      <c r="N30" s="35">
        <v>0</v>
      </c>
      <c r="O30" s="36"/>
      <c r="P30" s="35">
        <v>0</v>
      </c>
      <c r="Q30" s="36"/>
      <c r="R30" s="35">
        <v>0</v>
      </c>
      <c r="S30" s="36"/>
      <c r="T30" s="117"/>
      <c r="U30" s="50">
        <f t="shared" si="2"/>
        <v>0</v>
      </c>
      <c r="V30" s="121">
        <f t="shared" si="3"/>
        <v>0</v>
      </c>
      <c r="W30" s="9">
        <f t="shared" si="1"/>
        <v>0</v>
      </c>
    </row>
    <row r="31" spans="2:23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2">
        <v>0</v>
      </c>
      <c r="K31" s="22"/>
      <c r="L31" s="22">
        <v>0</v>
      </c>
      <c r="M31" s="22"/>
      <c r="N31" s="22">
        <v>0</v>
      </c>
      <c r="O31" s="24"/>
      <c r="P31" s="22">
        <v>0</v>
      </c>
      <c r="Q31" s="24"/>
      <c r="R31" s="22">
        <v>0</v>
      </c>
      <c r="S31" s="24"/>
      <c r="T31" s="117"/>
      <c r="U31" s="50">
        <f t="shared" si="2"/>
        <v>0</v>
      </c>
      <c r="V31" s="121">
        <f t="shared" si="3"/>
        <v>0</v>
      </c>
      <c r="W31" s="9">
        <f t="shared" si="1"/>
        <v>0</v>
      </c>
    </row>
    <row r="32" spans="2:23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2">
        <v>0</v>
      </c>
      <c r="K32" s="22"/>
      <c r="L32" s="22">
        <v>0</v>
      </c>
      <c r="M32" s="22"/>
      <c r="N32" s="22">
        <v>0</v>
      </c>
      <c r="O32" s="24"/>
      <c r="P32" s="22">
        <v>0</v>
      </c>
      <c r="Q32" s="24"/>
      <c r="R32" s="22">
        <v>0</v>
      </c>
      <c r="S32" s="24"/>
      <c r="T32" s="117"/>
      <c r="U32" s="50">
        <f t="shared" si="2"/>
        <v>0</v>
      </c>
      <c r="V32" s="121">
        <f t="shared" si="3"/>
        <v>0</v>
      </c>
      <c r="W32" s="9">
        <f t="shared" si="1"/>
        <v>0</v>
      </c>
    </row>
    <row r="33" spans="2:23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2">
        <v>0</v>
      </c>
      <c r="K33" s="22"/>
      <c r="L33" s="22">
        <v>0</v>
      </c>
      <c r="M33" s="22"/>
      <c r="N33" s="22">
        <v>0</v>
      </c>
      <c r="O33" s="24"/>
      <c r="P33" s="22">
        <v>0</v>
      </c>
      <c r="Q33" s="24"/>
      <c r="R33" s="22">
        <v>0</v>
      </c>
      <c r="S33" s="24"/>
      <c r="T33" s="117"/>
      <c r="U33" s="50">
        <f t="shared" si="2"/>
        <v>0</v>
      </c>
      <c r="V33" s="121">
        <f t="shared" si="3"/>
        <v>0</v>
      </c>
      <c r="W33" s="9">
        <f t="shared" si="1"/>
        <v>0</v>
      </c>
    </row>
    <row r="34" spans="2:23" ht="23.25" customHeight="1" x14ac:dyDescent="0.15">
      <c r="B34" s="17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2">
        <v>0</v>
      </c>
      <c r="K34" s="22"/>
      <c r="L34" s="22">
        <v>0</v>
      </c>
      <c r="M34" s="22"/>
      <c r="N34" s="22">
        <v>0</v>
      </c>
      <c r="O34" s="24"/>
      <c r="P34" s="22">
        <v>0</v>
      </c>
      <c r="Q34" s="24"/>
      <c r="R34" s="22">
        <v>0</v>
      </c>
      <c r="S34" s="24"/>
      <c r="T34" s="117"/>
      <c r="U34" s="50">
        <f t="shared" si="2"/>
        <v>0</v>
      </c>
      <c r="V34" s="121">
        <f t="shared" si="3"/>
        <v>0</v>
      </c>
      <c r="W34" s="9">
        <f t="shared" si="1"/>
        <v>0</v>
      </c>
    </row>
    <row r="35" spans="2:23" ht="23.25" customHeight="1" x14ac:dyDescent="0.15">
      <c r="B35" s="17">
        <v>30</v>
      </c>
      <c r="C35" s="34"/>
      <c r="D35" s="34"/>
      <c r="E35" s="34"/>
      <c r="F35" s="34"/>
      <c r="G35" s="23">
        <f>申込団体!$C$5</f>
        <v>0</v>
      </c>
      <c r="H35" s="21">
        <v>0</v>
      </c>
      <c r="I35" s="34"/>
      <c r="J35" s="22">
        <v>0</v>
      </c>
      <c r="K35" s="34"/>
      <c r="L35" s="22">
        <v>0</v>
      </c>
      <c r="M35" s="34"/>
      <c r="N35" s="22">
        <v>0</v>
      </c>
      <c r="O35" s="36"/>
      <c r="P35" s="22">
        <v>0</v>
      </c>
      <c r="Q35" s="36"/>
      <c r="R35" s="22">
        <v>0</v>
      </c>
      <c r="S35" s="36"/>
      <c r="T35" s="117"/>
      <c r="U35" s="50">
        <f t="shared" si="2"/>
        <v>0</v>
      </c>
      <c r="V35" s="121">
        <f t="shared" ref="V35:V64" si="4">U35*500</f>
        <v>0</v>
      </c>
      <c r="W35" s="9">
        <f t="shared" ref="W35:W64" si="5">IF(U35&gt;0,1,0)</f>
        <v>0</v>
      </c>
    </row>
    <row r="36" spans="2:23" ht="23.25" customHeight="1" x14ac:dyDescent="0.15">
      <c r="B36" s="21">
        <v>31</v>
      </c>
      <c r="C36" s="34"/>
      <c r="D36" s="34"/>
      <c r="E36" s="34"/>
      <c r="F36" s="34"/>
      <c r="G36" s="23">
        <f>申込団体!$C$5</f>
        <v>0</v>
      </c>
      <c r="H36" s="21">
        <v>0</v>
      </c>
      <c r="I36" s="34"/>
      <c r="J36" s="22">
        <v>0</v>
      </c>
      <c r="K36" s="34"/>
      <c r="L36" s="22">
        <v>0</v>
      </c>
      <c r="M36" s="34"/>
      <c r="N36" s="22">
        <v>0</v>
      </c>
      <c r="O36" s="36"/>
      <c r="P36" s="22">
        <v>0</v>
      </c>
      <c r="Q36" s="36"/>
      <c r="R36" s="22">
        <v>0</v>
      </c>
      <c r="S36" s="36"/>
      <c r="T36" s="117"/>
      <c r="U36" s="50">
        <f t="shared" si="2"/>
        <v>0</v>
      </c>
      <c r="V36" s="121">
        <f t="shared" si="4"/>
        <v>0</v>
      </c>
      <c r="W36" s="9">
        <f t="shared" si="5"/>
        <v>0</v>
      </c>
    </row>
    <row r="37" spans="2:23" ht="23.25" customHeight="1" x14ac:dyDescent="0.15">
      <c r="B37" s="21">
        <v>32</v>
      </c>
      <c r="C37" s="34"/>
      <c r="D37" s="34"/>
      <c r="E37" s="34"/>
      <c r="F37" s="34"/>
      <c r="G37" s="23">
        <f>申込団体!$C$5</f>
        <v>0</v>
      </c>
      <c r="H37" s="21">
        <v>0</v>
      </c>
      <c r="I37" s="34"/>
      <c r="J37" s="22">
        <v>0</v>
      </c>
      <c r="K37" s="34"/>
      <c r="L37" s="22">
        <v>0</v>
      </c>
      <c r="M37" s="34"/>
      <c r="N37" s="22">
        <v>0</v>
      </c>
      <c r="O37" s="36"/>
      <c r="P37" s="22">
        <v>0</v>
      </c>
      <c r="Q37" s="36"/>
      <c r="R37" s="22">
        <v>0</v>
      </c>
      <c r="S37" s="36"/>
      <c r="T37" s="117"/>
      <c r="U37" s="50">
        <f t="shared" si="2"/>
        <v>0</v>
      </c>
      <c r="V37" s="121">
        <f t="shared" si="4"/>
        <v>0</v>
      </c>
      <c r="W37" s="9">
        <f t="shared" si="5"/>
        <v>0</v>
      </c>
    </row>
    <row r="38" spans="2:23" ht="23.25" customHeight="1" x14ac:dyDescent="0.15">
      <c r="B38" s="21">
        <v>33</v>
      </c>
      <c r="C38" s="34"/>
      <c r="D38" s="34"/>
      <c r="E38" s="34"/>
      <c r="F38" s="34"/>
      <c r="G38" s="23">
        <f>申込団体!$C$5</f>
        <v>0</v>
      </c>
      <c r="H38" s="21">
        <v>0</v>
      </c>
      <c r="I38" s="34"/>
      <c r="J38" s="22">
        <v>0</v>
      </c>
      <c r="K38" s="34"/>
      <c r="L38" s="22">
        <v>0</v>
      </c>
      <c r="M38" s="34"/>
      <c r="N38" s="22">
        <v>0</v>
      </c>
      <c r="O38" s="36"/>
      <c r="P38" s="22">
        <v>0</v>
      </c>
      <c r="Q38" s="36"/>
      <c r="R38" s="22">
        <v>0</v>
      </c>
      <c r="S38" s="36"/>
      <c r="T38" s="117"/>
      <c r="U38" s="50">
        <f t="shared" si="2"/>
        <v>0</v>
      </c>
      <c r="V38" s="121">
        <f t="shared" si="4"/>
        <v>0</v>
      </c>
      <c r="W38" s="9">
        <f t="shared" si="5"/>
        <v>0</v>
      </c>
    </row>
    <row r="39" spans="2:23" ht="23.25" customHeight="1" x14ac:dyDescent="0.15">
      <c r="B39" s="17">
        <v>34</v>
      </c>
      <c r="C39" s="34"/>
      <c r="D39" s="34"/>
      <c r="E39" s="34"/>
      <c r="F39" s="34"/>
      <c r="G39" s="23">
        <f>申込団体!$C$5</f>
        <v>0</v>
      </c>
      <c r="H39" s="21">
        <v>0</v>
      </c>
      <c r="I39" s="34"/>
      <c r="J39" s="22">
        <v>0</v>
      </c>
      <c r="K39" s="34"/>
      <c r="L39" s="22">
        <v>0</v>
      </c>
      <c r="M39" s="34"/>
      <c r="N39" s="22">
        <v>0</v>
      </c>
      <c r="O39" s="36"/>
      <c r="P39" s="22">
        <v>0</v>
      </c>
      <c r="Q39" s="36"/>
      <c r="R39" s="22">
        <v>0</v>
      </c>
      <c r="S39" s="36"/>
      <c r="T39" s="117"/>
      <c r="U39" s="50">
        <f t="shared" si="2"/>
        <v>0</v>
      </c>
      <c r="V39" s="121">
        <f t="shared" si="4"/>
        <v>0</v>
      </c>
      <c r="W39" s="9">
        <f t="shared" si="5"/>
        <v>0</v>
      </c>
    </row>
    <row r="40" spans="2:23" ht="23.25" customHeight="1" x14ac:dyDescent="0.15">
      <c r="B40" s="21">
        <v>35</v>
      </c>
      <c r="C40" s="34"/>
      <c r="D40" s="34"/>
      <c r="E40" s="34"/>
      <c r="F40" s="34"/>
      <c r="G40" s="23">
        <f>申込団体!$C$5</f>
        <v>0</v>
      </c>
      <c r="H40" s="21">
        <v>0</v>
      </c>
      <c r="I40" s="34"/>
      <c r="J40" s="22">
        <v>0</v>
      </c>
      <c r="K40" s="34"/>
      <c r="L40" s="22">
        <v>0</v>
      </c>
      <c r="M40" s="34"/>
      <c r="N40" s="22">
        <v>0</v>
      </c>
      <c r="O40" s="36"/>
      <c r="P40" s="22">
        <v>0</v>
      </c>
      <c r="Q40" s="36"/>
      <c r="R40" s="22">
        <v>0</v>
      </c>
      <c r="S40" s="36"/>
      <c r="T40" s="117"/>
      <c r="U40" s="50">
        <f t="shared" si="2"/>
        <v>0</v>
      </c>
      <c r="V40" s="121">
        <f t="shared" si="4"/>
        <v>0</v>
      </c>
      <c r="W40" s="9">
        <f t="shared" si="5"/>
        <v>0</v>
      </c>
    </row>
    <row r="41" spans="2:23" ht="23.25" customHeight="1" x14ac:dyDescent="0.15">
      <c r="B41" s="21">
        <v>36</v>
      </c>
      <c r="C41" s="34"/>
      <c r="D41" s="34"/>
      <c r="E41" s="34"/>
      <c r="F41" s="34"/>
      <c r="G41" s="23">
        <f>申込団体!$C$5</f>
        <v>0</v>
      </c>
      <c r="H41" s="21">
        <v>0</v>
      </c>
      <c r="I41" s="34"/>
      <c r="J41" s="22">
        <v>0</v>
      </c>
      <c r="K41" s="34"/>
      <c r="L41" s="22">
        <v>0</v>
      </c>
      <c r="M41" s="34"/>
      <c r="N41" s="22">
        <v>0</v>
      </c>
      <c r="O41" s="36"/>
      <c r="P41" s="22">
        <v>0</v>
      </c>
      <c r="Q41" s="36"/>
      <c r="R41" s="22">
        <v>0</v>
      </c>
      <c r="S41" s="36"/>
      <c r="T41" s="117"/>
      <c r="U41" s="50">
        <f t="shared" si="2"/>
        <v>0</v>
      </c>
      <c r="V41" s="121">
        <f t="shared" si="4"/>
        <v>0</v>
      </c>
      <c r="W41" s="9">
        <f t="shared" si="5"/>
        <v>0</v>
      </c>
    </row>
    <row r="42" spans="2:23" ht="23.25" customHeight="1" x14ac:dyDescent="0.15">
      <c r="B42" s="21">
        <v>37</v>
      </c>
      <c r="C42" s="34"/>
      <c r="D42" s="34"/>
      <c r="E42" s="34"/>
      <c r="F42" s="34"/>
      <c r="G42" s="23">
        <f>申込団体!$C$5</f>
        <v>0</v>
      </c>
      <c r="H42" s="21">
        <v>0</v>
      </c>
      <c r="I42" s="34"/>
      <c r="J42" s="22">
        <v>0</v>
      </c>
      <c r="K42" s="34"/>
      <c r="L42" s="22">
        <v>0</v>
      </c>
      <c r="M42" s="34"/>
      <c r="N42" s="22">
        <v>0</v>
      </c>
      <c r="O42" s="36"/>
      <c r="P42" s="22">
        <v>0</v>
      </c>
      <c r="Q42" s="36"/>
      <c r="R42" s="22">
        <v>0</v>
      </c>
      <c r="S42" s="36"/>
      <c r="T42" s="117"/>
      <c r="U42" s="50">
        <f t="shared" si="2"/>
        <v>0</v>
      </c>
      <c r="V42" s="121">
        <f t="shared" si="4"/>
        <v>0</v>
      </c>
      <c r="W42" s="9">
        <f t="shared" si="5"/>
        <v>0</v>
      </c>
    </row>
    <row r="43" spans="2:23" ht="23.25" customHeight="1" x14ac:dyDescent="0.15">
      <c r="B43" s="17">
        <v>38</v>
      </c>
      <c r="C43" s="34"/>
      <c r="D43" s="34"/>
      <c r="E43" s="34"/>
      <c r="F43" s="34"/>
      <c r="G43" s="23">
        <f>申込団体!$C$5</f>
        <v>0</v>
      </c>
      <c r="H43" s="21">
        <v>0</v>
      </c>
      <c r="I43" s="34"/>
      <c r="J43" s="22">
        <v>0</v>
      </c>
      <c r="K43" s="34"/>
      <c r="L43" s="22">
        <v>0</v>
      </c>
      <c r="M43" s="34"/>
      <c r="N43" s="22">
        <v>0</v>
      </c>
      <c r="O43" s="36"/>
      <c r="P43" s="22">
        <v>0</v>
      </c>
      <c r="Q43" s="36"/>
      <c r="R43" s="22">
        <v>0</v>
      </c>
      <c r="S43" s="36"/>
      <c r="T43" s="117"/>
      <c r="U43" s="50">
        <f t="shared" si="2"/>
        <v>0</v>
      </c>
      <c r="V43" s="121">
        <f t="shared" si="4"/>
        <v>0</v>
      </c>
      <c r="W43" s="9">
        <f t="shared" si="5"/>
        <v>0</v>
      </c>
    </row>
    <row r="44" spans="2:23" ht="23.25" customHeight="1" x14ac:dyDescent="0.15">
      <c r="B44" s="21">
        <v>39</v>
      </c>
      <c r="C44" s="34"/>
      <c r="D44" s="34"/>
      <c r="E44" s="34"/>
      <c r="F44" s="34"/>
      <c r="G44" s="23">
        <f>申込団体!$C$5</f>
        <v>0</v>
      </c>
      <c r="H44" s="21">
        <v>0</v>
      </c>
      <c r="I44" s="34"/>
      <c r="J44" s="22">
        <v>0</v>
      </c>
      <c r="K44" s="34"/>
      <c r="L44" s="22">
        <v>0</v>
      </c>
      <c r="M44" s="34"/>
      <c r="N44" s="22">
        <v>0</v>
      </c>
      <c r="O44" s="36"/>
      <c r="P44" s="22">
        <v>0</v>
      </c>
      <c r="Q44" s="36"/>
      <c r="R44" s="22">
        <v>0</v>
      </c>
      <c r="S44" s="36"/>
      <c r="T44" s="117"/>
      <c r="U44" s="50">
        <f t="shared" si="2"/>
        <v>0</v>
      </c>
      <c r="V44" s="121">
        <f t="shared" si="4"/>
        <v>0</v>
      </c>
      <c r="W44" s="9">
        <f t="shared" si="5"/>
        <v>0</v>
      </c>
    </row>
    <row r="45" spans="2:23" ht="23.25" customHeight="1" x14ac:dyDescent="0.15">
      <c r="B45" s="21">
        <v>40</v>
      </c>
      <c r="C45" s="34"/>
      <c r="D45" s="34"/>
      <c r="E45" s="34"/>
      <c r="F45" s="34"/>
      <c r="G45" s="23">
        <f>申込団体!$C$5</f>
        <v>0</v>
      </c>
      <c r="H45" s="21">
        <v>0</v>
      </c>
      <c r="I45" s="34"/>
      <c r="J45" s="22">
        <v>0</v>
      </c>
      <c r="K45" s="34"/>
      <c r="L45" s="22">
        <v>0</v>
      </c>
      <c r="M45" s="34"/>
      <c r="N45" s="22">
        <v>0</v>
      </c>
      <c r="O45" s="36"/>
      <c r="P45" s="22">
        <v>0</v>
      </c>
      <c r="Q45" s="36"/>
      <c r="R45" s="22">
        <v>0</v>
      </c>
      <c r="S45" s="36"/>
      <c r="T45" s="117"/>
      <c r="U45" s="50">
        <f t="shared" si="2"/>
        <v>0</v>
      </c>
      <c r="V45" s="121">
        <f t="shared" si="4"/>
        <v>0</v>
      </c>
      <c r="W45" s="9">
        <f t="shared" si="5"/>
        <v>0</v>
      </c>
    </row>
    <row r="46" spans="2:23" ht="23.25" customHeight="1" x14ac:dyDescent="0.15">
      <c r="B46" s="21">
        <v>41</v>
      </c>
      <c r="C46" s="34"/>
      <c r="D46" s="34"/>
      <c r="E46" s="34"/>
      <c r="F46" s="34"/>
      <c r="G46" s="23">
        <f>申込団体!$C$5</f>
        <v>0</v>
      </c>
      <c r="H46" s="21">
        <v>0</v>
      </c>
      <c r="I46" s="34"/>
      <c r="J46" s="22">
        <v>0</v>
      </c>
      <c r="K46" s="34"/>
      <c r="L46" s="22">
        <v>0</v>
      </c>
      <c r="M46" s="34"/>
      <c r="N46" s="22">
        <v>0</v>
      </c>
      <c r="O46" s="36"/>
      <c r="P46" s="22">
        <v>0</v>
      </c>
      <c r="Q46" s="36"/>
      <c r="R46" s="22">
        <v>0</v>
      </c>
      <c r="S46" s="36"/>
      <c r="T46" s="117"/>
      <c r="U46" s="50">
        <f t="shared" si="2"/>
        <v>0</v>
      </c>
      <c r="V46" s="121">
        <f t="shared" si="4"/>
        <v>0</v>
      </c>
      <c r="W46" s="9">
        <f t="shared" si="5"/>
        <v>0</v>
      </c>
    </row>
    <row r="47" spans="2:23" ht="23.25" customHeight="1" x14ac:dyDescent="0.15">
      <c r="B47" s="17">
        <v>42</v>
      </c>
      <c r="C47" s="34"/>
      <c r="D47" s="34"/>
      <c r="E47" s="34"/>
      <c r="F47" s="34"/>
      <c r="G47" s="23">
        <f>申込団体!$C$5</f>
        <v>0</v>
      </c>
      <c r="H47" s="21">
        <v>0</v>
      </c>
      <c r="I47" s="34"/>
      <c r="J47" s="22">
        <v>0</v>
      </c>
      <c r="K47" s="34"/>
      <c r="L47" s="22">
        <v>0</v>
      </c>
      <c r="M47" s="34"/>
      <c r="N47" s="22">
        <v>0</v>
      </c>
      <c r="O47" s="36"/>
      <c r="P47" s="22">
        <v>0</v>
      </c>
      <c r="Q47" s="36"/>
      <c r="R47" s="22">
        <v>0</v>
      </c>
      <c r="S47" s="36"/>
      <c r="T47" s="117"/>
      <c r="U47" s="50">
        <f t="shared" si="2"/>
        <v>0</v>
      </c>
      <c r="V47" s="121">
        <f t="shared" si="4"/>
        <v>0</v>
      </c>
      <c r="W47" s="9">
        <f t="shared" si="5"/>
        <v>0</v>
      </c>
    </row>
    <row r="48" spans="2:23" ht="23.25" customHeight="1" x14ac:dyDescent="0.15">
      <c r="B48" s="21">
        <v>43</v>
      </c>
      <c r="C48" s="34"/>
      <c r="D48" s="34"/>
      <c r="E48" s="34"/>
      <c r="F48" s="34"/>
      <c r="G48" s="23">
        <f>申込団体!$C$5</f>
        <v>0</v>
      </c>
      <c r="H48" s="21">
        <v>0</v>
      </c>
      <c r="I48" s="34"/>
      <c r="J48" s="22">
        <v>0</v>
      </c>
      <c r="K48" s="34"/>
      <c r="L48" s="22">
        <v>0</v>
      </c>
      <c r="M48" s="34"/>
      <c r="N48" s="22">
        <v>0</v>
      </c>
      <c r="O48" s="36"/>
      <c r="P48" s="22">
        <v>0</v>
      </c>
      <c r="Q48" s="36"/>
      <c r="R48" s="22">
        <v>0</v>
      </c>
      <c r="S48" s="36"/>
      <c r="T48" s="117"/>
      <c r="U48" s="50">
        <f t="shared" si="2"/>
        <v>0</v>
      </c>
      <c r="V48" s="121">
        <f t="shared" si="4"/>
        <v>0</v>
      </c>
      <c r="W48" s="9">
        <f t="shared" si="5"/>
        <v>0</v>
      </c>
    </row>
    <row r="49" spans="2:23" ht="23.25" customHeight="1" x14ac:dyDescent="0.15">
      <c r="B49" s="21">
        <v>44</v>
      </c>
      <c r="C49" s="34"/>
      <c r="D49" s="34"/>
      <c r="E49" s="34"/>
      <c r="F49" s="34"/>
      <c r="G49" s="23">
        <f>申込団体!$C$5</f>
        <v>0</v>
      </c>
      <c r="H49" s="21">
        <v>0</v>
      </c>
      <c r="I49" s="34"/>
      <c r="J49" s="22">
        <v>0</v>
      </c>
      <c r="K49" s="34"/>
      <c r="L49" s="22">
        <v>0</v>
      </c>
      <c r="M49" s="34"/>
      <c r="N49" s="22">
        <v>0</v>
      </c>
      <c r="O49" s="36"/>
      <c r="P49" s="22">
        <v>0</v>
      </c>
      <c r="Q49" s="36"/>
      <c r="R49" s="22">
        <v>0</v>
      </c>
      <c r="S49" s="36"/>
      <c r="T49" s="117"/>
      <c r="U49" s="50">
        <f t="shared" si="2"/>
        <v>0</v>
      </c>
      <c r="V49" s="121">
        <f t="shared" si="4"/>
        <v>0</v>
      </c>
      <c r="W49" s="9">
        <f t="shared" si="5"/>
        <v>0</v>
      </c>
    </row>
    <row r="50" spans="2:23" ht="23.25" customHeight="1" x14ac:dyDescent="0.15">
      <c r="B50" s="21">
        <v>45</v>
      </c>
      <c r="C50" s="34"/>
      <c r="D50" s="34"/>
      <c r="E50" s="34"/>
      <c r="F50" s="34"/>
      <c r="G50" s="23">
        <f>申込団体!$C$5</f>
        <v>0</v>
      </c>
      <c r="H50" s="21">
        <v>0</v>
      </c>
      <c r="I50" s="34"/>
      <c r="J50" s="22">
        <v>0</v>
      </c>
      <c r="K50" s="34"/>
      <c r="L50" s="22">
        <v>0</v>
      </c>
      <c r="M50" s="34"/>
      <c r="N50" s="22">
        <v>0</v>
      </c>
      <c r="O50" s="36"/>
      <c r="P50" s="22">
        <v>0</v>
      </c>
      <c r="Q50" s="36"/>
      <c r="R50" s="22">
        <v>0</v>
      </c>
      <c r="S50" s="36"/>
      <c r="T50" s="117"/>
      <c r="U50" s="50">
        <f t="shared" si="2"/>
        <v>0</v>
      </c>
      <c r="V50" s="121">
        <f t="shared" si="4"/>
        <v>0</v>
      </c>
      <c r="W50" s="9">
        <f t="shared" si="5"/>
        <v>0</v>
      </c>
    </row>
    <row r="51" spans="2:23" ht="23.25" customHeight="1" x14ac:dyDescent="0.15">
      <c r="B51" s="17">
        <v>46</v>
      </c>
      <c r="C51" s="34"/>
      <c r="D51" s="34"/>
      <c r="E51" s="34"/>
      <c r="F51" s="34"/>
      <c r="G51" s="23">
        <f>申込団体!$C$5</f>
        <v>0</v>
      </c>
      <c r="H51" s="21">
        <v>0</v>
      </c>
      <c r="I51" s="34"/>
      <c r="J51" s="22">
        <v>0</v>
      </c>
      <c r="K51" s="34"/>
      <c r="L51" s="22">
        <v>0</v>
      </c>
      <c r="M51" s="34"/>
      <c r="N51" s="22">
        <v>0</v>
      </c>
      <c r="O51" s="36"/>
      <c r="P51" s="22">
        <v>0</v>
      </c>
      <c r="Q51" s="36"/>
      <c r="R51" s="22">
        <v>0</v>
      </c>
      <c r="S51" s="36"/>
      <c r="T51" s="117"/>
      <c r="U51" s="50">
        <f t="shared" si="2"/>
        <v>0</v>
      </c>
      <c r="V51" s="121">
        <f t="shared" si="4"/>
        <v>0</v>
      </c>
      <c r="W51" s="9">
        <f t="shared" si="5"/>
        <v>0</v>
      </c>
    </row>
    <row r="52" spans="2:23" ht="23.25" customHeight="1" x14ac:dyDescent="0.15">
      <c r="B52" s="21">
        <v>47</v>
      </c>
      <c r="C52" s="34"/>
      <c r="D52" s="34"/>
      <c r="E52" s="34"/>
      <c r="F52" s="34"/>
      <c r="G52" s="23">
        <f>申込団体!$C$5</f>
        <v>0</v>
      </c>
      <c r="H52" s="21">
        <v>0</v>
      </c>
      <c r="I52" s="34"/>
      <c r="J52" s="22">
        <v>0</v>
      </c>
      <c r="K52" s="34"/>
      <c r="L52" s="22">
        <v>0</v>
      </c>
      <c r="M52" s="34"/>
      <c r="N52" s="22">
        <v>0</v>
      </c>
      <c r="O52" s="36"/>
      <c r="P52" s="22">
        <v>0</v>
      </c>
      <c r="Q52" s="36"/>
      <c r="R52" s="22">
        <v>0</v>
      </c>
      <c r="S52" s="36"/>
      <c r="T52" s="117"/>
      <c r="U52" s="50">
        <f t="shared" si="2"/>
        <v>0</v>
      </c>
      <c r="V52" s="121">
        <f t="shared" si="4"/>
        <v>0</v>
      </c>
      <c r="W52" s="9">
        <f t="shared" si="5"/>
        <v>0</v>
      </c>
    </row>
    <row r="53" spans="2:23" ht="23.25" customHeight="1" x14ac:dyDescent="0.15">
      <c r="B53" s="21">
        <v>48</v>
      </c>
      <c r="C53" s="34"/>
      <c r="D53" s="34"/>
      <c r="E53" s="34"/>
      <c r="F53" s="34"/>
      <c r="G53" s="23">
        <f>申込団体!$C$5</f>
        <v>0</v>
      </c>
      <c r="H53" s="21">
        <v>0</v>
      </c>
      <c r="I53" s="34"/>
      <c r="J53" s="22">
        <v>0</v>
      </c>
      <c r="K53" s="34"/>
      <c r="L53" s="22">
        <v>0</v>
      </c>
      <c r="M53" s="34"/>
      <c r="N53" s="22">
        <v>0</v>
      </c>
      <c r="O53" s="36"/>
      <c r="P53" s="22">
        <v>0</v>
      </c>
      <c r="Q53" s="36"/>
      <c r="R53" s="22">
        <v>0</v>
      </c>
      <c r="S53" s="36"/>
      <c r="T53" s="117"/>
      <c r="U53" s="50">
        <f t="shared" si="2"/>
        <v>0</v>
      </c>
      <c r="V53" s="121">
        <f t="shared" si="4"/>
        <v>0</v>
      </c>
      <c r="W53" s="9">
        <f t="shared" si="5"/>
        <v>0</v>
      </c>
    </row>
    <row r="54" spans="2:23" ht="23.25" customHeight="1" x14ac:dyDescent="0.15">
      <c r="B54" s="21">
        <v>49</v>
      </c>
      <c r="C54" s="34"/>
      <c r="D54" s="34"/>
      <c r="E54" s="34"/>
      <c r="F54" s="34"/>
      <c r="G54" s="23">
        <f>申込団体!$C$5</f>
        <v>0</v>
      </c>
      <c r="H54" s="21">
        <v>0</v>
      </c>
      <c r="I54" s="34"/>
      <c r="J54" s="22">
        <v>0</v>
      </c>
      <c r="K54" s="34"/>
      <c r="L54" s="22">
        <v>0</v>
      </c>
      <c r="M54" s="34"/>
      <c r="N54" s="22">
        <v>0</v>
      </c>
      <c r="O54" s="36"/>
      <c r="P54" s="22">
        <v>0</v>
      </c>
      <c r="Q54" s="36"/>
      <c r="R54" s="22">
        <v>0</v>
      </c>
      <c r="S54" s="36"/>
      <c r="T54" s="117"/>
      <c r="U54" s="50">
        <f t="shared" si="2"/>
        <v>0</v>
      </c>
      <c r="V54" s="121">
        <f t="shared" si="4"/>
        <v>0</v>
      </c>
      <c r="W54" s="9">
        <f t="shared" si="5"/>
        <v>0</v>
      </c>
    </row>
    <row r="55" spans="2:23" ht="23.25" customHeight="1" x14ac:dyDescent="0.15">
      <c r="B55" s="17">
        <v>50</v>
      </c>
      <c r="C55" s="34"/>
      <c r="D55" s="34"/>
      <c r="E55" s="34"/>
      <c r="F55" s="34"/>
      <c r="G55" s="23">
        <f>申込団体!$C$5</f>
        <v>0</v>
      </c>
      <c r="H55" s="21">
        <v>0</v>
      </c>
      <c r="I55" s="34"/>
      <c r="J55" s="22">
        <v>0</v>
      </c>
      <c r="K55" s="34"/>
      <c r="L55" s="22">
        <v>0</v>
      </c>
      <c r="M55" s="34"/>
      <c r="N55" s="22">
        <v>0</v>
      </c>
      <c r="O55" s="36"/>
      <c r="P55" s="22">
        <v>0</v>
      </c>
      <c r="Q55" s="36"/>
      <c r="R55" s="22">
        <v>0</v>
      </c>
      <c r="S55" s="36"/>
      <c r="T55" s="117"/>
      <c r="U55" s="50">
        <f t="shared" si="2"/>
        <v>0</v>
      </c>
      <c r="V55" s="121">
        <f t="shared" si="4"/>
        <v>0</v>
      </c>
      <c r="W55" s="9">
        <f t="shared" si="5"/>
        <v>0</v>
      </c>
    </row>
    <row r="56" spans="2:23" ht="23.25" customHeight="1" x14ac:dyDescent="0.15">
      <c r="B56" s="21">
        <v>51</v>
      </c>
      <c r="C56" s="34"/>
      <c r="D56" s="34"/>
      <c r="E56" s="34"/>
      <c r="F56" s="34"/>
      <c r="G56" s="23">
        <f>申込団体!$C$5</f>
        <v>0</v>
      </c>
      <c r="H56" s="21">
        <v>0</v>
      </c>
      <c r="I56" s="34"/>
      <c r="J56" s="22">
        <v>0</v>
      </c>
      <c r="K56" s="34"/>
      <c r="L56" s="22">
        <v>0</v>
      </c>
      <c r="M56" s="34"/>
      <c r="N56" s="22">
        <v>0</v>
      </c>
      <c r="O56" s="36"/>
      <c r="P56" s="22">
        <v>0</v>
      </c>
      <c r="Q56" s="36"/>
      <c r="R56" s="22">
        <v>0</v>
      </c>
      <c r="S56" s="36"/>
      <c r="T56" s="117"/>
      <c r="U56" s="50">
        <f t="shared" si="2"/>
        <v>0</v>
      </c>
      <c r="V56" s="121">
        <f t="shared" si="4"/>
        <v>0</v>
      </c>
      <c r="W56" s="9">
        <f t="shared" si="5"/>
        <v>0</v>
      </c>
    </row>
    <row r="57" spans="2:23" ht="23.25" customHeight="1" x14ac:dyDescent="0.15">
      <c r="B57" s="21">
        <v>52</v>
      </c>
      <c r="C57" s="34"/>
      <c r="D57" s="34"/>
      <c r="E57" s="34"/>
      <c r="F57" s="34"/>
      <c r="G57" s="23">
        <f>申込団体!$C$5</f>
        <v>0</v>
      </c>
      <c r="H57" s="21">
        <v>0</v>
      </c>
      <c r="I57" s="34"/>
      <c r="J57" s="22">
        <v>0</v>
      </c>
      <c r="K57" s="34"/>
      <c r="L57" s="22">
        <v>0</v>
      </c>
      <c r="M57" s="34"/>
      <c r="N57" s="22">
        <v>0</v>
      </c>
      <c r="O57" s="36"/>
      <c r="P57" s="22">
        <v>0</v>
      </c>
      <c r="Q57" s="36"/>
      <c r="R57" s="22">
        <v>0</v>
      </c>
      <c r="S57" s="36"/>
      <c r="T57" s="117"/>
      <c r="U57" s="50">
        <f t="shared" si="2"/>
        <v>0</v>
      </c>
      <c r="V57" s="121">
        <f t="shared" si="4"/>
        <v>0</v>
      </c>
      <c r="W57" s="9">
        <f t="shared" si="5"/>
        <v>0</v>
      </c>
    </row>
    <row r="58" spans="2:23" ht="23.25" customHeight="1" x14ac:dyDescent="0.15">
      <c r="B58" s="21">
        <v>53</v>
      </c>
      <c r="C58" s="34"/>
      <c r="D58" s="34"/>
      <c r="E58" s="34"/>
      <c r="F58" s="34"/>
      <c r="G58" s="23">
        <f>申込団体!$C$5</f>
        <v>0</v>
      </c>
      <c r="H58" s="21">
        <v>0</v>
      </c>
      <c r="I58" s="34"/>
      <c r="J58" s="22">
        <v>0</v>
      </c>
      <c r="K58" s="34"/>
      <c r="L58" s="22">
        <v>0</v>
      </c>
      <c r="M58" s="34"/>
      <c r="N58" s="22">
        <v>0</v>
      </c>
      <c r="O58" s="36"/>
      <c r="P58" s="22">
        <v>0</v>
      </c>
      <c r="Q58" s="36"/>
      <c r="R58" s="22">
        <v>0</v>
      </c>
      <c r="S58" s="36"/>
      <c r="T58" s="117"/>
      <c r="U58" s="50">
        <f t="shared" si="2"/>
        <v>0</v>
      </c>
      <c r="V58" s="121">
        <f t="shared" si="4"/>
        <v>0</v>
      </c>
      <c r="W58" s="9">
        <f t="shared" si="5"/>
        <v>0</v>
      </c>
    </row>
    <row r="59" spans="2:23" ht="23.25" customHeight="1" x14ac:dyDescent="0.15">
      <c r="B59" s="17">
        <v>54</v>
      </c>
      <c r="C59" s="34"/>
      <c r="D59" s="34"/>
      <c r="E59" s="34"/>
      <c r="F59" s="34"/>
      <c r="G59" s="23">
        <f>申込団体!$C$5</f>
        <v>0</v>
      </c>
      <c r="H59" s="21">
        <v>0</v>
      </c>
      <c r="I59" s="34"/>
      <c r="J59" s="22">
        <v>0</v>
      </c>
      <c r="K59" s="34"/>
      <c r="L59" s="22">
        <v>0</v>
      </c>
      <c r="M59" s="34"/>
      <c r="N59" s="22">
        <v>0</v>
      </c>
      <c r="O59" s="36"/>
      <c r="P59" s="22">
        <v>0</v>
      </c>
      <c r="Q59" s="36"/>
      <c r="R59" s="22">
        <v>0</v>
      </c>
      <c r="S59" s="36"/>
      <c r="T59" s="117"/>
      <c r="U59" s="50">
        <f t="shared" si="2"/>
        <v>0</v>
      </c>
      <c r="V59" s="121">
        <f t="shared" si="4"/>
        <v>0</v>
      </c>
      <c r="W59" s="9">
        <f t="shared" si="5"/>
        <v>0</v>
      </c>
    </row>
    <row r="60" spans="2:23" ht="23.25" customHeight="1" x14ac:dyDescent="0.15">
      <c r="B60" s="21">
        <v>55</v>
      </c>
      <c r="C60" s="34"/>
      <c r="D60" s="34"/>
      <c r="E60" s="34"/>
      <c r="F60" s="34"/>
      <c r="G60" s="23">
        <f>申込団体!$C$5</f>
        <v>0</v>
      </c>
      <c r="H60" s="21">
        <v>0</v>
      </c>
      <c r="I60" s="34"/>
      <c r="J60" s="22">
        <v>0</v>
      </c>
      <c r="K60" s="34"/>
      <c r="L60" s="22">
        <v>0</v>
      </c>
      <c r="M60" s="34"/>
      <c r="N60" s="22">
        <v>0</v>
      </c>
      <c r="O60" s="36"/>
      <c r="P60" s="22">
        <v>0</v>
      </c>
      <c r="Q60" s="36"/>
      <c r="R60" s="22">
        <v>0</v>
      </c>
      <c r="S60" s="36"/>
      <c r="T60" s="117"/>
      <c r="U60" s="50">
        <f t="shared" si="2"/>
        <v>0</v>
      </c>
      <c r="V60" s="121">
        <f t="shared" si="4"/>
        <v>0</v>
      </c>
      <c r="W60" s="9">
        <f t="shared" si="5"/>
        <v>0</v>
      </c>
    </row>
    <row r="61" spans="2:23" ht="23.25" customHeight="1" x14ac:dyDescent="0.15">
      <c r="B61" s="21">
        <v>56</v>
      </c>
      <c r="C61" s="34"/>
      <c r="D61" s="34"/>
      <c r="E61" s="34"/>
      <c r="F61" s="34"/>
      <c r="G61" s="23">
        <f>申込団体!$C$5</f>
        <v>0</v>
      </c>
      <c r="H61" s="21">
        <v>0</v>
      </c>
      <c r="I61" s="34"/>
      <c r="J61" s="22">
        <v>0</v>
      </c>
      <c r="K61" s="34"/>
      <c r="L61" s="22">
        <v>0</v>
      </c>
      <c r="M61" s="34"/>
      <c r="N61" s="22">
        <v>0</v>
      </c>
      <c r="O61" s="36"/>
      <c r="P61" s="22">
        <v>0</v>
      </c>
      <c r="Q61" s="36"/>
      <c r="R61" s="22">
        <v>0</v>
      </c>
      <c r="S61" s="36"/>
      <c r="T61" s="117"/>
      <c r="U61" s="50">
        <f t="shared" si="2"/>
        <v>0</v>
      </c>
      <c r="V61" s="121">
        <f t="shared" si="4"/>
        <v>0</v>
      </c>
      <c r="W61" s="9">
        <f t="shared" si="5"/>
        <v>0</v>
      </c>
    </row>
    <row r="62" spans="2:23" ht="23.25" customHeight="1" x14ac:dyDescent="0.15">
      <c r="B62" s="21">
        <v>57</v>
      </c>
      <c r="C62" s="34"/>
      <c r="D62" s="34"/>
      <c r="E62" s="34"/>
      <c r="F62" s="34"/>
      <c r="G62" s="23">
        <f>申込団体!$C$5</f>
        <v>0</v>
      </c>
      <c r="H62" s="21">
        <v>0</v>
      </c>
      <c r="I62" s="34"/>
      <c r="J62" s="22">
        <v>0</v>
      </c>
      <c r="K62" s="34"/>
      <c r="L62" s="22">
        <v>0</v>
      </c>
      <c r="M62" s="34"/>
      <c r="N62" s="22">
        <v>0</v>
      </c>
      <c r="O62" s="36"/>
      <c r="P62" s="22">
        <v>0</v>
      </c>
      <c r="Q62" s="36"/>
      <c r="R62" s="22">
        <v>0</v>
      </c>
      <c r="S62" s="36"/>
      <c r="T62" s="117"/>
      <c r="U62" s="50">
        <f t="shared" si="2"/>
        <v>0</v>
      </c>
      <c r="V62" s="121">
        <f t="shared" si="4"/>
        <v>0</v>
      </c>
      <c r="W62" s="9">
        <f t="shared" si="5"/>
        <v>0</v>
      </c>
    </row>
    <row r="63" spans="2:23" ht="23.25" customHeight="1" x14ac:dyDescent="0.15">
      <c r="B63" s="17">
        <v>58</v>
      </c>
      <c r="C63" s="34"/>
      <c r="D63" s="34"/>
      <c r="E63" s="34"/>
      <c r="F63" s="34"/>
      <c r="G63" s="23">
        <f>申込団体!$C$5</f>
        <v>0</v>
      </c>
      <c r="H63" s="21">
        <v>0</v>
      </c>
      <c r="I63" s="34"/>
      <c r="J63" s="22">
        <v>0</v>
      </c>
      <c r="K63" s="34"/>
      <c r="L63" s="22">
        <v>0</v>
      </c>
      <c r="M63" s="34"/>
      <c r="N63" s="22">
        <v>0</v>
      </c>
      <c r="O63" s="36"/>
      <c r="P63" s="22">
        <v>0</v>
      </c>
      <c r="Q63" s="36"/>
      <c r="R63" s="22">
        <v>0</v>
      </c>
      <c r="S63" s="36"/>
      <c r="T63" s="117"/>
      <c r="U63" s="50">
        <f t="shared" si="2"/>
        <v>0</v>
      </c>
      <c r="V63" s="121">
        <f t="shared" si="4"/>
        <v>0</v>
      </c>
      <c r="W63" s="9">
        <f t="shared" si="5"/>
        <v>0</v>
      </c>
    </row>
    <row r="64" spans="2:23" ht="23.25" customHeight="1" x14ac:dyDescent="0.15">
      <c r="B64" s="17">
        <v>59</v>
      </c>
      <c r="C64" s="34"/>
      <c r="D64" s="34"/>
      <c r="E64" s="34"/>
      <c r="F64" s="34"/>
      <c r="G64" s="23">
        <f>申込団体!$C$5</f>
        <v>0</v>
      </c>
      <c r="H64" s="21">
        <v>0</v>
      </c>
      <c r="I64" s="34"/>
      <c r="J64" s="22">
        <v>0</v>
      </c>
      <c r="K64" s="34"/>
      <c r="L64" s="22">
        <v>0</v>
      </c>
      <c r="M64" s="34"/>
      <c r="N64" s="22">
        <v>0</v>
      </c>
      <c r="O64" s="36"/>
      <c r="P64" s="22">
        <v>0</v>
      </c>
      <c r="Q64" s="36"/>
      <c r="R64" s="22">
        <v>0</v>
      </c>
      <c r="S64" s="36"/>
      <c r="T64" s="117"/>
      <c r="U64" s="50">
        <f t="shared" si="2"/>
        <v>0</v>
      </c>
      <c r="V64" s="121">
        <f t="shared" si="4"/>
        <v>0</v>
      </c>
      <c r="W64" s="9">
        <f t="shared" si="5"/>
        <v>0</v>
      </c>
    </row>
    <row r="65" spans="2:23" ht="23.25" customHeight="1" thickBot="1" x14ac:dyDescent="0.2">
      <c r="B65" s="25">
        <v>60</v>
      </c>
      <c r="C65" s="26"/>
      <c r="D65" s="26"/>
      <c r="E65" s="26"/>
      <c r="F65" s="26"/>
      <c r="G65" s="27">
        <f>申込団体!$C$5</f>
        <v>0</v>
      </c>
      <c r="H65" s="25">
        <v>0</v>
      </c>
      <c r="I65" s="26"/>
      <c r="J65" s="26">
        <v>0</v>
      </c>
      <c r="K65" s="26"/>
      <c r="L65" s="26">
        <v>0</v>
      </c>
      <c r="M65" s="26"/>
      <c r="N65" s="26">
        <v>0</v>
      </c>
      <c r="O65" s="28"/>
      <c r="P65" s="26">
        <v>0</v>
      </c>
      <c r="Q65" s="28"/>
      <c r="R65" s="26">
        <v>0</v>
      </c>
      <c r="S65" s="28"/>
      <c r="T65" s="116"/>
      <c r="U65" s="2">
        <f t="shared" si="2"/>
        <v>0</v>
      </c>
      <c r="V65" s="123">
        <f t="shared" si="3"/>
        <v>0</v>
      </c>
      <c r="W65" s="10">
        <f t="shared" si="1"/>
        <v>0</v>
      </c>
    </row>
    <row r="66" spans="2:23" ht="28.5" x14ac:dyDescent="0.15">
      <c r="U66" s="40">
        <f>SUM(U6:U65)</f>
        <v>0</v>
      </c>
      <c r="V66" s="40">
        <f>SUM(V6:V65)</f>
        <v>0</v>
      </c>
      <c r="W66" s="40">
        <f>SUM(W6:W65)</f>
        <v>0</v>
      </c>
    </row>
    <row r="67" spans="2:23" x14ac:dyDescent="0.15">
      <c r="U67" s="3" t="s">
        <v>37</v>
      </c>
      <c r="V67" s="3" t="s">
        <v>38</v>
      </c>
      <c r="W67" s="3" t="s">
        <v>39</v>
      </c>
    </row>
  </sheetData>
  <dataConsolidate/>
  <mergeCells count="4">
    <mergeCell ref="B2:G3"/>
    <mergeCell ref="H2:S2"/>
    <mergeCell ref="U2:W3"/>
    <mergeCell ref="H3:S3"/>
  </mergeCells>
  <phoneticPr fontId="1"/>
  <dataValidations count="2">
    <dataValidation imeMode="halfAlpha" allowBlank="1" showInputMessage="1" showErrorMessage="1" sqref="C6:C65 P6:P65 F5:G65 J6:J65 S6:S29 H6:I29 Q6:Q29 N6:N65 R6:R65 O6:O29 K6:K29 L6:L65 M6:M29"/>
    <dataValidation imeMode="halfKatakana" allowBlank="1" showInputMessage="1" showErrorMessage="1" sqref="C4:C5 E4:E6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G5" sqref="G5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8" t="s">
        <v>61</v>
      </c>
      <c r="C2" s="179"/>
      <c r="D2" s="179"/>
      <c r="E2" s="179"/>
      <c r="F2" s="179"/>
      <c r="G2" s="179"/>
      <c r="H2" s="180"/>
      <c r="I2" s="44" t="s">
        <v>28</v>
      </c>
      <c r="J2" s="45"/>
      <c r="L2" s="183" t="s">
        <v>26</v>
      </c>
      <c r="M2" s="184"/>
      <c r="N2" s="185"/>
    </row>
    <row r="3" spans="2:14" ht="16.5" thickBot="1" x14ac:dyDescent="0.2">
      <c r="B3" s="181"/>
      <c r="C3" s="182"/>
      <c r="D3" s="182"/>
      <c r="E3" s="182"/>
      <c r="F3" s="182"/>
      <c r="G3" s="182"/>
      <c r="H3" s="182"/>
      <c r="I3" s="46" t="s">
        <v>20</v>
      </c>
      <c r="J3" s="47"/>
      <c r="L3" s="186"/>
      <c r="M3" s="187"/>
      <c r="N3" s="188"/>
    </row>
    <row r="4" spans="2:14" ht="23.25" customHeight="1" x14ac:dyDescent="0.15">
      <c r="B4" s="29" t="s">
        <v>5</v>
      </c>
      <c r="C4" s="49"/>
      <c r="D4" s="30" t="s">
        <v>9</v>
      </c>
      <c r="E4" s="30" t="s">
        <v>6</v>
      </c>
      <c r="F4" s="30" t="s">
        <v>2</v>
      </c>
      <c r="G4" s="30" t="s">
        <v>7</v>
      </c>
      <c r="H4" s="38" t="s">
        <v>27</v>
      </c>
      <c r="I4" s="29" t="s">
        <v>58</v>
      </c>
      <c r="J4" s="31" t="s">
        <v>15</v>
      </c>
      <c r="K4" s="32"/>
      <c r="L4" s="29" t="s">
        <v>18</v>
      </c>
      <c r="M4" s="30" t="s">
        <v>19</v>
      </c>
      <c r="N4" s="31" t="s">
        <v>57</v>
      </c>
    </row>
    <row r="5" spans="2:14" ht="23.25" customHeight="1" thickBot="1" x14ac:dyDescent="0.2">
      <c r="B5" s="50" t="s">
        <v>10</v>
      </c>
      <c r="C5" s="51"/>
      <c r="D5" s="52">
        <v>305</v>
      </c>
      <c r="E5" s="52" t="s">
        <v>11</v>
      </c>
      <c r="F5" s="52" t="s">
        <v>13</v>
      </c>
      <c r="G5" s="52">
        <v>1</v>
      </c>
      <c r="H5" s="53" t="s">
        <v>1</v>
      </c>
      <c r="I5" s="50">
        <v>1</v>
      </c>
      <c r="J5" s="57">
        <v>58.5</v>
      </c>
      <c r="L5" s="50">
        <f>I5</f>
        <v>1</v>
      </c>
      <c r="M5" s="58">
        <f>L5*1000</f>
        <v>1000</v>
      </c>
      <c r="N5" s="57">
        <f>IF(L5&gt;0,1,0)</f>
        <v>1</v>
      </c>
    </row>
    <row r="6" spans="2:14" ht="23.25" customHeight="1" x14ac:dyDescent="0.15">
      <c r="B6" s="198" t="s">
        <v>52</v>
      </c>
      <c r="C6" s="54">
        <v>1</v>
      </c>
      <c r="D6" s="55"/>
      <c r="E6" s="55"/>
      <c r="F6" s="55"/>
      <c r="G6" s="55"/>
      <c r="H6" s="56">
        <f>申込団体!$C$5</f>
        <v>0</v>
      </c>
      <c r="I6" s="201">
        <v>0</v>
      </c>
      <c r="J6" s="204"/>
      <c r="L6" s="189">
        <f>I6</f>
        <v>0</v>
      </c>
      <c r="M6" s="192">
        <f>L6*1000</f>
        <v>0</v>
      </c>
      <c r="N6" s="195">
        <f>IF(L6&gt;0,1,0)</f>
        <v>0</v>
      </c>
    </row>
    <row r="7" spans="2:14" ht="23.25" customHeight="1" x14ac:dyDescent="0.15">
      <c r="B7" s="199"/>
      <c r="C7" s="21">
        <v>2</v>
      </c>
      <c r="D7" s="22"/>
      <c r="E7" s="22"/>
      <c r="F7" s="22"/>
      <c r="G7" s="22"/>
      <c r="H7" s="19">
        <f>申込団体!$C$5</f>
        <v>0</v>
      </c>
      <c r="I7" s="202"/>
      <c r="J7" s="205"/>
      <c r="L7" s="190"/>
      <c r="M7" s="193"/>
      <c r="N7" s="196"/>
    </row>
    <row r="8" spans="2:14" ht="23.25" customHeight="1" x14ac:dyDescent="0.15">
      <c r="B8" s="199"/>
      <c r="C8" s="21">
        <v>3</v>
      </c>
      <c r="D8" s="22"/>
      <c r="E8" s="22"/>
      <c r="F8" s="22"/>
      <c r="G8" s="22"/>
      <c r="H8" s="19">
        <f>申込団体!$C$5</f>
        <v>0</v>
      </c>
      <c r="I8" s="202"/>
      <c r="J8" s="205"/>
      <c r="L8" s="190"/>
      <c r="M8" s="193"/>
      <c r="N8" s="196"/>
    </row>
    <row r="9" spans="2:14" ht="23.25" customHeight="1" x14ac:dyDescent="0.15">
      <c r="B9" s="199"/>
      <c r="C9" s="21">
        <v>4</v>
      </c>
      <c r="D9" s="22"/>
      <c r="E9" s="22"/>
      <c r="F9" s="22"/>
      <c r="G9" s="22"/>
      <c r="H9" s="19">
        <f>申込団体!$C$5</f>
        <v>0</v>
      </c>
      <c r="I9" s="202"/>
      <c r="J9" s="205"/>
      <c r="L9" s="190"/>
      <c r="M9" s="193"/>
      <c r="N9" s="196"/>
    </row>
    <row r="10" spans="2:14" ht="23.25" customHeight="1" x14ac:dyDescent="0.15">
      <c r="B10" s="199"/>
      <c r="C10" s="21">
        <v>5</v>
      </c>
      <c r="D10" s="22"/>
      <c r="E10" s="22"/>
      <c r="F10" s="22"/>
      <c r="G10" s="22"/>
      <c r="H10" s="19">
        <f>申込団体!$C$5</f>
        <v>0</v>
      </c>
      <c r="I10" s="202"/>
      <c r="J10" s="205"/>
      <c r="L10" s="190"/>
      <c r="M10" s="193"/>
      <c r="N10" s="196"/>
    </row>
    <row r="11" spans="2:14" ht="23.25" customHeight="1" thickBot="1" x14ac:dyDescent="0.2">
      <c r="B11" s="200"/>
      <c r="C11" s="25">
        <v>6</v>
      </c>
      <c r="D11" s="26"/>
      <c r="E11" s="26"/>
      <c r="F11" s="26"/>
      <c r="G11" s="26"/>
      <c r="H11" s="48">
        <f>申込団体!$C$5</f>
        <v>0</v>
      </c>
      <c r="I11" s="203"/>
      <c r="J11" s="206"/>
      <c r="L11" s="191"/>
      <c r="M11" s="194"/>
      <c r="N11" s="197"/>
    </row>
    <row r="12" spans="2:14" ht="23.25" customHeight="1" x14ac:dyDescent="0.15">
      <c r="B12" s="198" t="s">
        <v>53</v>
      </c>
      <c r="C12" s="54">
        <v>1</v>
      </c>
      <c r="D12" s="55"/>
      <c r="E12" s="55"/>
      <c r="F12" s="55"/>
      <c r="G12" s="55"/>
      <c r="H12" s="56">
        <f>申込団体!$C$5</f>
        <v>0</v>
      </c>
      <c r="I12" s="201">
        <v>0</v>
      </c>
      <c r="J12" s="204"/>
      <c r="L12" s="189">
        <f t="shared" ref="L12" si="0">I12</f>
        <v>0</v>
      </c>
      <c r="M12" s="192">
        <f t="shared" ref="M12" si="1">L12*1000</f>
        <v>0</v>
      </c>
      <c r="N12" s="195">
        <f t="shared" ref="N12" si="2">IF(L12&gt;0,1,0)</f>
        <v>0</v>
      </c>
    </row>
    <row r="13" spans="2:14" ht="23.25" customHeight="1" x14ac:dyDescent="0.15">
      <c r="B13" s="199"/>
      <c r="C13" s="21">
        <v>2</v>
      </c>
      <c r="D13" s="22"/>
      <c r="E13" s="22"/>
      <c r="F13" s="22"/>
      <c r="G13" s="22"/>
      <c r="H13" s="19">
        <f>申込団体!$C$5</f>
        <v>0</v>
      </c>
      <c r="I13" s="202"/>
      <c r="J13" s="205"/>
      <c r="L13" s="190"/>
      <c r="M13" s="193"/>
      <c r="N13" s="196"/>
    </row>
    <row r="14" spans="2:14" ht="23.25" customHeight="1" x14ac:dyDescent="0.15">
      <c r="B14" s="199"/>
      <c r="C14" s="21">
        <v>3</v>
      </c>
      <c r="D14" s="22"/>
      <c r="E14" s="22"/>
      <c r="F14" s="22"/>
      <c r="G14" s="22"/>
      <c r="H14" s="19">
        <f>申込団体!$C$5</f>
        <v>0</v>
      </c>
      <c r="I14" s="202"/>
      <c r="J14" s="205"/>
      <c r="L14" s="190"/>
      <c r="M14" s="193"/>
      <c r="N14" s="196"/>
    </row>
    <row r="15" spans="2:14" ht="23.25" customHeight="1" x14ac:dyDescent="0.15">
      <c r="B15" s="199"/>
      <c r="C15" s="21">
        <v>4</v>
      </c>
      <c r="D15" s="22"/>
      <c r="E15" s="22"/>
      <c r="F15" s="22"/>
      <c r="G15" s="22"/>
      <c r="H15" s="19">
        <f>申込団体!$C$5</f>
        <v>0</v>
      </c>
      <c r="I15" s="202"/>
      <c r="J15" s="205"/>
      <c r="L15" s="190"/>
      <c r="M15" s="193"/>
      <c r="N15" s="196"/>
    </row>
    <row r="16" spans="2:14" ht="23.25" customHeight="1" x14ac:dyDescent="0.15">
      <c r="B16" s="199"/>
      <c r="C16" s="21">
        <v>5</v>
      </c>
      <c r="D16" s="22"/>
      <c r="E16" s="22"/>
      <c r="F16" s="22"/>
      <c r="G16" s="22"/>
      <c r="H16" s="19">
        <f>申込団体!$C$5</f>
        <v>0</v>
      </c>
      <c r="I16" s="202"/>
      <c r="J16" s="205"/>
      <c r="L16" s="190"/>
      <c r="M16" s="193"/>
      <c r="N16" s="196"/>
    </row>
    <row r="17" spans="2:14" ht="23.25" customHeight="1" thickBot="1" x14ac:dyDescent="0.2">
      <c r="B17" s="200"/>
      <c r="C17" s="25">
        <v>6</v>
      </c>
      <c r="D17" s="26"/>
      <c r="E17" s="26"/>
      <c r="F17" s="26"/>
      <c r="G17" s="26"/>
      <c r="H17" s="48">
        <f>申込団体!$C$5</f>
        <v>0</v>
      </c>
      <c r="I17" s="203"/>
      <c r="J17" s="206"/>
      <c r="L17" s="191"/>
      <c r="M17" s="194"/>
      <c r="N17" s="197"/>
    </row>
    <row r="18" spans="2:14" ht="23.25" customHeight="1" x14ac:dyDescent="0.15">
      <c r="B18" s="198" t="s">
        <v>54</v>
      </c>
      <c r="C18" s="54">
        <v>1</v>
      </c>
      <c r="D18" s="55"/>
      <c r="E18" s="55"/>
      <c r="F18" s="55"/>
      <c r="G18" s="55"/>
      <c r="H18" s="56">
        <f>申込団体!$C$5</f>
        <v>0</v>
      </c>
      <c r="I18" s="201">
        <v>0</v>
      </c>
      <c r="J18" s="204"/>
      <c r="L18" s="190">
        <f t="shared" ref="L18" si="3">I18</f>
        <v>0</v>
      </c>
      <c r="M18" s="192">
        <f t="shared" ref="M18" si="4">L18*1000</f>
        <v>0</v>
      </c>
      <c r="N18" s="196">
        <f t="shared" ref="N18" si="5">IF(L18&gt;0,1,0)</f>
        <v>0</v>
      </c>
    </row>
    <row r="19" spans="2:14" ht="23.25" customHeight="1" x14ac:dyDescent="0.15">
      <c r="B19" s="199"/>
      <c r="C19" s="21">
        <v>2</v>
      </c>
      <c r="D19" s="22"/>
      <c r="E19" s="22"/>
      <c r="F19" s="22"/>
      <c r="G19" s="22"/>
      <c r="H19" s="19">
        <f>申込団体!$C$5</f>
        <v>0</v>
      </c>
      <c r="I19" s="202"/>
      <c r="J19" s="205"/>
      <c r="L19" s="190"/>
      <c r="M19" s="193"/>
      <c r="N19" s="196"/>
    </row>
    <row r="20" spans="2:14" ht="23.25" customHeight="1" x14ac:dyDescent="0.15">
      <c r="B20" s="199"/>
      <c r="C20" s="21">
        <v>3</v>
      </c>
      <c r="D20" s="22"/>
      <c r="E20" s="22"/>
      <c r="F20" s="22"/>
      <c r="G20" s="22"/>
      <c r="H20" s="19">
        <f>申込団体!$C$5</f>
        <v>0</v>
      </c>
      <c r="I20" s="202"/>
      <c r="J20" s="205"/>
      <c r="L20" s="190"/>
      <c r="M20" s="193"/>
      <c r="N20" s="196"/>
    </row>
    <row r="21" spans="2:14" ht="23.25" customHeight="1" x14ac:dyDescent="0.15">
      <c r="B21" s="199"/>
      <c r="C21" s="21">
        <v>4</v>
      </c>
      <c r="D21" s="22"/>
      <c r="E21" s="22"/>
      <c r="F21" s="22"/>
      <c r="G21" s="22"/>
      <c r="H21" s="19">
        <f>申込団体!$C$5</f>
        <v>0</v>
      </c>
      <c r="I21" s="202"/>
      <c r="J21" s="205"/>
      <c r="L21" s="190"/>
      <c r="M21" s="193"/>
      <c r="N21" s="196"/>
    </row>
    <row r="22" spans="2:14" ht="23.25" customHeight="1" x14ac:dyDescent="0.15">
      <c r="B22" s="199"/>
      <c r="C22" s="21">
        <v>5</v>
      </c>
      <c r="D22" s="22"/>
      <c r="E22" s="22"/>
      <c r="F22" s="22"/>
      <c r="G22" s="22"/>
      <c r="H22" s="19">
        <f>申込団体!$C$5</f>
        <v>0</v>
      </c>
      <c r="I22" s="202"/>
      <c r="J22" s="205"/>
      <c r="L22" s="190"/>
      <c r="M22" s="193"/>
      <c r="N22" s="196"/>
    </row>
    <row r="23" spans="2:14" ht="23.25" customHeight="1" thickBot="1" x14ac:dyDescent="0.2">
      <c r="B23" s="200"/>
      <c r="C23" s="25">
        <v>6</v>
      </c>
      <c r="D23" s="26"/>
      <c r="E23" s="26"/>
      <c r="F23" s="26"/>
      <c r="G23" s="26"/>
      <c r="H23" s="48">
        <f>申込団体!$C$5</f>
        <v>0</v>
      </c>
      <c r="I23" s="203"/>
      <c r="J23" s="206"/>
      <c r="L23" s="190"/>
      <c r="M23" s="194"/>
      <c r="N23" s="196"/>
    </row>
    <row r="24" spans="2:14" ht="23.25" customHeight="1" x14ac:dyDescent="0.15">
      <c r="B24" s="198" t="s">
        <v>55</v>
      </c>
      <c r="C24" s="54">
        <v>1</v>
      </c>
      <c r="D24" s="55"/>
      <c r="E24" s="55"/>
      <c r="F24" s="55"/>
      <c r="G24" s="55"/>
      <c r="H24" s="56">
        <f>申込団体!$C$5</f>
        <v>0</v>
      </c>
      <c r="I24" s="201">
        <v>0</v>
      </c>
      <c r="J24" s="204"/>
      <c r="L24" s="189">
        <f t="shared" ref="L24" si="6">I24</f>
        <v>0</v>
      </c>
      <c r="M24" s="192">
        <f t="shared" ref="M24" si="7">L24*1000</f>
        <v>0</v>
      </c>
      <c r="N24" s="195">
        <f t="shared" ref="N24" si="8">IF(L24&gt;0,1,0)</f>
        <v>0</v>
      </c>
    </row>
    <row r="25" spans="2:14" ht="23.25" customHeight="1" x14ac:dyDescent="0.15">
      <c r="B25" s="199"/>
      <c r="C25" s="21">
        <v>2</v>
      </c>
      <c r="D25" s="22"/>
      <c r="E25" s="22"/>
      <c r="F25" s="22"/>
      <c r="G25" s="22"/>
      <c r="H25" s="19">
        <f>申込団体!$C$5</f>
        <v>0</v>
      </c>
      <c r="I25" s="202"/>
      <c r="J25" s="205"/>
      <c r="L25" s="190"/>
      <c r="M25" s="193"/>
      <c r="N25" s="196"/>
    </row>
    <row r="26" spans="2:14" ht="23.25" customHeight="1" x14ac:dyDescent="0.15">
      <c r="B26" s="199"/>
      <c r="C26" s="21">
        <v>3</v>
      </c>
      <c r="D26" s="22"/>
      <c r="E26" s="22"/>
      <c r="F26" s="22"/>
      <c r="G26" s="22"/>
      <c r="H26" s="19">
        <f>申込団体!$C$5</f>
        <v>0</v>
      </c>
      <c r="I26" s="202"/>
      <c r="J26" s="205"/>
      <c r="L26" s="190"/>
      <c r="M26" s="193"/>
      <c r="N26" s="196"/>
    </row>
    <row r="27" spans="2:14" ht="23.25" customHeight="1" x14ac:dyDescent="0.15">
      <c r="B27" s="199"/>
      <c r="C27" s="21">
        <v>4</v>
      </c>
      <c r="D27" s="22"/>
      <c r="E27" s="22"/>
      <c r="F27" s="22"/>
      <c r="G27" s="22"/>
      <c r="H27" s="19">
        <f>申込団体!$C$5</f>
        <v>0</v>
      </c>
      <c r="I27" s="202"/>
      <c r="J27" s="205"/>
      <c r="L27" s="190"/>
      <c r="M27" s="193"/>
      <c r="N27" s="196"/>
    </row>
    <row r="28" spans="2:14" ht="23.25" customHeight="1" x14ac:dyDescent="0.15">
      <c r="B28" s="199"/>
      <c r="C28" s="21">
        <v>5</v>
      </c>
      <c r="D28" s="22"/>
      <c r="E28" s="22"/>
      <c r="F28" s="22"/>
      <c r="G28" s="22"/>
      <c r="H28" s="19">
        <f>申込団体!$C$5</f>
        <v>0</v>
      </c>
      <c r="I28" s="202"/>
      <c r="J28" s="205"/>
      <c r="L28" s="190"/>
      <c r="M28" s="193"/>
      <c r="N28" s="196"/>
    </row>
    <row r="29" spans="2:14" ht="23.25" customHeight="1" thickBot="1" x14ac:dyDescent="0.2">
      <c r="B29" s="200"/>
      <c r="C29" s="25">
        <v>6</v>
      </c>
      <c r="D29" s="26"/>
      <c r="E29" s="26"/>
      <c r="F29" s="26"/>
      <c r="G29" s="26"/>
      <c r="H29" s="48">
        <f>申込団体!$C$5</f>
        <v>0</v>
      </c>
      <c r="I29" s="203"/>
      <c r="J29" s="206"/>
      <c r="L29" s="191"/>
      <c r="M29" s="194"/>
      <c r="N29" s="197"/>
    </row>
    <row r="30" spans="2:14" ht="23.25" customHeight="1" x14ac:dyDescent="0.15">
      <c r="B30" s="198" t="s">
        <v>56</v>
      </c>
      <c r="C30" s="54">
        <v>1</v>
      </c>
      <c r="D30" s="35"/>
      <c r="E30" s="35"/>
      <c r="F30" s="35"/>
      <c r="G30" s="35"/>
      <c r="H30" s="39">
        <f>申込団体!$C$5</f>
        <v>0</v>
      </c>
      <c r="I30" s="201">
        <v>0</v>
      </c>
      <c r="J30" s="204"/>
      <c r="L30" s="190">
        <f t="shared" ref="L30" si="9">I30</f>
        <v>0</v>
      </c>
      <c r="M30" s="192">
        <f t="shared" ref="M30" si="10">L30*1000</f>
        <v>0</v>
      </c>
      <c r="N30" s="196">
        <f t="shared" ref="N30" si="11">IF(L30&gt;0,1,0)</f>
        <v>0</v>
      </c>
    </row>
    <row r="31" spans="2:14" ht="23.25" customHeight="1" x14ac:dyDescent="0.15">
      <c r="B31" s="199"/>
      <c r="C31" s="21">
        <v>2</v>
      </c>
      <c r="D31" s="22"/>
      <c r="E31" s="22"/>
      <c r="F31" s="22"/>
      <c r="G31" s="22"/>
      <c r="H31" s="23">
        <f>申込団体!$C$5</f>
        <v>0</v>
      </c>
      <c r="I31" s="202"/>
      <c r="J31" s="205"/>
      <c r="K31" s="37"/>
      <c r="L31" s="190"/>
      <c r="M31" s="193"/>
      <c r="N31" s="196"/>
    </row>
    <row r="32" spans="2:14" ht="23.25" customHeight="1" x14ac:dyDescent="0.15">
      <c r="B32" s="199"/>
      <c r="C32" s="21">
        <v>3</v>
      </c>
      <c r="D32" s="22"/>
      <c r="E32" s="22"/>
      <c r="F32" s="22"/>
      <c r="G32" s="22"/>
      <c r="H32" s="23">
        <f>申込団体!$C$5</f>
        <v>0</v>
      </c>
      <c r="I32" s="202"/>
      <c r="J32" s="205"/>
      <c r="K32" s="37"/>
      <c r="L32" s="190"/>
      <c r="M32" s="193"/>
      <c r="N32" s="196"/>
    </row>
    <row r="33" spans="2:14" ht="23.25" customHeight="1" x14ac:dyDescent="0.15">
      <c r="B33" s="199"/>
      <c r="C33" s="21">
        <v>4</v>
      </c>
      <c r="D33" s="22"/>
      <c r="E33" s="22"/>
      <c r="F33" s="22"/>
      <c r="G33" s="22"/>
      <c r="H33" s="23">
        <f>申込団体!$C$5</f>
        <v>0</v>
      </c>
      <c r="I33" s="202"/>
      <c r="J33" s="205"/>
      <c r="K33" s="37"/>
      <c r="L33" s="190"/>
      <c r="M33" s="193"/>
      <c r="N33" s="196"/>
    </row>
    <row r="34" spans="2:14" ht="23.25" customHeight="1" x14ac:dyDescent="0.15">
      <c r="B34" s="199"/>
      <c r="C34" s="21">
        <v>5</v>
      </c>
      <c r="D34" s="22"/>
      <c r="E34" s="22"/>
      <c r="F34" s="22"/>
      <c r="G34" s="22"/>
      <c r="H34" s="23">
        <f>申込団体!$C$5</f>
        <v>0</v>
      </c>
      <c r="I34" s="202"/>
      <c r="J34" s="205"/>
      <c r="K34" s="37"/>
      <c r="L34" s="190"/>
      <c r="M34" s="193"/>
      <c r="N34" s="196"/>
    </row>
    <row r="35" spans="2:14" ht="23.25" customHeight="1" thickBot="1" x14ac:dyDescent="0.2">
      <c r="B35" s="200"/>
      <c r="C35" s="25">
        <v>6</v>
      </c>
      <c r="D35" s="26"/>
      <c r="E35" s="26"/>
      <c r="F35" s="26"/>
      <c r="G35" s="26"/>
      <c r="H35" s="27">
        <f>申込団体!$C$5</f>
        <v>0</v>
      </c>
      <c r="I35" s="203"/>
      <c r="J35" s="206"/>
      <c r="K35" s="37"/>
      <c r="L35" s="191"/>
      <c r="M35" s="194"/>
      <c r="N35" s="197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37</v>
      </c>
      <c r="M37" s="3" t="s">
        <v>38</v>
      </c>
      <c r="N37" s="3" t="s">
        <v>39</v>
      </c>
    </row>
  </sheetData>
  <dataConsolidate/>
  <mergeCells count="32">
    <mergeCell ref="B2:H3"/>
    <mergeCell ref="L2:N3"/>
    <mergeCell ref="B6:B11"/>
    <mergeCell ref="I6:I11"/>
    <mergeCell ref="J6:J11"/>
    <mergeCell ref="L6:L11"/>
    <mergeCell ref="M6:M11"/>
    <mergeCell ref="N6:N11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</mergeCells>
  <phoneticPr fontId="1"/>
  <dataValidations count="2">
    <dataValidation imeMode="halfKatakana" allowBlank="1" showInputMessage="1" showErrorMessage="1" sqref="D4:D5 F4:F35"/>
    <dataValidation imeMode="halfAlpha" allowBlank="1" showInputMessage="1" showErrorMessage="1" sqref="D6:D35 G5:H35 I30:J30 I12:J12 I6:J6 I18:J18 I24:J24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7"/>
  <sheetViews>
    <sheetView tabSelected="1" zoomScale="70" zoomScaleNormal="70" workbookViewId="0">
      <selection activeCell="L9" sqref="L9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20" width="9" style="3"/>
    <col min="21" max="21" width="11.25" style="3" bestFit="1" customWidth="1"/>
    <col min="22" max="22" width="14.875" style="3" customWidth="1"/>
    <col min="23" max="23" width="11" style="3" customWidth="1"/>
    <col min="24" max="16384" width="9" style="3"/>
  </cols>
  <sheetData>
    <row r="1" spans="2:23" ht="16.5" thickBot="1" x14ac:dyDescent="0.2"/>
    <row r="2" spans="2:23" ht="16.5" thickBot="1" x14ac:dyDescent="0.2">
      <c r="B2" s="178" t="s">
        <v>24</v>
      </c>
      <c r="C2" s="179"/>
      <c r="D2" s="179"/>
      <c r="E2" s="179"/>
      <c r="F2" s="179"/>
      <c r="G2" s="180"/>
      <c r="H2" s="207" t="s">
        <v>28</v>
      </c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9"/>
      <c r="T2" s="115"/>
      <c r="U2" s="183" t="s">
        <v>26</v>
      </c>
      <c r="V2" s="184"/>
      <c r="W2" s="185"/>
    </row>
    <row r="3" spans="2:23" ht="16.5" thickBot="1" x14ac:dyDescent="0.2">
      <c r="B3" s="181"/>
      <c r="C3" s="182"/>
      <c r="D3" s="182"/>
      <c r="E3" s="182"/>
      <c r="F3" s="182"/>
      <c r="G3" s="182"/>
      <c r="H3" s="210" t="s">
        <v>20</v>
      </c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2"/>
      <c r="T3" s="117"/>
      <c r="U3" s="186"/>
      <c r="V3" s="187"/>
      <c r="W3" s="188"/>
    </row>
    <row r="4" spans="2:23" ht="23.25" customHeight="1" x14ac:dyDescent="0.15">
      <c r="B4" s="29" t="s">
        <v>5</v>
      </c>
      <c r="C4" s="30" t="s">
        <v>9</v>
      </c>
      <c r="D4" s="30" t="s">
        <v>6</v>
      </c>
      <c r="E4" s="30" t="s">
        <v>2</v>
      </c>
      <c r="F4" s="30" t="s">
        <v>7</v>
      </c>
      <c r="G4" s="38" t="s">
        <v>27</v>
      </c>
      <c r="H4" s="29" t="s">
        <v>87</v>
      </c>
      <c r="I4" s="30" t="s">
        <v>15</v>
      </c>
      <c r="J4" s="30" t="s">
        <v>88</v>
      </c>
      <c r="K4" s="30" t="s">
        <v>15</v>
      </c>
      <c r="L4" s="30" t="s">
        <v>102</v>
      </c>
      <c r="M4" s="30" t="s">
        <v>15</v>
      </c>
      <c r="N4" s="30" t="s">
        <v>84</v>
      </c>
      <c r="O4" s="31" t="s">
        <v>15</v>
      </c>
      <c r="P4" s="30" t="s">
        <v>17</v>
      </c>
      <c r="Q4" s="31" t="s">
        <v>15</v>
      </c>
      <c r="R4" s="30" t="s">
        <v>89</v>
      </c>
      <c r="S4" s="31" t="s">
        <v>15</v>
      </c>
      <c r="T4" s="124"/>
      <c r="U4" s="29" t="s">
        <v>18</v>
      </c>
      <c r="V4" s="30" t="s">
        <v>19</v>
      </c>
      <c r="W4" s="31" t="s">
        <v>8</v>
      </c>
    </row>
    <row r="5" spans="2:23" ht="23.25" customHeight="1" thickBot="1" x14ac:dyDescent="0.2">
      <c r="B5" s="4" t="s">
        <v>10</v>
      </c>
      <c r="C5" s="5">
        <v>305</v>
      </c>
      <c r="D5" s="5" t="s">
        <v>11</v>
      </c>
      <c r="E5" s="5" t="s">
        <v>13</v>
      </c>
      <c r="F5" s="5">
        <v>2</v>
      </c>
      <c r="G5" s="16" t="s">
        <v>1</v>
      </c>
      <c r="H5" s="4">
        <v>1</v>
      </c>
      <c r="I5" s="5">
        <v>12.05</v>
      </c>
      <c r="J5" s="5">
        <v>1</v>
      </c>
      <c r="K5" s="5">
        <v>24.75</v>
      </c>
      <c r="L5" s="5">
        <v>0</v>
      </c>
      <c r="M5" s="5" t="s">
        <v>105</v>
      </c>
      <c r="N5" s="5">
        <v>0</v>
      </c>
      <c r="O5" s="11" t="s">
        <v>90</v>
      </c>
      <c r="P5" s="5">
        <v>1</v>
      </c>
      <c r="Q5" s="11">
        <v>4.32</v>
      </c>
      <c r="R5" s="5">
        <v>0</v>
      </c>
      <c r="S5" s="11">
        <v>24</v>
      </c>
      <c r="T5" s="117"/>
      <c r="U5" s="4">
        <f>H5+J5+N5+P5+R5</f>
        <v>3</v>
      </c>
      <c r="V5" s="12">
        <f>U5*500</f>
        <v>1500</v>
      </c>
      <c r="W5" s="6">
        <f>IF(U5&gt;0,1,0)</f>
        <v>1</v>
      </c>
    </row>
    <row r="6" spans="2:23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8">
        <v>0</v>
      </c>
      <c r="K6" s="18"/>
      <c r="L6" s="18">
        <v>0</v>
      </c>
      <c r="M6" s="18"/>
      <c r="N6" s="18">
        <v>0</v>
      </c>
      <c r="O6" s="20"/>
      <c r="P6" s="18">
        <v>0</v>
      </c>
      <c r="Q6" s="20"/>
      <c r="R6" s="18">
        <v>0</v>
      </c>
      <c r="S6" s="20"/>
      <c r="T6" s="117"/>
      <c r="U6" s="50">
        <f>H6+J6+N6+P6+R6+L6</f>
        <v>0</v>
      </c>
      <c r="V6" s="122">
        <f>U6*500</f>
        <v>0</v>
      </c>
      <c r="W6" s="131">
        <f t="shared" ref="W6:W65" si="0">IF(U6&gt;0,1,0)</f>
        <v>0</v>
      </c>
    </row>
    <row r="7" spans="2:23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22">
        <v>0</v>
      </c>
      <c r="K7" s="22"/>
      <c r="L7" s="22">
        <v>0</v>
      </c>
      <c r="M7" s="22"/>
      <c r="N7" s="18">
        <v>0</v>
      </c>
      <c r="O7" s="24"/>
      <c r="P7" s="18">
        <v>0</v>
      </c>
      <c r="Q7" s="24"/>
      <c r="R7" s="18">
        <v>0</v>
      </c>
      <c r="S7" s="24"/>
      <c r="T7" s="117"/>
      <c r="U7" s="50">
        <f t="shared" ref="U7:U65" si="1">H7+J7+N7+P7+R7+L7</f>
        <v>0</v>
      </c>
      <c r="V7" s="121">
        <f>U7*500</f>
        <v>0</v>
      </c>
      <c r="W7" s="9">
        <f t="shared" si="0"/>
        <v>0</v>
      </c>
    </row>
    <row r="8" spans="2:23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22">
        <v>0</v>
      </c>
      <c r="K8" s="22"/>
      <c r="L8" s="22">
        <v>0</v>
      </c>
      <c r="M8" s="22"/>
      <c r="N8" s="18">
        <v>0</v>
      </c>
      <c r="O8" s="24"/>
      <c r="P8" s="18">
        <v>0</v>
      </c>
      <c r="Q8" s="24"/>
      <c r="R8" s="18">
        <v>0</v>
      </c>
      <c r="S8" s="24"/>
      <c r="T8" s="117"/>
      <c r="U8" s="50">
        <f t="shared" si="1"/>
        <v>0</v>
      </c>
      <c r="V8" s="121">
        <f t="shared" ref="V8:V65" si="2">U8*500</f>
        <v>0</v>
      </c>
      <c r="W8" s="9">
        <f t="shared" si="0"/>
        <v>0</v>
      </c>
    </row>
    <row r="9" spans="2:23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22">
        <v>0</v>
      </c>
      <c r="K9" s="22"/>
      <c r="L9" s="22">
        <v>0</v>
      </c>
      <c r="M9" s="22"/>
      <c r="N9" s="18">
        <v>0</v>
      </c>
      <c r="O9" s="24"/>
      <c r="P9" s="18">
        <v>0</v>
      </c>
      <c r="Q9" s="24"/>
      <c r="R9" s="18">
        <v>0</v>
      </c>
      <c r="S9" s="24"/>
      <c r="T9" s="117"/>
      <c r="U9" s="50">
        <f t="shared" si="1"/>
        <v>0</v>
      </c>
      <c r="V9" s="121">
        <f t="shared" si="2"/>
        <v>0</v>
      </c>
      <c r="W9" s="9">
        <f t="shared" si="0"/>
        <v>0</v>
      </c>
    </row>
    <row r="10" spans="2:23" ht="23.25" customHeight="1" x14ac:dyDescent="0.15">
      <c r="B10" s="17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22">
        <v>0</v>
      </c>
      <c r="K10" s="22"/>
      <c r="L10" s="22">
        <v>0</v>
      </c>
      <c r="M10" s="22"/>
      <c r="N10" s="18">
        <v>0</v>
      </c>
      <c r="O10" s="24"/>
      <c r="P10" s="18">
        <v>0</v>
      </c>
      <c r="Q10" s="24"/>
      <c r="R10" s="18">
        <v>0</v>
      </c>
      <c r="S10" s="24"/>
      <c r="T10" s="117"/>
      <c r="U10" s="50">
        <f t="shared" si="1"/>
        <v>0</v>
      </c>
      <c r="V10" s="121">
        <f t="shared" si="2"/>
        <v>0</v>
      </c>
      <c r="W10" s="9">
        <f t="shared" si="0"/>
        <v>0</v>
      </c>
    </row>
    <row r="11" spans="2:23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22">
        <v>0</v>
      </c>
      <c r="K11" s="22"/>
      <c r="L11" s="22">
        <v>0</v>
      </c>
      <c r="M11" s="22"/>
      <c r="N11" s="18">
        <v>0</v>
      </c>
      <c r="O11" s="24"/>
      <c r="P11" s="18">
        <v>0</v>
      </c>
      <c r="Q11" s="24"/>
      <c r="R11" s="18">
        <v>0</v>
      </c>
      <c r="S11" s="24"/>
      <c r="T11" s="117"/>
      <c r="U11" s="50">
        <f t="shared" si="1"/>
        <v>0</v>
      </c>
      <c r="V11" s="121">
        <f t="shared" si="2"/>
        <v>0</v>
      </c>
      <c r="W11" s="9">
        <f t="shared" si="0"/>
        <v>0</v>
      </c>
    </row>
    <row r="12" spans="2:23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22">
        <v>0</v>
      </c>
      <c r="K12" s="22"/>
      <c r="L12" s="22">
        <v>0</v>
      </c>
      <c r="M12" s="22"/>
      <c r="N12" s="18">
        <v>0</v>
      </c>
      <c r="O12" s="24"/>
      <c r="P12" s="18">
        <v>0</v>
      </c>
      <c r="Q12" s="24"/>
      <c r="R12" s="18">
        <v>0</v>
      </c>
      <c r="S12" s="24"/>
      <c r="T12" s="117"/>
      <c r="U12" s="50">
        <f t="shared" si="1"/>
        <v>0</v>
      </c>
      <c r="V12" s="121">
        <f t="shared" si="2"/>
        <v>0</v>
      </c>
      <c r="W12" s="9">
        <f t="shared" si="0"/>
        <v>0</v>
      </c>
    </row>
    <row r="13" spans="2:23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22">
        <v>0</v>
      </c>
      <c r="K13" s="22"/>
      <c r="L13" s="22">
        <v>0</v>
      </c>
      <c r="M13" s="22"/>
      <c r="N13" s="18">
        <v>0</v>
      </c>
      <c r="O13" s="24"/>
      <c r="P13" s="18">
        <v>0</v>
      </c>
      <c r="Q13" s="24"/>
      <c r="R13" s="18">
        <v>0</v>
      </c>
      <c r="S13" s="24"/>
      <c r="T13" s="117"/>
      <c r="U13" s="50">
        <f t="shared" si="1"/>
        <v>0</v>
      </c>
      <c r="V13" s="121">
        <f t="shared" si="2"/>
        <v>0</v>
      </c>
      <c r="W13" s="9">
        <f t="shared" si="0"/>
        <v>0</v>
      </c>
    </row>
    <row r="14" spans="2:23" ht="23.25" customHeight="1" x14ac:dyDescent="0.15">
      <c r="B14" s="17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22">
        <v>0</v>
      </c>
      <c r="K14" s="22"/>
      <c r="L14" s="22">
        <v>0</v>
      </c>
      <c r="M14" s="22"/>
      <c r="N14" s="18">
        <v>0</v>
      </c>
      <c r="O14" s="24"/>
      <c r="P14" s="18">
        <v>0</v>
      </c>
      <c r="Q14" s="24"/>
      <c r="R14" s="18">
        <v>0</v>
      </c>
      <c r="S14" s="24"/>
      <c r="T14" s="117"/>
      <c r="U14" s="50">
        <f t="shared" si="1"/>
        <v>0</v>
      </c>
      <c r="V14" s="121">
        <f t="shared" si="2"/>
        <v>0</v>
      </c>
      <c r="W14" s="9">
        <f t="shared" si="0"/>
        <v>0</v>
      </c>
    </row>
    <row r="15" spans="2:23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22">
        <v>0</v>
      </c>
      <c r="K15" s="22"/>
      <c r="L15" s="22">
        <v>0</v>
      </c>
      <c r="M15" s="22"/>
      <c r="N15" s="18">
        <v>0</v>
      </c>
      <c r="O15" s="24"/>
      <c r="P15" s="18">
        <v>0</v>
      </c>
      <c r="Q15" s="24"/>
      <c r="R15" s="18">
        <v>0</v>
      </c>
      <c r="S15" s="24"/>
      <c r="T15" s="117"/>
      <c r="U15" s="50">
        <f t="shared" si="1"/>
        <v>0</v>
      </c>
      <c r="V15" s="121">
        <f t="shared" si="2"/>
        <v>0</v>
      </c>
      <c r="W15" s="9">
        <f t="shared" si="0"/>
        <v>0</v>
      </c>
    </row>
    <row r="16" spans="2:23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22">
        <v>0</v>
      </c>
      <c r="K16" s="22"/>
      <c r="L16" s="22">
        <v>0</v>
      </c>
      <c r="M16" s="22"/>
      <c r="N16" s="18">
        <v>0</v>
      </c>
      <c r="O16" s="24"/>
      <c r="P16" s="18">
        <v>0</v>
      </c>
      <c r="Q16" s="24"/>
      <c r="R16" s="18">
        <v>0</v>
      </c>
      <c r="S16" s="24"/>
      <c r="T16" s="117"/>
      <c r="U16" s="50">
        <f t="shared" si="1"/>
        <v>0</v>
      </c>
      <c r="V16" s="121">
        <f t="shared" si="2"/>
        <v>0</v>
      </c>
      <c r="W16" s="9">
        <f t="shared" si="0"/>
        <v>0</v>
      </c>
    </row>
    <row r="17" spans="2:23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22">
        <v>0</v>
      </c>
      <c r="K17" s="22"/>
      <c r="L17" s="22">
        <v>0</v>
      </c>
      <c r="M17" s="22"/>
      <c r="N17" s="18">
        <v>0</v>
      </c>
      <c r="O17" s="24"/>
      <c r="P17" s="18">
        <v>0</v>
      </c>
      <c r="Q17" s="24"/>
      <c r="R17" s="18">
        <v>0</v>
      </c>
      <c r="S17" s="24"/>
      <c r="T17" s="117"/>
      <c r="U17" s="50">
        <f t="shared" si="1"/>
        <v>0</v>
      </c>
      <c r="V17" s="121">
        <f t="shared" si="2"/>
        <v>0</v>
      </c>
      <c r="W17" s="9">
        <f t="shared" si="0"/>
        <v>0</v>
      </c>
    </row>
    <row r="18" spans="2:23" ht="23.25" customHeight="1" x14ac:dyDescent="0.15">
      <c r="B18" s="17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22">
        <v>0</v>
      </c>
      <c r="K18" s="22"/>
      <c r="L18" s="22">
        <v>0</v>
      </c>
      <c r="M18" s="22"/>
      <c r="N18" s="18">
        <v>0</v>
      </c>
      <c r="O18" s="24"/>
      <c r="P18" s="18">
        <v>0</v>
      </c>
      <c r="Q18" s="24"/>
      <c r="R18" s="18">
        <v>0</v>
      </c>
      <c r="S18" s="24"/>
      <c r="T18" s="117"/>
      <c r="U18" s="50">
        <f t="shared" si="1"/>
        <v>0</v>
      </c>
      <c r="V18" s="121">
        <f t="shared" si="2"/>
        <v>0</v>
      </c>
      <c r="W18" s="9">
        <f t="shared" si="0"/>
        <v>0</v>
      </c>
    </row>
    <row r="19" spans="2:23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22">
        <v>0</v>
      </c>
      <c r="K19" s="22"/>
      <c r="L19" s="22">
        <v>0</v>
      </c>
      <c r="M19" s="22"/>
      <c r="N19" s="18">
        <v>0</v>
      </c>
      <c r="O19" s="24"/>
      <c r="P19" s="18">
        <v>0</v>
      </c>
      <c r="Q19" s="24"/>
      <c r="R19" s="18">
        <v>0</v>
      </c>
      <c r="S19" s="24"/>
      <c r="T19" s="117"/>
      <c r="U19" s="50">
        <f t="shared" si="1"/>
        <v>0</v>
      </c>
      <c r="V19" s="121">
        <f t="shared" si="2"/>
        <v>0</v>
      </c>
      <c r="W19" s="9">
        <f t="shared" si="0"/>
        <v>0</v>
      </c>
    </row>
    <row r="20" spans="2:23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22">
        <v>0</v>
      </c>
      <c r="K20" s="22"/>
      <c r="L20" s="22">
        <v>0</v>
      </c>
      <c r="M20" s="22"/>
      <c r="N20" s="18">
        <v>0</v>
      </c>
      <c r="O20" s="24"/>
      <c r="P20" s="18">
        <v>0</v>
      </c>
      <c r="Q20" s="24"/>
      <c r="R20" s="18">
        <v>0</v>
      </c>
      <c r="S20" s="24"/>
      <c r="T20" s="117"/>
      <c r="U20" s="50">
        <f t="shared" si="1"/>
        <v>0</v>
      </c>
      <c r="V20" s="121">
        <f t="shared" si="2"/>
        <v>0</v>
      </c>
      <c r="W20" s="9">
        <f t="shared" si="0"/>
        <v>0</v>
      </c>
    </row>
    <row r="21" spans="2:23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22">
        <v>0</v>
      </c>
      <c r="K21" s="22"/>
      <c r="L21" s="22">
        <v>0</v>
      </c>
      <c r="M21" s="22"/>
      <c r="N21" s="18">
        <v>0</v>
      </c>
      <c r="O21" s="24"/>
      <c r="P21" s="18">
        <v>0</v>
      </c>
      <c r="Q21" s="24"/>
      <c r="R21" s="18">
        <v>0</v>
      </c>
      <c r="S21" s="24"/>
      <c r="T21" s="117"/>
      <c r="U21" s="50">
        <f t="shared" si="1"/>
        <v>0</v>
      </c>
      <c r="V21" s="121">
        <f t="shared" si="2"/>
        <v>0</v>
      </c>
      <c r="W21" s="9">
        <f t="shared" si="0"/>
        <v>0</v>
      </c>
    </row>
    <row r="22" spans="2:23" ht="23.25" customHeight="1" x14ac:dyDescent="0.15">
      <c r="B22" s="17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22">
        <v>0</v>
      </c>
      <c r="K22" s="22"/>
      <c r="L22" s="22">
        <v>0</v>
      </c>
      <c r="M22" s="22"/>
      <c r="N22" s="18">
        <v>0</v>
      </c>
      <c r="O22" s="24"/>
      <c r="P22" s="18">
        <v>0</v>
      </c>
      <c r="Q22" s="24"/>
      <c r="R22" s="18">
        <v>0</v>
      </c>
      <c r="S22" s="24"/>
      <c r="T22" s="117"/>
      <c r="U22" s="50">
        <f t="shared" si="1"/>
        <v>0</v>
      </c>
      <c r="V22" s="121">
        <f>U22*500</f>
        <v>0</v>
      </c>
      <c r="W22" s="9">
        <f t="shared" si="0"/>
        <v>0</v>
      </c>
    </row>
    <row r="23" spans="2:23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22">
        <v>0</v>
      </c>
      <c r="K23" s="22"/>
      <c r="L23" s="22">
        <v>0</v>
      </c>
      <c r="M23" s="22"/>
      <c r="N23" s="18">
        <v>0</v>
      </c>
      <c r="O23" s="24"/>
      <c r="P23" s="18">
        <v>0</v>
      </c>
      <c r="Q23" s="24"/>
      <c r="R23" s="18">
        <v>0</v>
      </c>
      <c r="S23" s="24"/>
      <c r="T23" s="117"/>
      <c r="U23" s="50">
        <f t="shared" si="1"/>
        <v>0</v>
      </c>
      <c r="V23" s="121">
        <f t="shared" si="2"/>
        <v>0</v>
      </c>
      <c r="W23" s="9">
        <f t="shared" si="0"/>
        <v>0</v>
      </c>
    </row>
    <row r="24" spans="2:23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22">
        <v>0</v>
      </c>
      <c r="K24" s="22"/>
      <c r="L24" s="22">
        <v>0</v>
      </c>
      <c r="M24" s="22"/>
      <c r="N24" s="18">
        <v>0</v>
      </c>
      <c r="O24" s="24"/>
      <c r="P24" s="18">
        <v>0</v>
      </c>
      <c r="Q24" s="24"/>
      <c r="R24" s="18">
        <v>0</v>
      </c>
      <c r="S24" s="24"/>
      <c r="T24" s="117"/>
      <c r="U24" s="50">
        <f t="shared" si="1"/>
        <v>0</v>
      </c>
      <c r="V24" s="121">
        <f t="shared" si="2"/>
        <v>0</v>
      </c>
      <c r="W24" s="9">
        <f t="shared" si="0"/>
        <v>0</v>
      </c>
    </row>
    <row r="25" spans="2:23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22">
        <v>0</v>
      </c>
      <c r="K25" s="22"/>
      <c r="L25" s="22">
        <v>0</v>
      </c>
      <c r="M25" s="22"/>
      <c r="N25" s="18">
        <v>0</v>
      </c>
      <c r="O25" s="24"/>
      <c r="P25" s="18">
        <v>0</v>
      </c>
      <c r="Q25" s="24"/>
      <c r="R25" s="18">
        <v>0</v>
      </c>
      <c r="S25" s="24"/>
      <c r="T25" s="117"/>
      <c r="U25" s="50">
        <f t="shared" si="1"/>
        <v>0</v>
      </c>
      <c r="V25" s="121">
        <f t="shared" si="2"/>
        <v>0</v>
      </c>
      <c r="W25" s="9">
        <f t="shared" si="0"/>
        <v>0</v>
      </c>
    </row>
    <row r="26" spans="2:23" ht="23.25" customHeight="1" x14ac:dyDescent="0.15">
      <c r="B26" s="17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22">
        <v>0</v>
      </c>
      <c r="K26" s="22"/>
      <c r="L26" s="22">
        <v>0</v>
      </c>
      <c r="M26" s="22"/>
      <c r="N26" s="18">
        <v>0</v>
      </c>
      <c r="O26" s="24"/>
      <c r="P26" s="18">
        <v>0</v>
      </c>
      <c r="Q26" s="24"/>
      <c r="R26" s="18">
        <v>0</v>
      </c>
      <c r="S26" s="24"/>
      <c r="T26" s="117"/>
      <c r="U26" s="50">
        <f t="shared" si="1"/>
        <v>0</v>
      </c>
      <c r="V26" s="121">
        <f t="shared" si="2"/>
        <v>0</v>
      </c>
      <c r="W26" s="9">
        <f t="shared" si="0"/>
        <v>0</v>
      </c>
    </row>
    <row r="27" spans="2:23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22">
        <v>0</v>
      </c>
      <c r="K27" s="22"/>
      <c r="L27" s="22">
        <v>0</v>
      </c>
      <c r="M27" s="22"/>
      <c r="N27" s="18">
        <v>0</v>
      </c>
      <c r="O27" s="24"/>
      <c r="P27" s="18">
        <v>0</v>
      </c>
      <c r="Q27" s="24"/>
      <c r="R27" s="18">
        <v>0</v>
      </c>
      <c r="S27" s="24"/>
      <c r="T27" s="117"/>
      <c r="U27" s="50">
        <f t="shared" si="1"/>
        <v>0</v>
      </c>
      <c r="V27" s="121">
        <f t="shared" si="2"/>
        <v>0</v>
      </c>
      <c r="W27" s="9">
        <f t="shared" si="0"/>
        <v>0</v>
      </c>
    </row>
    <row r="28" spans="2:23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22">
        <v>0</v>
      </c>
      <c r="K28" s="22"/>
      <c r="L28" s="22">
        <v>0</v>
      </c>
      <c r="M28" s="22"/>
      <c r="N28" s="18">
        <v>0</v>
      </c>
      <c r="O28" s="24"/>
      <c r="P28" s="18">
        <v>0</v>
      </c>
      <c r="Q28" s="24"/>
      <c r="R28" s="18">
        <v>0</v>
      </c>
      <c r="S28" s="24"/>
      <c r="T28" s="117"/>
      <c r="U28" s="50">
        <f t="shared" si="1"/>
        <v>0</v>
      </c>
      <c r="V28" s="121">
        <f t="shared" si="2"/>
        <v>0</v>
      </c>
      <c r="W28" s="9">
        <f t="shared" si="0"/>
        <v>0</v>
      </c>
    </row>
    <row r="29" spans="2:23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22">
        <v>0</v>
      </c>
      <c r="K29" s="22"/>
      <c r="L29" s="22">
        <v>0</v>
      </c>
      <c r="M29" s="22"/>
      <c r="N29" s="18">
        <v>0</v>
      </c>
      <c r="O29" s="24"/>
      <c r="P29" s="18">
        <v>0</v>
      </c>
      <c r="Q29" s="24"/>
      <c r="R29" s="18">
        <v>0</v>
      </c>
      <c r="S29" s="24"/>
      <c r="T29" s="117"/>
      <c r="U29" s="50">
        <f t="shared" si="1"/>
        <v>0</v>
      </c>
      <c r="V29" s="121">
        <f t="shared" si="2"/>
        <v>0</v>
      </c>
      <c r="W29" s="9">
        <f t="shared" si="0"/>
        <v>0</v>
      </c>
    </row>
    <row r="30" spans="2:23" ht="23.25" customHeight="1" x14ac:dyDescent="0.15">
      <c r="B30" s="17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4">
        <v>0</v>
      </c>
      <c r="K30" s="34"/>
      <c r="L30" s="34">
        <v>0</v>
      </c>
      <c r="M30" s="34"/>
      <c r="N30" s="35">
        <v>0</v>
      </c>
      <c r="O30" s="36"/>
      <c r="P30" s="35">
        <v>0</v>
      </c>
      <c r="Q30" s="36"/>
      <c r="R30" s="35">
        <v>0</v>
      </c>
      <c r="S30" s="36"/>
      <c r="T30" s="117"/>
      <c r="U30" s="50">
        <f t="shared" si="1"/>
        <v>0</v>
      </c>
      <c r="V30" s="121">
        <f t="shared" si="2"/>
        <v>0</v>
      </c>
      <c r="W30" s="9">
        <f t="shared" si="0"/>
        <v>0</v>
      </c>
    </row>
    <row r="31" spans="2:23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2">
        <v>0</v>
      </c>
      <c r="K31" s="22"/>
      <c r="L31" s="22">
        <v>0</v>
      </c>
      <c r="M31" s="22"/>
      <c r="N31" s="22">
        <v>0</v>
      </c>
      <c r="O31" s="24"/>
      <c r="P31" s="22">
        <v>0</v>
      </c>
      <c r="Q31" s="24"/>
      <c r="R31" s="22">
        <v>0</v>
      </c>
      <c r="S31" s="24"/>
      <c r="T31" s="117"/>
      <c r="U31" s="50">
        <f t="shared" si="1"/>
        <v>0</v>
      </c>
      <c r="V31" s="121">
        <f t="shared" si="2"/>
        <v>0</v>
      </c>
      <c r="W31" s="9">
        <f t="shared" si="0"/>
        <v>0</v>
      </c>
    </row>
    <row r="32" spans="2:23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2">
        <v>0</v>
      </c>
      <c r="K32" s="22"/>
      <c r="L32" s="22">
        <v>0</v>
      </c>
      <c r="M32" s="22"/>
      <c r="N32" s="22">
        <v>0</v>
      </c>
      <c r="O32" s="24"/>
      <c r="P32" s="22">
        <v>0</v>
      </c>
      <c r="Q32" s="24"/>
      <c r="R32" s="22">
        <v>0</v>
      </c>
      <c r="S32" s="24"/>
      <c r="T32" s="117"/>
      <c r="U32" s="50">
        <f t="shared" si="1"/>
        <v>0</v>
      </c>
      <c r="V32" s="121">
        <f t="shared" si="2"/>
        <v>0</v>
      </c>
      <c r="W32" s="9">
        <f t="shared" si="0"/>
        <v>0</v>
      </c>
    </row>
    <row r="33" spans="2:23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2">
        <v>0</v>
      </c>
      <c r="K33" s="22"/>
      <c r="L33" s="22">
        <v>0</v>
      </c>
      <c r="M33" s="22"/>
      <c r="N33" s="22">
        <v>0</v>
      </c>
      <c r="O33" s="24"/>
      <c r="P33" s="22">
        <v>0</v>
      </c>
      <c r="Q33" s="24"/>
      <c r="R33" s="22">
        <v>0</v>
      </c>
      <c r="S33" s="24"/>
      <c r="T33" s="117"/>
      <c r="U33" s="50">
        <f t="shared" si="1"/>
        <v>0</v>
      </c>
      <c r="V33" s="121">
        <f t="shared" si="2"/>
        <v>0</v>
      </c>
      <c r="W33" s="9">
        <f t="shared" si="0"/>
        <v>0</v>
      </c>
    </row>
    <row r="34" spans="2:23" ht="23.25" customHeight="1" x14ac:dyDescent="0.15">
      <c r="B34" s="17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2">
        <v>0</v>
      </c>
      <c r="K34" s="22"/>
      <c r="L34" s="22">
        <v>0</v>
      </c>
      <c r="M34" s="22"/>
      <c r="N34" s="22">
        <v>0</v>
      </c>
      <c r="O34" s="24"/>
      <c r="P34" s="22">
        <v>0</v>
      </c>
      <c r="Q34" s="24"/>
      <c r="R34" s="22">
        <v>0</v>
      </c>
      <c r="S34" s="24"/>
      <c r="T34" s="117"/>
      <c r="U34" s="50">
        <f t="shared" si="1"/>
        <v>0</v>
      </c>
      <c r="V34" s="121">
        <f t="shared" si="2"/>
        <v>0</v>
      </c>
      <c r="W34" s="9">
        <f t="shared" si="0"/>
        <v>0</v>
      </c>
    </row>
    <row r="35" spans="2:23" ht="23.25" customHeight="1" x14ac:dyDescent="0.15">
      <c r="B35" s="17">
        <v>30</v>
      </c>
      <c r="C35" s="34"/>
      <c r="D35" s="34"/>
      <c r="E35" s="34"/>
      <c r="F35" s="34"/>
      <c r="G35" s="23">
        <f>申込団体!$C$5</f>
        <v>0</v>
      </c>
      <c r="H35" s="21">
        <v>0</v>
      </c>
      <c r="I35" s="34"/>
      <c r="J35" s="22">
        <v>0</v>
      </c>
      <c r="K35" s="34"/>
      <c r="L35" s="22">
        <v>0</v>
      </c>
      <c r="M35" s="34"/>
      <c r="N35" s="22">
        <v>0</v>
      </c>
      <c r="O35" s="36"/>
      <c r="P35" s="22">
        <v>0</v>
      </c>
      <c r="Q35" s="36"/>
      <c r="R35" s="22">
        <v>0</v>
      </c>
      <c r="S35" s="36"/>
      <c r="T35" s="117"/>
      <c r="U35" s="50">
        <f t="shared" si="1"/>
        <v>0</v>
      </c>
      <c r="V35" s="121">
        <f t="shared" si="2"/>
        <v>0</v>
      </c>
      <c r="W35" s="9">
        <f t="shared" si="0"/>
        <v>0</v>
      </c>
    </row>
    <row r="36" spans="2:23" ht="23.25" customHeight="1" x14ac:dyDescent="0.15">
      <c r="B36" s="21">
        <v>31</v>
      </c>
      <c r="C36" s="34"/>
      <c r="D36" s="34"/>
      <c r="E36" s="34"/>
      <c r="F36" s="34"/>
      <c r="G36" s="23">
        <f>申込団体!$C$5</f>
        <v>0</v>
      </c>
      <c r="H36" s="21">
        <v>0</v>
      </c>
      <c r="I36" s="34"/>
      <c r="J36" s="22">
        <v>0</v>
      </c>
      <c r="K36" s="34"/>
      <c r="L36" s="22">
        <v>0</v>
      </c>
      <c r="M36" s="34"/>
      <c r="N36" s="22">
        <v>0</v>
      </c>
      <c r="O36" s="36"/>
      <c r="P36" s="22">
        <v>0</v>
      </c>
      <c r="Q36" s="36"/>
      <c r="R36" s="22">
        <v>0</v>
      </c>
      <c r="S36" s="36"/>
      <c r="T36" s="117"/>
      <c r="U36" s="50">
        <f t="shared" si="1"/>
        <v>0</v>
      </c>
      <c r="V36" s="121">
        <f t="shared" si="2"/>
        <v>0</v>
      </c>
      <c r="W36" s="9">
        <f t="shared" si="0"/>
        <v>0</v>
      </c>
    </row>
    <row r="37" spans="2:23" ht="23.25" customHeight="1" x14ac:dyDescent="0.15">
      <c r="B37" s="21">
        <v>32</v>
      </c>
      <c r="C37" s="34"/>
      <c r="D37" s="34"/>
      <c r="E37" s="34"/>
      <c r="F37" s="34"/>
      <c r="G37" s="23">
        <f>申込団体!$C$5</f>
        <v>0</v>
      </c>
      <c r="H37" s="21">
        <v>0</v>
      </c>
      <c r="I37" s="34"/>
      <c r="J37" s="22">
        <v>0</v>
      </c>
      <c r="K37" s="34"/>
      <c r="L37" s="22">
        <v>0</v>
      </c>
      <c r="M37" s="34"/>
      <c r="N37" s="22">
        <v>0</v>
      </c>
      <c r="O37" s="36"/>
      <c r="P37" s="22">
        <v>0</v>
      </c>
      <c r="Q37" s="36"/>
      <c r="R37" s="22">
        <v>0</v>
      </c>
      <c r="S37" s="36"/>
      <c r="T37" s="117"/>
      <c r="U37" s="50">
        <f t="shared" si="1"/>
        <v>0</v>
      </c>
      <c r="V37" s="121">
        <f t="shared" si="2"/>
        <v>0</v>
      </c>
      <c r="W37" s="9">
        <f t="shared" si="0"/>
        <v>0</v>
      </c>
    </row>
    <row r="38" spans="2:23" ht="23.25" customHeight="1" x14ac:dyDescent="0.15">
      <c r="B38" s="21">
        <v>33</v>
      </c>
      <c r="C38" s="34"/>
      <c r="D38" s="34"/>
      <c r="E38" s="34"/>
      <c r="F38" s="34"/>
      <c r="G38" s="23">
        <f>申込団体!$C$5</f>
        <v>0</v>
      </c>
      <c r="H38" s="21">
        <v>0</v>
      </c>
      <c r="I38" s="34"/>
      <c r="J38" s="22">
        <v>0</v>
      </c>
      <c r="K38" s="34"/>
      <c r="L38" s="22">
        <v>0</v>
      </c>
      <c r="M38" s="34"/>
      <c r="N38" s="22">
        <v>0</v>
      </c>
      <c r="O38" s="36"/>
      <c r="P38" s="22">
        <v>0</v>
      </c>
      <c r="Q38" s="36"/>
      <c r="R38" s="22">
        <v>0</v>
      </c>
      <c r="S38" s="36"/>
      <c r="T38" s="117"/>
      <c r="U38" s="50">
        <f t="shared" si="1"/>
        <v>0</v>
      </c>
      <c r="V38" s="121">
        <f t="shared" si="2"/>
        <v>0</v>
      </c>
      <c r="W38" s="9">
        <f t="shared" si="0"/>
        <v>0</v>
      </c>
    </row>
    <row r="39" spans="2:23" ht="23.25" customHeight="1" x14ac:dyDescent="0.15">
      <c r="B39" s="17">
        <v>34</v>
      </c>
      <c r="C39" s="34"/>
      <c r="D39" s="34"/>
      <c r="E39" s="34"/>
      <c r="F39" s="34"/>
      <c r="G39" s="23">
        <f>申込団体!$C$5</f>
        <v>0</v>
      </c>
      <c r="H39" s="21">
        <v>0</v>
      </c>
      <c r="I39" s="34"/>
      <c r="J39" s="22">
        <v>0</v>
      </c>
      <c r="K39" s="34"/>
      <c r="L39" s="22">
        <v>0</v>
      </c>
      <c r="M39" s="34"/>
      <c r="N39" s="22">
        <v>0</v>
      </c>
      <c r="O39" s="36"/>
      <c r="P39" s="22">
        <v>0</v>
      </c>
      <c r="Q39" s="36"/>
      <c r="R39" s="22">
        <v>0</v>
      </c>
      <c r="S39" s="36"/>
      <c r="T39" s="117"/>
      <c r="U39" s="50">
        <f t="shared" si="1"/>
        <v>0</v>
      </c>
      <c r="V39" s="121">
        <f t="shared" si="2"/>
        <v>0</v>
      </c>
      <c r="W39" s="9">
        <f t="shared" si="0"/>
        <v>0</v>
      </c>
    </row>
    <row r="40" spans="2:23" ht="23.25" customHeight="1" x14ac:dyDescent="0.15">
      <c r="B40" s="21">
        <v>35</v>
      </c>
      <c r="C40" s="34"/>
      <c r="D40" s="34"/>
      <c r="E40" s="34"/>
      <c r="F40" s="34"/>
      <c r="G40" s="23">
        <f>申込団体!$C$5</f>
        <v>0</v>
      </c>
      <c r="H40" s="21">
        <v>0</v>
      </c>
      <c r="I40" s="34"/>
      <c r="J40" s="22">
        <v>0</v>
      </c>
      <c r="K40" s="34"/>
      <c r="L40" s="22">
        <v>0</v>
      </c>
      <c r="M40" s="34"/>
      <c r="N40" s="22">
        <v>0</v>
      </c>
      <c r="O40" s="36"/>
      <c r="P40" s="22">
        <v>0</v>
      </c>
      <c r="Q40" s="36"/>
      <c r="R40" s="22">
        <v>0</v>
      </c>
      <c r="S40" s="36"/>
      <c r="T40" s="117"/>
      <c r="U40" s="50">
        <f t="shared" si="1"/>
        <v>0</v>
      </c>
      <c r="V40" s="121">
        <f t="shared" si="2"/>
        <v>0</v>
      </c>
      <c r="W40" s="9">
        <f t="shared" si="0"/>
        <v>0</v>
      </c>
    </row>
    <row r="41" spans="2:23" ht="23.25" customHeight="1" x14ac:dyDescent="0.15">
      <c r="B41" s="21">
        <v>36</v>
      </c>
      <c r="C41" s="34"/>
      <c r="D41" s="34"/>
      <c r="E41" s="34"/>
      <c r="F41" s="34"/>
      <c r="G41" s="23">
        <f>申込団体!$C$5</f>
        <v>0</v>
      </c>
      <c r="H41" s="21">
        <v>0</v>
      </c>
      <c r="I41" s="34"/>
      <c r="J41" s="22">
        <v>0</v>
      </c>
      <c r="K41" s="34"/>
      <c r="L41" s="22">
        <v>0</v>
      </c>
      <c r="M41" s="34"/>
      <c r="N41" s="22">
        <v>0</v>
      </c>
      <c r="O41" s="36"/>
      <c r="P41" s="22">
        <v>0</v>
      </c>
      <c r="Q41" s="36"/>
      <c r="R41" s="22">
        <v>0</v>
      </c>
      <c r="S41" s="36"/>
      <c r="T41" s="117"/>
      <c r="U41" s="50">
        <f t="shared" si="1"/>
        <v>0</v>
      </c>
      <c r="V41" s="121">
        <f t="shared" si="2"/>
        <v>0</v>
      </c>
      <c r="W41" s="9">
        <f t="shared" si="0"/>
        <v>0</v>
      </c>
    </row>
    <row r="42" spans="2:23" ht="23.25" customHeight="1" x14ac:dyDescent="0.15">
      <c r="B42" s="21">
        <v>37</v>
      </c>
      <c r="C42" s="34"/>
      <c r="D42" s="34"/>
      <c r="E42" s="34"/>
      <c r="F42" s="34"/>
      <c r="G42" s="23">
        <f>申込団体!$C$5</f>
        <v>0</v>
      </c>
      <c r="H42" s="21">
        <v>0</v>
      </c>
      <c r="I42" s="34"/>
      <c r="J42" s="22">
        <v>0</v>
      </c>
      <c r="K42" s="34"/>
      <c r="L42" s="22">
        <v>0</v>
      </c>
      <c r="M42" s="34"/>
      <c r="N42" s="22">
        <v>0</v>
      </c>
      <c r="O42" s="36"/>
      <c r="P42" s="22">
        <v>0</v>
      </c>
      <c r="Q42" s="36"/>
      <c r="R42" s="22">
        <v>0</v>
      </c>
      <c r="S42" s="36"/>
      <c r="T42" s="117"/>
      <c r="U42" s="50">
        <f t="shared" si="1"/>
        <v>0</v>
      </c>
      <c r="V42" s="121">
        <f t="shared" si="2"/>
        <v>0</v>
      </c>
      <c r="W42" s="9">
        <f t="shared" si="0"/>
        <v>0</v>
      </c>
    </row>
    <row r="43" spans="2:23" ht="23.25" customHeight="1" x14ac:dyDescent="0.15">
      <c r="B43" s="17">
        <v>38</v>
      </c>
      <c r="C43" s="34"/>
      <c r="D43" s="34"/>
      <c r="E43" s="34"/>
      <c r="F43" s="34"/>
      <c r="G43" s="23">
        <f>申込団体!$C$5</f>
        <v>0</v>
      </c>
      <c r="H43" s="21">
        <v>0</v>
      </c>
      <c r="I43" s="34"/>
      <c r="J43" s="22">
        <v>0</v>
      </c>
      <c r="K43" s="34"/>
      <c r="L43" s="22">
        <v>0</v>
      </c>
      <c r="M43" s="34"/>
      <c r="N43" s="22">
        <v>0</v>
      </c>
      <c r="O43" s="36"/>
      <c r="P43" s="22">
        <v>0</v>
      </c>
      <c r="Q43" s="36"/>
      <c r="R43" s="22">
        <v>0</v>
      </c>
      <c r="S43" s="36"/>
      <c r="T43" s="117"/>
      <c r="U43" s="50">
        <f t="shared" si="1"/>
        <v>0</v>
      </c>
      <c r="V43" s="121">
        <f t="shared" si="2"/>
        <v>0</v>
      </c>
      <c r="W43" s="9">
        <f t="shared" si="0"/>
        <v>0</v>
      </c>
    </row>
    <row r="44" spans="2:23" ht="23.25" customHeight="1" x14ac:dyDescent="0.15">
      <c r="B44" s="21">
        <v>39</v>
      </c>
      <c r="C44" s="34"/>
      <c r="D44" s="34"/>
      <c r="E44" s="34"/>
      <c r="F44" s="34"/>
      <c r="G44" s="23">
        <f>申込団体!$C$5</f>
        <v>0</v>
      </c>
      <c r="H44" s="21">
        <v>0</v>
      </c>
      <c r="I44" s="34"/>
      <c r="J44" s="22">
        <v>0</v>
      </c>
      <c r="K44" s="34"/>
      <c r="L44" s="22">
        <v>0</v>
      </c>
      <c r="M44" s="34"/>
      <c r="N44" s="22">
        <v>0</v>
      </c>
      <c r="O44" s="36"/>
      <c r="P44" s="22">
        <v>0</v>
      </c>
      <c r="Q44" s="36"/>
      <c r="R44" s="22">
        <v>0</v>
      </c>
      <c r="S44" s="36"/>
      <c r="T44" s="117"/>
      <c r="U44" s="50">
        <f t="shared" si="1"/>
        <v>0</v>
      </c>
      <c r="V44" s="121">
        <f t="shared" si="2"/>
        <v>0</v>
      </c>
      <c r="W44" s="9">
        <f t="shared" si="0"/>
        <v>0</v>
      </c>
    </row>
    <row r="45" spans="2:23" ht="23.25" customHeight="1" x14ac:dyDescent="0.15">
      <c r="B45" s="21">
        <v>40</v>
      </c>
      <c r="C45" s="34"/>
      <c r="D45" s="34"/>
      <c r="E45" s="34"/>
      <c r="F45" s="34"/>
      <c r="G45" s="23">
        <f>申込団体!$C$5</f>
        <v>0</v>
      </c>
      <c r="H45" s="21">
        <v>0</v>
      </c>
      <c r="I45" s="34"/>
      <c r="J45" s="22">
        <v>0</v>
      </c>
      <c r="K45" s="34"/>
      <c r="L45" s="22">
        <v>0</v>
      </c>
      <c r="M45" s="34"/>
      <c r="N45" s="22">
        <v>0</v>
      </c>
      <c r="O45" s="36"/>
      <c r="P45" s="22">
        <v>0</v>
      </c>
      <c r="Q45" s="36"/>
      <c r="R45" s="22">
        <v>0</v>
      </c>
      <c r="S45" s="36"/>
      <c r="T45" s="117"/>
      <c r="U45" s="50">
        <f t="shared" si="1"/>
        <v>0</v>
      </c>
      <c r="V45" s="121">
        <f t="shared" si="2"/>
        <v>0</v>
      </c>
      <c r="W45" s="9">
        <f t="shared" si="0"/>
        <v>0</v>
      </c>
    </row>
    <row r="46" spans="2:23" ht="23.25" customHeight="1" x14ac:dyDescent="0.15">
      <c r="B46" s="21">
        <v>41</v>
      </c>
      <c r="C46" s="34"/>
      <c r="D46" s="34"/>
      <c r="E46" s="34"/>
      <c r="F46" s="34"/>
      <c r="G46" s="23">
        <f>申込団体!$C$5</f>
        <v>0</v>
      </c>
      <c r="H46" s="21">
        <v>0</v>
      </c>
      <c r="I46" s="34"/>
      <c r="J46" s="22">
        <v>0</v>
      </c>
      <c r="K46" s="34"/>
      <c r="L46" s="22">
        <v>0</v>
      </c>
      <c r="M46" s="34"/>
      <c r="N46" s="22">
        <v>0</v>
      </c>
      <c r="O46" s="36"/>
      <c r="P46" s="22">
        <v>0</v>
      </c>
      <c r="Q46" s="36"/>
      <c r="R46" s="22">
        <v>0</v>
      </c>
      <c r="S46" s="36"/>
      <c r="T46" s="117"/>
      <c r="U46" s="50">
        <f t="shared" si="1"/>
        <v>0</v>
      </c>
      <c r="V46" s="121">
        <f t="shared" si="2"/>
        <v>0</v>
      </c>
      <c r="W46" s="9">
        <f t="shared" si="0"/>
        <v>0</v>
      </c>
    </row>
    <row r="47" spans="2:23" ht="23.25" customHeight="1" x14ac:dyDescent="0.15">
      <c r="B47" s="17">
        <v>42</v>
      </c>
      <c r="C47" s="34"/>
      <c r="D47" s="34"/>
      <c r="E47" s="34"/>
      <c r="F47" s="34"/>
      <c r="G47" s="23">
        <f>申込団体!$C$5</f>
        <v>0</v>
      </c>
      <c r="H47" s="21">
        <v>0</v>
      </c>
      <c r="I47" s="34"/>
      <c r="J47" s="22">
        <v>0</v>
      </c>
      <c r="K47" s="34"/>
      <c r="L47" s="22">
        <v>0</v>
      </c>
      <c r="M47" s="34"/>
      <c r="N47" s="22">
        <v>0</v>
      </c>
      <c r="O47" s="36"/>
      <c r="P47" s="22">
        <v>0</v>
      </c>
      <c r="Q47" s="36"/>
      <c r="R47" s="22">
        <v>0</v>
      </c>
      <c r="S47" s="36"/>
      <c r="T47" s="117"/>
      <c r="U47" s="50">
        <f t="shared" si="1"/>
        <v>0</v>
      </c>
      <c r="V47" s="121">
        <f t="shared" si="2"/>
        <v>0</v>
      </c>
      <c r="W47" s="9">
        <f t="shared" si="0"/>
        <v>0</v>
      </c>
    </row>
    <row r="48" spans="2:23" ht="23.25" customHeight="1" x14ac:dyDescent="0.15">
      <c r="B48" s="21">
        <v>43</v>
      </c>
      <c r="C48" s="34"/>
      <c r="D48" s="34"/>
      <c r="E48" s="34"/>
      <c r="F48" s="34"/>
      <c r="G48" s="23">
        <f>申込団体!$C$5</f>
        <v>0</v>
      </c>
      <c r="H48" s="21">
        <v>0</v>
      </c>
      <c r="I48" s="34"/>
      <c r="J48" s="22">
        <v>0</v>
      </c>
      <c r="K48" s="34"/>
      <c r="L48" s="22">
        <v>0</v>
      </c>
      <c r="M48" s="34"/>
      <c r="N48" s="22">
        <v>0</v>
      </c>
      <c r="O48" s="36"/>
      <c r="P48" s="22">
        <v>0</v>
      </c>
      <c r="Q48" s="36"/>
      <c r="R48" s="22">
        <v>0</v>
      </c>
      <c r="S48" s="36"/>
      <c r="T48" s="117"/>
      <c r="U48" s="50">
        <f t="shared" si="1"/>
        <v>0</v>
      </c>
      <c r="V48" s="121">
        <f t="shared" si="2"/>
        <v>0</v>
      </c>
      <c r="W48" s="9">
        <f t="shared" si="0"/>
        <v>0</v>
      </c>
    </row>
    <row r="49" spans="2:23" ht="23.25" customHeight="1" x14ac:dyDescent="0.15">
      <c r="B49" s="21">
        <v>44</v>
      </c>
      <c r="C49" s="34"/>
      <c r="D49" s="34"/>
      <c r="E49" s="34"/>
      <c r="F49" s="34"/>
      <c r="G49" s="23">
        <f>申込団体!$C$5</f>
        <v>0</v>
      </c>
      <c r="H49" s="21">
        <v>0</v>
      </c>
      <c r="I49" s="34"/>
      <c r="J49" s="22">
        <v>0</v>
      </c>
      <c r="K49" s="34"/>
      <c r="L49" s="22">
        <v>0</v>
      </c>
      <c r="M49" s="34"/>
      <c r="N49" s="22">
        <v>0</v>
      </c>
      <c r="O49" s="36"/>
      <c r="P49" s="22">
        <v>0</v>
      </c>
      <c r="Q49" s="36"/>
      <c r="R49" s="22">
        <v>0</v>
      </c>
      <c r="S49" s="36"/>
      <c r="T49" s="117"/>
      <c r="U49" s="50">
        <f t="shared" si="1"/>
        <v>0</v>
      </c>
      <c r="V49" s="121">
        <f t="shared" si="2"/>
        <v>0</v>
      </c>
      <c r="W49" s="9">
        <f t="shared" si="0"/>
        <v>0</v>
      </c>
    </row>
    <row r="50" spans="2:23" ht="23.25" customHeight="1" x14ac:dyDescent="0.15">
      <c r="B50" s="21">
        <v>45</v>
      </c>
      <c r="C50" s="34"/>
      <c r="D50" s="34"/>
      <c r="E50" s="34"/>
      <c r="F50" s="34"/>
      <c r="G50" s="23">
        <f>申込団体!$C$5</f>
        <v>0</v>
      </c>
      <c r="H50" s="21">
        <v>0</v>
      </c>
      <c r="I50" s="34"/>
      <c r="J50" s="22">
        <v>0</v>
      </c>
      <c r="K50" s="34"/>
      <c r="L50" s="22">
        <v>0</v>
      </c>
      <c r="M50" s="34"/>
      <c r="N50" s="22">
        <v>0</v>
      </c>
      <c r="O50" s="36"/>
      <c r="P50" s="22">
        <v>0</v>
      </c>
      <c r="Q50" s="36"/>
      <c r="R50" s="22">
        <v>0</v>
      </c>
      <c r="S50" s="36"/>
      <c r="T50" s="117"/>
      <c r="U50" s="50">
        <f t="shared" si="1"/>
        <v>0</v>
      </c>
      <c r="V50" s="121">
        <f t="shared" si="2"/>
        <v>0</v>
      </c>
      <c r="W50" s="9">
        <f t="shared" si="0"/>
        <v>0</v>
      </c>
    </row>
    <row r="51" spans="2:23" ht="23.25" customHeight="1" x14ac:dyDescent="0.15">
      <c r="B51" s="17">
        <v>46</v>
      </c>
      <c r="C51" s="34"/>
      <c r="D51" s="34"/>
      <c r="E51" s="34"/>
      <c r="F51" s="34"/>
      <c r="G51" s="23">
        <f>申込団体!$C$5</f>
        <v>0</v>
      </c>
      <c r="H51" s="21">
        <v>0</v>
      </c>
      <c r="I51" s="34"/>
      <c r="J51" s="22">
        <v>0</v>
      </c>
      <c r="K51" s="34"/>
      <c r="L51" s="22">
        <v>0</v>
      </c>
      <c r="M51" s="34"/>
      <c r="N51" s="22">
        <v>0</v>
      </c>
      <c r="O51" s="36"/>
      <c r="P51" s="22">
        <v>0</v>
      </c>
      <c r="Q51" s="36"/>
      <c r="R51" s="22">
        <v>0</v>
      </c>
      <c r="S51" s="36"/>
      <c r="T51" s="117"/>
      <c r="U51" s="50">
        <f t="shared" si="1"/>
        <v>0</v>
      </c>
      <c r="V51" s="121">
        <f t="shared" si="2"/>
        <v>0</v>
      </c>
      <c r="W51" s="9">
        <f t="shared" si="0"/>
        <v>0</v>
      </c>
    </row>
    <row r="52" spans="2:23" ht="23.25" customHeight="1" x14ac:dyDescent="0.15">
      <c r="B52" s="21">
        <v>47</v>
      </c>
      <c r="C52" s="34"/>
      <c r="D52" s="34"/>
      <c r="E52" s="34"/>
      <c r="F52" s="34"/>
      <c r="G52" s="23">
        <f>申込団体!$C$5</f>
        <v>0</v>
      </c>
      <c r="H52" s="21">
        <v>0</v>
      </c>
      <c r="I52" s="34"/>
      <c r="J52" s="22">
        <v>0</v>
      </c>
      <c r="K52" s="34"/>
      <c r="L52" s="22">
        <v>0</v>
      </c>
      <c r="M52" s="34"/>
      <c r="N52" s="22">
        <v>0</v>
      </c>
      <c r="O52" s="36"/>
      <c r="P52" s="22">
        <v>0</v>
      </c>
      <c r="Q52" s="36"/>
      <c r="R52" s="22">
        <v>0</v>
      </c>
      <c r="S52" s="36"/>
      <c r="T52" s="117"/>
      <c r="U52" s="50">
        <f t="shared" si="1"/>
        <v>0</v>
      </c>
      <c r="V52" s="121">
        <f t="shared" si="2"/>
        <v>0</v>
      </c>
      <c r="W52" s="9">
        <f t="shared" si="0"/>
        <v>0</v>
      </c>
    </row>
    <row r="53" spans="2:23" ht="23.25" customHeight="1" x14ac:dyDescent="0.15">
      <c r="B53" s="21">
        <v>48</v>
      </c>
      <c r="C53" s="34"/>
      <c r="D53" s="34"/>
      <c r="E53" s="34"/>
      <c r="F53" s="34"/>
      <c r="G53" s="23">
        <f>申込団体!$C$5</f>
        <v>0</v>
      </c>
      <c r="H53" s="21">
        <v>0</v>
      </c>
      <c r="I53" s="34"/>
      <c r="J53" s="22">
        <v>0</v>
      </c>
      <c r="K53" s="34"/>
      <c r="L53" s="22">
        <v>0</v>
      </c>
      <c r="M53" s="34"/>
      <c r="N53" s="22">
        <v>0</v>
      </c>
      <c r="O53" s="36"/>
      <c r="P53" s="22">
        <v>0</v>
      </c>
      <c r="Q53" s="36"/>
      <c r="R53" s="22">
        <v>0</v>
      </c>
      <c r="S53" s="36"/>
      <c r="T53" s="117"/>
      <c r="U53" s="50">
        <f t="shared" si="1"/>
        <v>0</v>
      </c>
      <c r="V53" s="121">
        <f t="shared" si="2"/>
        <v>0</v>
      </c>
      <c r="W53" s="9">
        <f t="shared" si="0"/>
        <v>0</v>
      </c>
    </row>
    <row r="54" spans="2:23" ht="23.25" customHeight="1" x14ac:dyDescent="0.15">
      <c r="B54" s="21">
        <v>49</v>
      </c>
      <c r="C54" s="34"/>
      <c r="D54" s="34"/>
      <c r="E54" s="34"/>
      <c r="F54" s="34"/>
      <c r="G54" s="23">
        <f>申込団体!$C$5</f>
        <v>0</v>
      </c>
      <c r="H54" s="21">
        <v>0</v>
      </c>
      <c r="I54" s="34"/>
      <c r="J54" s="22">
        <v>0</v>
      </c>
      <c r="K54" s="34"/>
      <c r="L54" s="22">
        <v>0</v>
      </c>
      <c r="M54" s="34"/>
      <c r="N54" s="22">
        <v>0</v>
      </c>
      <c r="O54" s="36"/>
      <c r="P54" s="22">
        <v>0</v>
      </c>
      <c r="Q54" s="36"/>
      <c r="R54" s="22">
        <v>0</v>
      </c>
      <c r="S54" s="36"/>
      <c r="T54" s="117"/>
      <c r="U54" s="50">
        <f t="shared" si="1"/>
        <v>0</v>
      </c>
      <c r="V54" s="121">
        <f t="shared" si="2"/>
        <v>0</v>
      </c>
      <c r="W54" s="9">
        <f t="shared" si="0"/>
        <v>0</v>
      </c>
    </row>
    <row r="55" spans="2:23" ht="23.25" customHeight="1" x14ac:dyDescent="0.15">
      <c r="B55" s="17">
        <v>50</v>
      </c>
      <c r="C55" s="34"/>
      <c r="D55" s="34"/>
      <c r="E55" s="34"/>
      <c r="F55" s="34"/>
      <c r="G55" s="23">
        <f>申込団体!$C$5</f>
        <v>0</v>
      </c>
      <c r="H55" s="21">
        <v>0</v>
      </c>
      <c r="I55" s="34"/>
      <c r="J55" s="22">
        <v>0</v>
      </c>
      <c r="K55" s="34"/>
      <c r="L55" s="22">
        <v>0</v>
      </c>
      <c r="M55" s="34"/>
      <c r="N55" s="22">
        <v>0</v>
      </c>
      <c r="O55" s="36"/>
      <c r="P55" s="22">
        <v>0</v>
      </c>
      <c r="Q55" s="36"/>
      <c r="R55" s="22">
        <v>0</v>
      </c>
      <c r="S55" s="36"/>
      <c r="T55" s="117"/>
      <c r="U55" s="50">
        <f t="shared" si="1"/>
        <v>0</v>
      </c>
      <c r="V55" s="121">
        <f t="shared" si="2"/>
        <v>0</v>
      </c>
      <c r="W55" s="9">
        <f t="shared" si="0"/>
        <v>0</v>
      </c>
    </row>
    <row r="56" spans="2:23" ht="23.25" customHeight="1" x14ac:dyDescent="0.15">
      <c r="B56" s="21">
        <v>51</v>
      </c>
      <c r="C56" s="34"/>
      <c r="D56" s="34"/>
      <c r="E56" s="34"/>
      <c r="F56" s="34"/>
      <c r="G56" s="23">
        <f>申込団体!$C$5</f>
        <v>0</v>
      </c>
      <c r="H56" s="21">
        <v>0</v>
      </c>
      <c r="I56" s="34"/>
      <c r="J56" s="22">
        <v>0</v>
      </c>
      <c r="K56" s="34"/>
      <c r="L56" s="22">
        <v>0</v>
      </c>
      <c r="M56" s="34"/>
      <c r="N56" s="22">
        <v>0</v>
      </c>
      <c r="O56" s="36"/>
      <c r="P56" s="22">
        <v>0</v>
      </c>
      <c r="Q56" s="36"/>
      <c r="R56" s="22">
        <v>0</v>
      </c>
      <c r="S56" s="36"/>
      <c r="T56" s="117"/>
      <c r="U56" s="50">
        <f t="shared" si="1"/>
        <v>0</v>
      </c>
      <c r="V56" s="121">
        <f t="shared" si="2"/>
        <v>0</v>
      </c>
      <c r="W56" s="9">
        <f t="shared" si="0"/>
        <v>0</v>
      </c>
    </row>
    <row r="57" spans="2:23" ht="23.25" customHeight="1" x14ac:dyDescent="0.15">
      <c r="B57" s="21">
        <v>52</v>
      </c>
      <c r="C57" s="34"/>
      <c r="D57" s="34"/>
      <c r="E57" s="34"/>
      <c r="F57" s="34"/>
      <c r="G57" s="23">
        <f>申込団体!$C$5</f>
        <v>0</v>
      </c>
      <c r="H57" s="21">
        <v>0</v>
      </c>
      <c r="I57" s="34"/>
      <c r="J57" s="22">
        <v>0</v>
      </c>
      <c r="K57" s="34"/>
      <c r="L57" s="22">
        <v>0</v>
      </c>
      <c r="M57" s="34"/>
      <c r="N57" s="22">
        <v>0</v>
      </c>
      <c r="O57" s="36"/>
      <c r="P57" s="22">
        <v>0</v>
      </c>
      <c r="Q57" s="36"/>
      <c r="R57" s="22">
        <v>0</v>
      </c>
      <c r="S57" s="36"/>
      <c r="T57" s="117"/>
      <c r="U57" s="50">
        <f t="shared" si="1"/>
        <v>0</v>
      </c>
      <c r="V57" s="121">
        <f t="shared" si="2"/>
        <v>0</v>
      </c>
      <c r="W57" s="9">
        <f t="shared" si="0"/>
        <v>0</v>
      </c>
    </row>
    <row r="58" spans="2:23" ht="23.25" customHeight="1" x14ac:dyDescent="0.15">
      <c r="B58" s="21">
        <v>53</v>
      </c>
      <c r="C58" s="34"/>
      <c r="D58" s="34"/>
      <c r="E58" s="34"/>
      <c r="F58" s="34"/>
      <c r="G58" s="23">
        <f>申込団体!$C$5</f>
        <v>0</v>
      </c>
      <c r="H58" s="21">
        <v>0</v>
      </c>
      <c r="I58" s="34"/>
      <c r="J58" s="22">
        <v>0</v>
      </c>
      <c r="K58" s="34"/>
      <c r="L58" s="22">
        <v>0</v>
      </c>
      <c r="M58" s="34"/>
      <c r="N58" s="22">
        <v>0</v>
      </c>
      <c r="O58" s="36"/>
      <c r="P58" s="22">
        <v>0</v>
      </c>
      <c r="Q58" s="36"/>
      <c r="R58" s="22">
        <v>0</v>
      </c>
      <c r="S58" s="36"/>
      <c r="T58" s="117"/>
      <c r="U58" s="50">
        <f t="shared" si="1"/>
        <v>0</v>
      </c>
      <c r="V58" s="121">
        <f t="shared" si="2"/>
        <v>0</v>
      </c>
      <c r="W58" s="9">
        <f t="shared" si="0"/>
        <v>0</v>
      </c>
    </row>
    <row r="59" spans="2:23" ht="23.25" customHeight="1" x14ac:dyDescent="0.15">
      <c r="B59" s="17">
        <v>54</v>
      </c>
      <c r="C59" s="34"/>
      <c r="D59" s="34"/>
      <c r="E59" s="34"/>
      <c r="F59" s="34"/>
      <c r="G59" s="23">
        <f>申込団体!$C$5</f>
        <v>0</v>
      </c>
      <c r="H59" s="21">
        <v>0</v>
      </c>
      <c r="I59" s="34"/>
      <c r="J59" s="22">
        <v>0</v>
      </c>
      <c r="K59" s="34"/>
      <c r="L59" s="22">
        <v>0</v>
      </c>
      <c r="M59" s="34"/>
      <c r="N59" s="22">
        <v>0</v>
      </c>
      <c r="O59" s="36"/>
      <c r="P59" s="22">
        <v>0</v>
      </c>
      <c r="Q59" s="36"/>
      <c r="R59" s="22">
        <v>0</v>
      </c>
      <c r="S59" s="36"/>
      <c r="T59" s="117"/>
      <c r="U59" s="50">
        <f t="shared" si="1"/>
        <v>0</v>
      </c>
      <c r="V59" s="121">
        <f t="shared" si="2"/>
        <v>0</v>
      </c>
      <c r="W59" s="9">
        <f t="shared" si="0"/>
        <v>0</v>
      </c>
    </row>
    <row r="60" spans="2:23" ht="23.25" customHeight="1" x14ac:dyDescent="0.15">
      <c r="B60" s="21">
        <v>55</v>
      </c>
      <c r="C60" s="34"/>
      <c r="D60" s="34"/>
      <c r="E60" s="34"/>
      <c r="F60" s="34"/>
      <c r="G60" s="23">
        <f>申込団体!$C$5</f>
        <v>0</v>
      </c>
      <c r="H60" s="21">
        <v>0</v>
      </c>
      <c r="I60" s="34"/>
      <c r="J60" s="22">
        <v>0</v>
      </c>
      <c r="K60" s="34"/>
      <c r="L60" s="22">
        <v>0</v>
      </c>
      <c r="M60" s="34"/>
      <c r="N60" s="22">
        <v>0</v>
      </c>
      <c r="O60" s="36"/>
      <c r="P60" s="22">
        <v>0</v>
      </c>
      <c r="Q60" s="36"/>
      <c r="R60" s="22">
        <v>0</v>
      </c>
      <c r="S60" s="36"/>
      <c r="T60" s="117"/>
      <c r="U60" s="50">
        <f t="shared" si="1"/>
        <v>0</v>
      </c>
      <c r="V60" s="121">
        <f t="shared" si="2"/>
        <v>0</v>
      </c>
      <c r="W60" s="9">
        <f t="shared" si="0"/>
        <v>0</v>
      </c>
    </row>
    <row r="61" spans="2:23" ht="23.25" customHeight="1" x14ac:dyDescent="0.15">
      <c r="B61" s="21">
        <v>56</v>
      </c>
      <c r="C61" s="34"/>
      <c r="D61" s="34"/>
      <c r="E61" s="34"/>
      <c r="F61" s="34"/>
      <c r="G61" s="23">
        <f>申込団体!$C$5</f>
        <v>0</v>
      </c>
      <c r="H61" s="21">
        <v>0</v>
      </c>
      <c r="I61" s="34"/>
      <c r="J61" s="22">
        <v>0</v>
      </c>
      <c r="K61" s="34"/>
      <c r="L61" s="22">
        <v>0</v>
      </c>
      <c r="M61" s="34"/>
      <c r="N61" s="22">
        <v>0</v>
      </c>
      <c r="O61" s="36"/>
      <c r="P61" s="22">
        <v>0</v>
      </c>
      <c r="Q61" s="36"/>
      <c r="R61" s="22">
        <v>0</v>
      </c>
      <c r="S61" s="36"/>
      <c r="T61" s="117"/>
      <c r="U61" s="50">
        <f t="shared" si="1"/>
        <v>0</v>
      </c>
      <c r="V61" s="121">
        <f t="shared" si="2"/>
        <v>0</v>
      </c>
      <c r="W61" s="9">
        <f t="shared" si="0"/>
        <v>0</v>
      </c>
    </row>
    <row r="62" spans="2:23" ht="23.25" customHeight="1" x14ac:dyDescent="0.15">
      <c r="B62" s="21">
        <v>57</v>
      </c>
      <c r="C62" s="34"/>
      <c r="D62" s="34"/>
      <c r="E62" s="34"/>
      <c r="F62" s="34"/>
      <c r="G62" s="23">
        <f>申込団体!$C$5</f>
        <v>0</v>
      </c>
      <c r="H62" s="21">
        <v>0</v>
      </c>
      <c r="I62" s="34"/>
      <c r="J62" s="22">
        <v>0</v>
      </c>
      <c r="K62" s="34"/>
      <c r="L62" s="22">
        <v>0</v>
      </c>
      <c r="M62" s="34"/>
      <c r="N62" s="22">
        <v>0</v>
      </c>
      <c r="O62" s="36"/>
      <c r="P62" s="22">
        <v>0</v>
      </c>
      <c r="Q62" s="36"/>
      <c r="R62" s="22">
        <v>0</v>
      </c>
      <c r="S62" s="36"/>
      <c r="T62" s="117"/>
      <c r="U62" s="50">
        <f t="shared" si="1"/>
        <v>0</v>
      </c>
      <c r="V62" s="121">
        <f t="shared" si="2"/>
        <v>0</v>
      </c>
      <c r="W62" s="9">
        <f t="shared" si="0"/>
        <v>0</v>
      </c>
    </row>
    <row r="63" spans="2:23" ht="23.25" customHeight="1" x14ac:dyDescent="0.15">
      <c r="B63" s="17">
        <v>58</v>
      </c>
      <c r="C63" s="34"/>
      <c r="D63" s="34"/>
      <c r="E63" s="34"/>
      <c r="F63" s="34"/>
      <c r="G63" s="23">
        <f>申込団体!$C$5</f>
        <v>0</v>
      </c>
      <c r="H63" s="21">
        <v>0</v>
      </c>
      <c r="I63" s="34"/>
      <c r="J63" s="22">
        <v>0</v>
      </c>
      <c r="K63" s="34"/>
      <c r="L63" s="22">
        <v>0</v>
      </c>
      <c r="M63" s="34"/>
      <c r="N63" s="22">
        <v>0</v>
      </c>
      <c r="O63" s="36"/>
      <c r="P63" s="22">
        <v>0</v>
      </c>
      <c r="Q63" s="36"/>
      <c r="R63" s="22">
        <v>0</v>
      </c>
      <c r="S63" s="36"/>
      <c r="T63" s="117"/>
      <c r="U63" s="50">
        <f t="shared" si="1"/>
        <v>0</v>
      </c>
      <c r="V63" s="121">
        <f t="shared" si="2"/>
        <v>0</v>
      </c>
      <c r="W63" s="9">
        <f t="shared" si="0"/>
        <v>0</v>
      </c>
    </row>
    <row r="64" spans="2:23" ht="23.25" customHeight="1" x14ac:dyDescent="0.15">
      <c r="B64" s="17">
        <v>59</v>
      </c>
      <c r="C64" s="34"/>
      <c r="D64" s="34"/>
      <c r="E64" s="34"/>
      <c r="F64" s="34"/>
      <c r="G64" s="23">
        <f>申込団体!$C$5</f>
        <v>0</v>
      </c>
      <c r="H64" s="21">
        <v>0</v>
      </c>
      <c r="I64" s="34"/>
      <c r="J64" s="22">
        <v>0</v>
      </c>
      <c r="K64" s="34"/>
      <c r="L64" s="22">
        <v>0</v>
      </c>
      <c r="M64" s="34"/>
      <c r="N64" s="22">
        <v>0</v>
      </c>
      <c r="O64" s="36"/>
      <c r="P64" s="22">
        <v>0</v>
      </c>
      <c r="Q64" s="36"/>
      <c r="R64" s="22">
        <v>0</v>
      </c>
      <c r="S64" s="36"/>
      <c r="T64" s="117"/>
      <c r="U64" s="50">
        <f t="shared" si="1"/>
        <v>0</v>
      </c>
      <c r="V64" s="121">
        <f t="shared" si="2"/>
        <v>0</v>
      </c>
      <c r="W64" s="9">
        <f t="shared" si="0"/>
        <v>0</v>
      </c>
    </row>
    <row r="65" spans="2:23" ht="23.25" customHeight="1" thickBot="1" x14ac:dyDescent="0.2">
      <c r="B65" s="25">
        <v>60</v>
      </c>
      <c r="C65" s="26"/>
      <c r="D65" s="26"/>
      <c r="E65" s="26"/>
      <c r="F65" s="26"/>
      <c r="G65" s="27">
        <f>申込団体!$C$5</f>
        <v>0</v>
      </c>
      <c r="H65" s="25">
        <v>0</v>
      </c>
      <c r="I65" s="26"/>
      <c r="J65" s="26">
        <v>0</v>
      </c>
      <c r="K65" s="26"/>
      <c r="L65" s="26">
        <v>0</v>
      </c>
      <c r="M65" s="26"/>
      <c r="N65" s="26">
        <v>0</v>
      </c>
      <c r="O65" s="28"/>
      <c r="P65" s="26">
        <v>0</v>
      </c>
      <c r="Q65" s="28"/>
      <c r="R65" s="26">
        <v>0</v>
      </c>
      <c r="S65" s="28"/>
      <c r="T65" s="116"/>
      <c r="U65" s="2">
        <f t="shared" si="1"/>
        <v>0</v>
      </c>
      <c r="V65" s="123">
        <f t="shared" si="2"/>
        <v>0</v>
      </c>
      <c r="W65" s="10">
        <f t="shared" si="0"/>
        <v>0</v>
      </c>
    </row>
    <row r="66" spans="2:23" ht="28.5" x14ac:dyDescent="0.15">
      <c r="U66" s="40">
        <f>SUM(U6:U65)</f>
        <v>0</v>
      </c>
      <c r="V66" s="40">
        <f>SUM(V6:V65)</f>
        <v>0</v>
      </c>
      <c r="W66" s="40">
        <f>SUM(W6:W65)</f>
        <v>0</v>
      </c>
    </row>
    <row r="67" spans="2:23" x14ac:dyDescent="0.15">
      <c r="U67" s="3" t="s">
        <v>37</v>
      </c>
      <c r="V67" s="3" t="s">
        <v>38</v>
      </c>
      <c r="W67" s="3" t="s">
        <v>39</v>
      </c>
    </row>
  </sheetData>
  <dataConsolidate/>
  <mergeCells count="4">
    <mergeCell ref="B2:G3"/>
    <mergeCell ref="H2:S2"/>
    <mergeCell ref="U2:W3"/>
    <mergeCell ref="H3:S3"/>
  </mergeCells>
  <phoneticPr fontId="1"/>
  <dataValidations count="2">
    <dataValidation imeMode="halfKatakana" allowBlank="1" showInputMessage="1" showErrorMessage="1" sqref="C4:C5 E4:E65"/>
    <dataValidation imeMode="halfAlpha" allowBlank="1" showInputMessage="1" showErrorMessage="1" sqref="C6:C65 P6:P65 F5:G65 J6:J65 S6:S29 H6:I29 Q6:Q29 N6:N65 R6:R65 O6:O29 K6:K29 L6:L65 M6:M29"/>
  </dataValidations>
  <pageMargins left="0.7" right="0.7" top="0.75" bottom="0.75" header="0.3" footer="0.3"/>
  <pageSetup paperSize="9" scale="44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13</vt:i4>
      </vt:variant>
    </vt:vector>
  </HeadingPairs>
  <TitlesOfParts>
    <vt:vector size="28" baseType="lpstr">
      <vt:lpstr>申込団体</vt:lpstr>
      <vt:lpstr>記入例</vt:lpstr>
      <vt:lpstr>小女</vt:lpstr>
      <vt:lpstr>小女R</vt:lpstr>
      <vt:lpstr>小男</vt:lpstr>
      <vt:lpstr>小男R</vt:lpstr>
      <vt:lpstr>中女</vt:lpstr>
      <vt:lpstr>中女R</vt:lpstr>
      <vt:lpstr>中男</vt:lpstr>
      <vt:lpstr>中男R</vt:lpstr>
      <vt:lpstr>一般･高校女</vt:lpstr>
      <vt:lpstr>一般・高校女R</vt:lpstr>
      <vt:lpstr>一般･高校男</vt:lpstr>
      <vt:lpstr>一般・高校男R</vt:lpstr>
      <vt:lpstr>合計金額</vt:lpstr>
      <vt:lpstr>一般･高校女!Print_Area</vt:lpstr>
      <vt:lpstr>一般・高校女R!Print_Area</vt:lpstr>
      <vt:lpstr>一般･高校男!Print_Area</vt:lpstr>
      <vt:lpstr>一般・高校男R!Print_Area</vt:lpstr>
      <vt:lpstr>記入例!Print_Area</vt:lpstr>
      <vt:lpstr>小女!Print_Area</vt:lpstr>
      <vt:lpstr>小女R!Print_Area</vt:lpstr>
      <vt:lpstr>小男!Print_Area</vt:lpstr>
      <vt:lpstr>小男R!Print_Area</vt:lpstr>
      <vt:lpstr>中女!Print_Area</vt:lpstr>
      <vt:lpstr>中女R!Print_Area</vt:lpstr>
      <vt:lpstr>中男!Print_Area</vt:lpstr>
      <vt:lpstr>中男R!Print_Area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yutaka</dc:creator>
  <cp:lastModifiedBy>yutaka</cp:lastModifiedBy>
  <cp:lastPrinted>2015-01-15T08:24:59Z</cp:lastPrinted>
  <dcterms:created xsi:type="dcterms:W3CDTF">2015-01-15T07:01:27Z</dcterms:created>
  <dcterms:modified xsi:type="dcterms:W3CDTF">2019-03-29T05:17:19Z</dcterms:modified>
</cp:coreProperties>
</file>