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/>
  <bookViews>
    <workbookView xWindow="0" yWindow="0" windowWidth="19200" windowHeight="7455" firstSheet="2" activeTab="3"/>
  </bookViews>
  <sheets>
    <sheet name="男子csv" sheetId="2" state="hidden" r:id="rId1"/>
    <sheet name="女子csv" sheetId="7" state="hidden" r:id="rId2"/>
    <sheet name="管理者シート" sheetId="4" r:id="rId3"/>
    <sheet name="基本情報" sheetId="8" r:id="rId4"/>
    <sheet name="男子申込" sheetId="10" r:id="rId5"/>
    <sheet name="女子申込" sheetId="11" r:id="rId6"/>
  </sheets>
  <externalReferences>
    <externalReference r:id="rId7"/>
  </externalReferences>
  <definedNames>
    <definedName name="_xlnm.Print_Area" localSheetId="3">基本情報!$A$1:$S$98</definedName>
    <definedName name="_xlnm.Print_Area" localSheetId="5">女子申込!$A$1:$Q$56</definedName>
    <definedName name="_xlnm.Print_Area" localSheetId="4">男子申込!$A$1:$Q$56</definedName>
    <definedName name="女子種目">管理者シート!$G$9:$G$32</definedName>
    <definedName name="男子種目">管理者シート!$B$9:$B$36</definedName>
  </definedNames>
  <calcPr calcId="125725"/>
</workbook>
</file>

<file path=xl/calcChain.xml><?xml version="1.0" encoding="utf-8"?>
<calcChain xmlns="http://schemas.openxmlformats.org/spreadsheetml/2006/main">
  <c r="M57" i="11"/>
  <c r="I57" i="10"/>
  <c r="B1" i="11"/>
  <c r="B1" i="10"/>
  <c r="B1" i="8"/>
  <c r="H16" i="11" l="1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7"/>
  <c r="H7" i="11"/>
  <c r="H8"/>
  <c r="H9"/>
  <c r="H10"/>
  <c r="H11"/>
  <c r="H12"/>
  <c r="H13"/>
  <c r="H14"/>
  <c r="H15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S7" i="10"/>
  <c r="E8" i="8"/>
  <c r="F18" i="10"/>
  <c r="F16"/>
  <c r="F15"/>
  <c r="F14"/>
  <c r="F13"/>
  <c r="F12"/>
  <c r="F11"/>
  <c r="F10"/>
  <c r="F9"/>
  <c r="S7" i="11"/>
  <c r="E57"/>
  <c r="G8" i="8" s="1"/>
  <c r="E57" i="10"/>
  <c r="F8" i="8" s="1"/>
  <c r="H8" s="1"/>
  <c r="F8" i="10"/>
  <c r="F17"/>
  <c r="F7"/>
  <c r="F7" i="11"/>
  <c r="K57" l="1"/>
  <c r="I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M57" i="10"/>
  <c r="K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6"/>
  <c r="F25"/>
  <c r="F24"/>
  <c r="F23"/>
  <c r="F22"/>
  <c r="F21"/>
  <c r="F20"/>
  <c r="F19"/>
  <c r="AE192" i="4"/>
  <c r="AD192"/>
  <c r="AC192"/>
  <c r="AB192"/>
  <c r="AA192"/>
  <c r="Y192"/>
  <c r="X192"/>
  <c r="W192"/>
  <c r="V192"/>
  <c r="U192"/>
  <c r="AE191"/>
  <c r="AD191"/>
  <c r="AC191"/>
  <c r="AB191"/>
  <c r="AA191"/>
  <c r="Y191"/>
  <c r="X191"/>
  <c r="W191"/>
  <c r="V191"/>
  <c r="U191"/>
  <c r="AE190"/>
  <c r="AD190"/>
  <c r="AC190"/>
  <c r="AB190"/>
  <c r="AA190"/>
  <c r="Y190"/>
  <c r="X190"/>
  <c r="W190"/>
  <c r="V190"/>
  <c r="U190"/>
  <c r="AE189"/>
  <c r="AD189"/>
  <c r="AC189"/>
  <c r="AB189"/>
  <c r="AA189"/>
  <c r="Y189"/>
  <c r="X189"/>
  <c r="W189"/>
  <c r="V189"/>
  <c r="U189"/>
  <c r="AE188"/>
  <c r="AD188"/>
  <c r="AC188"/>
  <c r="AB188"/>
  <c r="AA188"/>
  <c r="Y188"/>
  <c r="X188"/>
  <c r="W188"/>
  <c r="V188"/>
  <c r="U188"/>
  <c r="AE187"/>
  <c r="AD187"/>
  <c r="AC187"/>
  <c r="AB187"/>
  <c r="AA187"/>
  <c r="Y187"/>
  <c r="X187"/>
  <c r="W187"/>
  <c r="V187"/>
  <c r="U187"/>
  <c r="AE186"/>
  <c r="AD186"/>
  <c r="AC186"/>
  <c r="AB186"/>
  <c r="AA186"/>
  <c r="Y186"/>
  <c r="X186"/>
  <c r="W186"/>
  <c r="V186"/>
  <c r="U186"/>
  <c r="AE185"/>
  <c r="AD185"/>
  <c r="AC185"/>
  <c r="AB185"/>
  <c r="AA185"/>
  <c r="Y185"/>
  <c r="X185"/>
  <c r="W185"/>
  <c r="V185"/>
  <c r="U185"/>
  <c r="AE184"/>
  <c r="AD184"/>
  <c r="AC184"/>
  <c r="AB184"/>
  <c r="AA184"/>
  <c r="Y184"/>
  <c r="X184"/>
  <c r="W184"/>
  <c r="V184"/>
  <c r="U184"/>
  <c r="AE183"/>
  <c r="AD183"/>
  <c r="AC183"/>
  <c r="AB183"/>
  <c r="AA183"/>
  <c r="Y183"/>
  <c r="X183"/>
  <c r="W183"/>
  <c r="V183"/>
  <c r="U183"/>
  <c r="AE182"/>
  <c r="AD182"/>
  <c r="AC182"/>
  <c r="AB182"/>
  <c r="AA182"/>
  <c r="Y182"/>
  <c r="X182"/>
  <c r="W182"/>
  <c r="V182"/>
  <c r="U182"/>
  <c r="AE181"/>
  <c r="AD181"/>
  <c r="AC181"/>
  <c r="AB181"/>
  <c r="AA181"/>
  <c r="Y181"/>
  <c r="X181"/>
  <c r="W181"/>
  <c r="V181"/>
  <c r="U181"/>
  <c r="AE180"/>
  <c r="AD180"/>
  <c r="AC180"/>
  <c r="AB180"/>
  <c r="AA180"/>
  <c r="Y180"/>
  <c r="X180"/>
  <c r="W180"/>
  <c r="V180"/>
  <c r="U180"/>
  <c r="AE179"/>
  <c r="AD179"/>
  <c r="AC179"/>
  <c r="AB179"/>
  <c r="AA179"/>
  <c r="Y179"/>
  <c r="X179"/>
  <c r="W179"/>
  <c r="V179"/>
  <c r="U179"/>
  <c r="AE178"/>
  <c r="AD178"/>
  <c r="AC178"/>
  <c r="AB178"/>
  <c r="AA178"/>
  <c r="Y178"/>
  <c r="X178"/>
  <c r="W178"/>
  <c r="V178"/>
  <c r="U178"/>
  <c r="AE177"/>
  <c r="AD177"/>
  <c r="AC177"/>
  <c r="AB177"/>
  <c r="AA177"/>
  <c r="Y177"/>
  <c r="X177"/>
  <c r="W177"/>
  <c r="V177"/>
  <c r="U177"/>
  <c r="AE176"/>
  <c r="AD176"/>
  <c r="AC176"/>
  <c r="AB176"/>
  <c r="AA176"/>
  <c r="Y176"/>
  <c r="X176"/>
  <c r="W176"/>
  <c r="V176"/>
  <c r="U176"/>
  <c r="AE175"/>
  <c r="AD175"/>
  <c r="AC175"/>
  <c r="AB175"/>
  <c r="AA175"/>
  <c r="Y175"/>
  <c r="X175"/>
  <c r="W175"/>
  <c r="V175"/>
  <c r="U175"/>
  <c r="AE174"/>
  <c r="AD174"/>
  <c r="AC174"/>
  <c r="AB174"/>
  <c r="AA174"/>
  <c r="Y174"/>
  <c r="X174"/>
  <c r="W174"/>
  <c r="V174"/>
  <c r="U174"/>
  <c r="AE173"/>
  <c r="AD173"/>
  <c r="AC173"/>
  <c r="AB173"/>
  <c r="AA173"/>
  <c r="Y173"/>
  <c r="X173"/>
  <c r="W173"/>
  <c r="V173"/>
  <c r="U173"/>
  <c r="AE172"/>
  <c r="AD172"/>
  <c r="AC172"/>
  <c r="AB172"/>
  <c r="AA172"/>
  <c r="Y172"/>
  <c r="X172"/>
  <c r="W172"/>
  <c r="V172"/>
  <c r="U172"/>
  <c r="AE171"/>
  <c r="AD171"/>
  <c r="AC171"/>
  <c r="AB171"/>
  <c r="AA171"/>
  <c r="Y171"/>
  <c r="X171"/>
  <c r="W171"/>
  <c r="V171"/>
  <c r="U171"/>
  <c r="AE170"/>
  <c r="AD170"/>
  <c r="AC170"/>
  <c r="AB170"/>
  <c r="AA170"/>
  <c r="Y170"/>
  <c r="X170"/>
  <c r="W170"/>
  <c r="V170"/>
  <c r="U170"/>
  <c r="AE169"/>
  <c r="AD169"/>
  <c r="AC169"/>
  <c r="AB169"/>
  <c r="AA169"/>
  <c r="Y169"/>
  <c r="X169"/>
  <c r="W169"/>
  <c r="V169"/>
  <c r="U169"/>
  <c r="AE168"/>
  <c r="AD168"/>
  <c r="AC168"/>
  <c r="AB168"/>
  <c r="AA168"/>
  <c r="Y168"/>
  <c r="X168"/>
  <c r="W168"/>
  <c r="V168"/>
  <c r="U168"/>
  <c r="AE167"/>
  <c r="AD167"/>
  <c r="AC167"/>
  <c r="AB167"/>
  <c r="AA167"/>
  <c r="Y167"/>
  <c r="X167"/>
  <c r="W167"/>
  <c r="V167"/>
  <c r="U167"/>
  <c r="AE166"/>
  <c r="AD166"/>
  <c r="AC166"/>
  <c r="AB166"/>
  <c r="AA166"/>
  <c r="Y166"/>
  <c r="X166"/>
  <c r="W166"/>
  <c r="V166"/>
  <c r="U166"/>
  <c r="AE165"/>
  <c r="AD165"/>
  <c r="AC165"/>
  <c r="AB165"/>
  <c r="AA165"/>
  <c r="Y165"/>
  <c r="X165"/>
  <c r="W165"/>
  <c r="V165"/>
  <c r="U165"/>
  <c r="AE164"/>
  <c r="AD164"/>
  <c r="AC164"/>
  <c r="AB164"/>
  <c r="AA164"/>
  <c r="Y164"/>
  <c r="X164"/>
  <c r="W164"/>
  <c r="V164"/>
  <c r="U164"/>
  <c r="AE163"/>
  <c r="AD163"/>
  <c r="AC163"/>
  <c r="AB163"/>
  <c r="AA163"/>
  <c r="Y163"/>
  <c r="X163"/>
  <c r="W163"/>
  <c r="V163"/>
  <c r="U163"/>
  <c r="AE162"/>
  <c r="AD162"/>
  <c r="AC162"/>
  <c r="AB162"/>
  <c r="AA162"/>
  <c r="Y162"/>
  <c r="X162"/>
  <c r="W162"/>
  <c r="V162"/>
  <c r="U162"/>
  <c r="AE161"/>
  <c r="AD161"/>
  <c r="AC161"/>
  <c r="AB161"/>
  <c r="AA161"/>
  <c r="Y161"/>
  <c r="X161"/>
  <c r="W161"/>
  <c r="V161"/>
  <c r="U161"/>
  <c r="AE160"/>
  <c r="AD160"/>
  <c r="AC160"/>
  <c r="AB160"/>
  <c r="AA160"/>
  <c r="Y160"/>
  <c r="X160"/>
  <c r="W160"/>
  <c r="V160"/>
  <c r="U160"/>
  <c r="AE159"/>
  <c r="AD159"/>
  <c r="AC159"/>
  <c r="AB159"/>
  <c r="AA159"/>
  <c r="Y159"/>
  <c r="X159"/>
  <c r="W159"/>
  <c r="V159"/>
  <c r="U159"/>
  <c r="AE158"/>
  <c r="AD158"/>
  <c r="AC158"/>
  <c r="AB158"/>
  <c r="AA158"/>
  <c r="Y158"/>
  <c r="X158"/>
  <c r="W158"/>
  <c r="V158"/>
  <c r="U158"/>
  <c r="AE157"/>
  <c r="AD157"/>
  <c r="AC157"/>
  <c r="AB157"/>
  <c r="AA157"/>
  <c r="Y157"/>
  <c r="X157"/>
  <c r="W157"/>
  <c r="V157"/>
  <c r="U157"/>
  <c r="AE156"/>
  <c r="AD156"/>
  <c r="AC156"/>
  <c r="AB156"/>
  <c r="AA156"/>
  <c r="Y156"/>
  <c r="X156"/>
  <c r="W156"/>
  <c r="V156"/>
  <c r="U156"/>
  <c r="AE155"/>
  <c r="AD155"/>
  <c r="AC155"/>
  <c r="AB155"/>
  <c r="AA155"/>
  <c r="Y155"/>
  <c r="X155"/>
  <c r="W155"/>
  <c r="V155"/>
  <c r="U155"/>
  <c r="AE154"/>
  <c r="AD154"/>
  <c r="AC154"/>
  <c r="AB154"/>
  <c r="AA154"/>
  <c r="Y154"/>
  <c r="X154"/>
  <c r="W154"/>
  <c r="V154"/>
  <c r="U154"/>
  <c r="AE153"/>
  <c r="AD153"/>
  <c r="AC153"/>
  <c r="AB153"/>
  <c r="AA153"/>
  <c r="Y153"/>
  <c r="X153"/>
  <c r="W153"/>
  <c r="V153"/>
  <c r="U153"/>
  <c r="AE152"/>
  <c r="AD152"/>
  <c r="AC152"/>
  <c r="AB152"/>
  <c r="AA152"/>
  <c r="Y152"/>
  <c r="X152"/>
  <c r="W152"/>
  <c r="V152"/>
  <c r="U152"/>
  <c r="AE151"/>
  <c r="AD151"/>
  <c r="AC151"/>
  <c r="AB151"/>
  <c r="AA151"/>
  <c r="Y151"/>
  <c r="X151"/>
  <c r="W151"/>
  <c r="V151"/>
  <c r="U151"/>
  <c r="AE150"/>
  <c r="AD150"/>
  <c r="AC150"/>
  <c r="AB150"/>
  <c r="AA150"/>
  <c r="Y150"/>
  <c r="X150"/>
  <c r="W150"/>
  <c r="V150"/>
  <c r="U150"/>
  <c r="AE149"/>
  <c r="AD149"/>
  <c r="AC149"/>
  <c r="AB149"/>
  <c r="AA149"/>
  <c r="Y149"/>
  <c r="X149"/>
  <c r="W149"/>
  <c r="V149"/>
  <c r="U149"/>
  <c r="AE148"/>
  <c r="AD148"/>
  <c r="AC148"/>
  <c r="AB148"/>
  <c r="AA148"/>
  <c r="Y148"/>
  <c r="X148"/>
  <c r="W148"/>
  <c r="V148"/>
  <c r="U148"/>
  <c r="AE147"/>
  <c r="AD147"/>
  <c r="AC147"/>
  <c r="AB147"/>
  <c r="AA147"/>
  <c r="Y147"/>
  <c r="X147"/>
  <c r="W147"/>
  <c r="V147"/>
  <c r="U147"/>
  <c r="AE146"/>
  <c r="AD146"/>
  <c r="AC146"/>
  <c r="AB146"/>
  <c r="AA146"/>
  <c r="Y146"/>
  <c r="X146"/>
  <c r="W146"/>
  <c r="V146"/>
  <c r="U146"/>
  <c r="AE145"/>
  <c r="AD145"/>
  <c r="AC145"/>
  <c r="AB145"/>
  <c r="AA145"/>
  <c r="Y145"/>
  <c r="X145"/>
  <c r="W145"/>
  <c r="V145"/>
  <c r="U145"/>
  <c r="AE144"/>
  <c r="AD144"/>
  <c r="AC144"/>
  <c r="AB144"/>
  <c r="AA144"/>
  <c r="Y144"/>
  <c r="X144"/>
  <c r="W144"/>
  <c r="V144"/>
  <c r="U144"/>
  <c r="AE143"/>
  <c r="AD143"/>
  <c r="AC143"/>
  <c r="AB143"/>
  <c r="AA143"/>
  <c r="Y143"/>
  <c r="X143"/>
  <c r="W143"/>
  <c r="V143"/>
  <c r="U143"/>
  <c r="AE142"/>
  <c r="AD142"/>
  <c r="AC142"/>
  <c r="AB142"/>
  <c r="AA142"/>
  <c r="Y142"/>
  <c r="X142"/>
  <c r="W142"/>
  <c r="V142"/>
  <c r="U142"/>
  <c r="AE141"/>
  <c r="AD141"/>
  <c r="AC141"/>
  <c r="AB141"/>
  <c r="AA141"/>
  <c r="Y141"/>
  <c r="X141"/>
  <c r="W141"/>
  <c r="V141"/>
  <c r="U141"/>
  <c r="AE140"/>
  <c r="AD140"/>
  <c r="AC140"/>
  <c r="AB140"/>
  <c r="AA140"/>
  <c r="Y140"/>
  <c r="X140"/>
  <c r="W140"/>
  <c r="V140"/>
  <c r="U140"/>
  <c r="AE139"/>
  <c r="AD139"/>
  <c r="AC139"/>
  <c r="AB139"/>
  <c r="AA139"/>
  <c r="Y139"/>
  <c r="X139"/>
  <c r="W139"/>
  <c r="V139"/>
  <c r="U139"/>
  <c r="AE138"/>
  <c r="AD138"/>
  <c r="AC138"/>
  <c r="AB138"/>
  <c r="AA138"/>
  <c r="Y138"/>
  <c r="X138"/>
  <c r="W138"/>
  <c r="V138"/>
  <c r="U138"/>
  <c r="AE137"/>
  <c r="AD137"/>
  <c r="AC137"/>
  <c r="AB137"/>
  <c r="AA137"/>
  <c r="Y137"/>
  <c r="X137"/>
  <c r="W137"/>
  <c r="V137"/>
  <c r="U137"/>
  <c r="AE136"/>
  <c r="AD136"/>
  <c r="AC136"/>
  <c r="AB136"/>
  <c r="AA136"/>
  <c r="Y136"/>
  <c r="X136"/>
  <c r="W136"/>
  <c r="V136"/>
  <c r="U136"/>
  <c r="AE135"/>
  <c r="AD135"/>
  <c r="AC135"/>
  <c r="AB135"/>
  <c r="AA135"/>
  <c r="Y135"/>
  <c r="X135"/>
  <c r="W135"/>
  <c r="V135"/>
  <c r="U135"/>
  <c r="AE134"/>
  <c r="AD134"/>
  <c r="AC134"/>
  <c r="AB134"/>
  <c r="AA134"/>
  <c r="Y134"/>
  <c r="X134"/>
  <c r="W134"/>
  <c r="V134"/>
  <c r="U134"/>
  <c r="AE133"/>
  <c r="AD133"/>
  <c r="AC133"/>
  <c r="AB133"/>
  <c r="AA133"/>
  <c r="Y133"/>
  <c r="X133"/>
  <c r="W133"/>
  <c r="V133"/>
  <c r="U133"/>
  <c r="AE132"/>
  <c r="AD132"/>
  <c r="AC132"/>
  <c r="AB132"/>
  <c r="AA132"/>
  <c r="Y132"/>
  <c r="X132"/>
  <c r="W132"/>
  <c r="V132"/>
  <c r="U132"/>
  <c r="AE131"/>
  <c r="AD131"/>
  <c r="AC131"/>
  <c r="AB131"/>
  <c r="AA131"/>
  <c r="Y131"/>
  <c r="X131"/>
  <c r="W131"/>
  <c r="V131"/>
  <c r="U131"/>
  <c r="AE130"/>
  <c r="AD130"/>
  <c r="AC130"/>
  <c r="AB130"/>
  <c r="AA130"/>
  <c r="Y130"/>
  <c r="X130"/>
  <c r="W130"/>
  <c r="V130"/>
  <c r="U130"/>
  <c r="AE129"/>
  <c r="AD129"/>
  <c r="AC129"/>
  <c r="AB129"/>
  <c r="AA129"/>
  <c r="Y129"/>
  <c r="X129"/>
  <c r="W129"/>
  <c r="V129"/>
  <c r="U129"/>
  <c r="AE128"/>
  <c r="AD128"/>
  <c r="AC128"/>
  <c r="AB128"/>
  <c r="AA128"/>
  <c r="Y128"/>
  <c r="X128"/>
  <c r="W128"/>
  <c r="V128"/>
  <c r="U128"/>
  <c r="AE127"/>
  <c r="AD127"/>
  <c r="AC127"/>
  <c r="AB127"/>
  <c r="AA127"/>
  <c r="Y127"/>
  <c r="X127"/>
  <c r="W127"/>
  <c r="V127"/>
  <c r="U127"/>
  <c r="AE126"/>
  <c r="AD126"/>
  <c r="AC126"/>
  <c r="AB126"/>
  <c r="AA126"/>
  <c r="Y126"/>
  <c r="X126"/>
  <c r="W126"/>
  <c r="V126"/>
  <c r="U126"/>
  <c r="AE125"/>
  <c r="AD125"/>
  <c r="AC125"/>
  <c r="AB125"/>
  <c r="AA125"/>
  <c r="Y125"/>
  <c r="X125"/>
  <c r="W125"/>
  <c r="V125"/>
  <c r="U125"/>
  <c r="AE124"/>
  <c r="AD124"/>
  <c r="AC124"/>
  <c r="AB124"/>
  <c r="AA124"/>
  <c r="Y124"/>
  <c r="X124"/>
  <c r="W124"/>
  <c r="V124"/>
  <c r="U124"/>
  <c r="AE123"/>
  <c r="AD123"/>
  <c r="AC123"/>
  <c r="AB123"/>
  <c r="AA123"/>
  <c r="Y123"/>
  <c r="X123"/>
  <c r="W123"/>
  <c r="V123"/>
  <c r="U123"/>
  <c r="AE122"/>
  <c r="AD122"/>
  <c r="AC122"/>
  <c r="AB122"/>
  <c r="AA122"/>
  <c r="Y122"/>
  <c r="X122"/>
  <c r="W122"/>
  <c r="V122"/>
  <c r="U122"/>
  <c r="AE121"/>
  <c r="AD121"/>
  <c r="AC121"/>
  <c r="AB121"/>
  <c r="AA121"/>
  <c r="Y121"/>
  <c r="X121"/>
  <c r="W121"/>
  <c r="V121"/>
  <c r="U121"/>
  <c r="AE120"/>
  <c r="AD120"/>
  <c r="AC120"/>
  <c r="AB120"/>
  <c r="AA120"/>
  <c r="Y120"/>
  <c r="X120"/>
  <c r="W120"/>
  <c r="V120"/>
  <c r="U120"/>
  <c r="AE119"/>
  <c r="AD119"/>
  <c r="AC119"/>
  <c r="AB119"/>
  <c r="AA119"/>
  <c r="Y119"/>
  <c r="X119"/>
  <c r="W119"/>
  <c r="V119"/>
  <c r="U119"/>
  <c r="AE118"/>
  <c r="AD118"/>
  <c r="AC118"/>
  <c r="AB118"/>
  <c r="AA118"/>
  <c r="Y118"/>
  <c r="X118"/>
  <c r="W118"/>
  <c r="V118"/>
  <c r="U118"/>
  <c r="AE117"/>
  <c r="AD117"/>
  <c r="AC117"/>
  <c r="AB117"/>
  <c r="AA117"/>
  <c r="Y117"/>
  <c r="X117"/>
  <c r="W117"/>
  <c r="V117"/>
  <c r="U117"/>
  <c r="AE116"/>
  <c r="AD116"/>
  <c r="AC116"/>
  <c r="AB116"/>
  <c r="AA116"/>
  <c r="Y116"/>
  <c r="X116"/>
  <c r="W116"/>
  <c r="V116"/>
  <c r="U116"/>
  <c r="AE115"/>
  <c r="AD115"/>
  <c r="AC115"/>
  <c r="AB115"/>
  <c r="AA115"/>
  <c r="Y115"/>
  <c r="X115"/>
  <c r="W115"/>
  <c r="V115"/>
  <c r="U115"/>
  <c r="AE114"/>
  <c r="AD114"/>
  <c r="AC114"/>
  <c r="AB114"/>
  <c r="AA114"/>
  <c r="Y114"/>
  <c r="X114"/>
  <c r="W114"/>
  <c r="V114"/>
  <c r="U114"/>
  <c r="AE113"/>
  <c r="AD113"/>
  <c r="AC113"/>
  <c r="AB113"/>
  <c r="AA113"/>
  <c r="Y113"/>
  <c r="X113"/>
  <c r="W113"/>
  <c r="V113"/>
  <c r="U113"/>
  <c r="AE112"/>
  <c r="AD112"/>
  <c r="AC112"/>
  <c r="AB112"/>
  <c r="AA112"/>
  <c r="Y112"/>
  <c r="X112"/>
  <c r="W112"/>
  <c r="V112"/>
  <c r="U112"/>
  <c r="AE111"/>
  <c r="AD111"/>
  <c r="AC111"/>
  <c r="AB111"/>
  <c r="AA111"/>
  <c r="Y111"/>
  <c r="X111"/>
  <c r="W111"/>
  <c r="V111"/>
  <c r="U111"/>
  <c r="AE110"/>
  <c r="AD110"/>
  <c r="AC110"/>
  <c r="AB110"/>
  <c r="AA110"/>
  <c r="Y110"/>
  <c r="X110"/>
  <c r="W110"/>
  <c r="V110"/>
  <c r="U110"/>
  <c r="AE109"/>
  <c r="AD109"/>
  <c r="AC109"/>
  <c r="AB109"/>
  <c r="AA109"/>
  <c r="Y109"/>
  <c r="X109"/>
  <c r="W109"/>
  <c r="V109"/>
  <c r="U109"/>
  <c r="AE108"/>
  <c r="AD108"/>
  <c r="AC108"/>
  <c r="AB108"/>
  <c r="AA108"/>
  <c r="Y108"/>
  <c r="X108"/>
  <c r="W108"/>
  <c r="V108"/>
  <c r="U108"/>
  <c r="AE107"/>
  <c r="AD107"/>
  <c r="AC107"/>
  <c r="AB107"/>
  <c r="AA107"/>
  <c r="Y107"/>
  <c r="X107"/>
  <c r="W107"/>
  <c r="V107"/>
  <c r="U107"/>
  <c r="AE106"/>
  <c r="AD106"/>
  <c r="AC106"/>
  <c r="AB106"/>
  <c r="AA106"/>
  <c r="Y106"/>
  <c r="X106"/>
  <c r="W106"/>
  <c r="V106"/>
  <c r="U106"/>
  <c r="AE105"/>
  <c r="AD105"/>
  <c r="AC105"/>
  <c r="AB105"/>
  <c r="AA105"/>
  <c r="Y105"/>
  <c r="X105"/>
  <c r="W105"/>
  <c r="V105"/>
  <c r="U105"/>
  <c r="AE104"/>
  <c r="AD104"/>
  <c r="AC104"/>
  <c r="AB104"/>
  <c r="AA104"/>
  <c r="Y104"/>
  <c r="X104"/>
  <c r="W104"/>
  <c r="V104"/>
  <c r="U104"/>
  <c r="AE103"/>
  <c r="AD103"/>
  <c r="AC103"/>
  <c r="AB103"/>
  <c r="AA103"/>
  <c r="Y103"/>
  <c r="X103"/>
  <c r="W103"/>
  <c r="V103"/>
  <c r="U103"/>
  <c r="AE102"/>
  <c r="AD102"/>
  <c r="AC102"/>
  <c r="AB102"/>
  <c r="AA102"/>
  <c r="Y102"/>
  <c r="X102"/>
  <c r="W102"/>
  <c r="V102"/>
  <c r="U102"/>
  <c r="AE101"/>
  <c r="AD101"/>
  <c r="AC101"/>
  <c r="AB101"/>
  <c r="AA101"/>
  <c r="Y101"/>
  <c r="X101"/>
  <c r="W101"/>
  <c r="V101"/>
  <c r="U101"/>
  <c r="AE100"/>
  <c r="AD100"/>
  <c r="AC100"/>
  <c r="AB100"/>
  <c r="AA100"/>
  <c r="Y100"/>
  <c r="X100"/>
  <c r="W100"/>
  <c r="V100"/>
  <c r="U100"/>
  <c r="AE99"/>
  <c r="AD99"/>
  <c r="AC99"/>
  <c r="AB99"/>
  <c r="AA99"/>
  <c r="Y99"/>
  <c r="X99"/>
  <c r="W99"/>
  <c r="V99"/>
  <c r="U99"/>
  <c r="AE98"/>
  <c r="AD98"/>
  <c r="AC98"/>
  <c r="AB98"/>
  <c r="AA98"/>
  <c r="Y98"/>
  <c r="X98"/>
  <c r="W98"/>
  <c r="V98"/>
  <c r="U98"/>
  <c r="AE97"/>
  <c r="AD97"/>
  <c r="AC97"/>
  <c r="AB97"/>
  <c r="AA97"/>
  <c r="Y97"/>
  <c r="X97"/>
  <c r="W97"/>
  <c r="V97"/>
  <c r="U97"/>
  <c r="AE96"/>
  <c r="AD96"/>
  <c r="AC96"/>
  <c r="AB96"/>
  <c r="AA96"/>
  <c r="Y96"/>
  <c r="X96"/>
  <c r="W96"/>
  <c r="V96"/>
  <c r="U96"/>
  <c r="AE95"/>
  <c r="AD95"/>
  <c r="AC95"/>
  <c r="AB95"/>
  <c r="AA95"/>
  <c r="Y95"/>
  <c r="X95"/>
  <c r="W95"/>
  <c r="V95"/>
  <c r="U95"/>
  <c r="AE94"/>
  <c r="AD94"/>
  <c r="AC94"/>
  <c r="AB94"/>
  <c r="AA94"/>
  <c r="Y94"/>
  <c r="X94"/>
  <c r="W94"/>
  <c r="V94"/>
  <c r="U94"/>
  <c r="AE93"/>
  <c r="AD93"/>
  <c r="AC93"/>
  <c r="AB93"/>
  <c r="AA93"/>
  <c r="Y93"/>
  <c r="X93"/>
  <c r="W93"/>
  <c r="V93"/>
  <c r="U93"/>
  <c r="AE92"/>
  <c r="AD92"/>
  <c r="AC92"/>
  <c r="AB92"/>
  <c r="AA92"/>
  <c r="Y92"/>
  <c r="X92"/>
  <c r="W92"/>
  <c r="V92"/>
  <c r="U92"/>
  <c r="AE91"/>
  <c r="AD91"/>
  <c r="AC91"/>
  <c r="AB91"/>
  <c r="AA91"/>
  <c r="Y91"/>
  <c r="X91"/>
  <c r="W91"/>
  <c r="V91"/>
  <c r="U91"/>
  <c r="AE90"/>
  <c r="AD90"/>
  <c r="AC90"/>
  <c r="AB90"/>
  <c r="AA90"/>
  <c r="Y90"/>
  <c r="X90"/>
  <c r="W90"/>
  <c r="V90"/>
  <c r="U90"/>
  <c r="AE89"/>
  <c r="AD89"/>
  <c r="AC89"/>
  <c r="AB89"/>
  <c r="AA89"/>
  <c r="Y89"/>
  <c r="X89"/>
  <c r="W89"/>
  <c r="V89"/>
  <c r="U89"/>
  <c r="AE88"/>
  <c r="AD88"/>
  <c r="AC88"/>
  <c r="AB88"/>
  <c r="AA88"/>
  <c r="Y88"/>
  <c r="X88"/>
  <c r="W88"/>
  <c r="V88"/>
  <c r="U88"/>
  <c r="AE87"/>
  <c r="AD87"/>
  <c r="AC87"/>
  <c r="AB87"/>
  <c r="AA87"/>
  <c r="Y87"/>
  <c r="X87"/>
  <c r="W87"/>
  <c r="V87"/>
  <c r="U87"/>
  <c r="AE86"/>
  <c r="AD86"/>
  <c r="AC86"/>
  <c r="AB86"/>
  <c r="AA86"/>
  <c r="Y86"/>
  <c r="X86"/>
  <c r="W86"/>
  <c r="V86"/>
  <c r="U86"/>
  <c r="AE85"/>
  <c r="AD85"/>
  <c r="AC85"/>
  <c r="AB85"/>
  <c r="AA85"/>
  <c r="Y85"/>
  <c r="X85"/>
  <c r="W85"/>
  <c r="V85"/>
  <c r="U85"/>
  <c r="AE84"/>
  <c r="AD84"/>
  <c r="AC84"/>
  <c r="AB84"/>
  <c r="AA84"/>
  <c r="Y84"/>
  <c r="X84"/>
  <c r="W84"/>
  <c r="V84"/>
  <c r="U84"/>
  <c r="AE83"/>
  <c r="AD83"/>
  <c r="AC83"/>
  <c r="AB83"/>
  <c r="AA83"/>
  <c r="Y83"/>
  <c r="X83"/>
  <c r="W83"/>
  <c r="V83"/>
  <c r="U83"/>
  <c r="AE82"/>
  <c r="AD82"/>
  <c r="AC82"/>
  <c r="AB82"/>
  <c r="AA82"/>
  <c r="Y82"/>
  <c r="X82"/>
  <c r="W82"/>
  <c r="V82"/>
  <c r="U82"/>
  <c r="AE81"/>
  <c r="AD81"/>
  <c r="AC81"/>
  <c r="AB81"/>
  <c r="AA81"/>
  <c r="Y81"/>
  <c r="X81"/>
  <c r="W81"/>
  <c r="V81"/>
  <c r="U81"/>
  <c r="AE80"/>
  <c r="AD80"/>
  <c r="AC80"/>
  <c r="AB80"/>
  <c r="AA80"/>
  <c r="Y80"/>
  <c r="X80"/>
  <c r="W80"/>
  <c r="V80"/>
  <c r="U80"/>
  <c r="AE79"/>
  <c r="AD79"/>
  <c r="AC79"/>
  <c r="AB79"/>
  <c r="AA79"/>
  <c r="Y79"/>
  <c r="X79"/>
  <c r="W79"/>
  <c r="V79"/>
  <c r="U79"/>
  <c r="AE78"/>
  <c r="AD78"/>
  <c r="AC78"/>
  <c r="AB78"/>
  <c r="AA78"/>
  <c r="Y78"/>
  <c r="X78"/>
  <c r="W78"/>
  <c r="V78"/>
  <c r="U78"/>
  <c r="AE77"/>
  <c r="AD77"/>
  <c r="AC77"/>
  <c r="AB77"/>
  <c r="AA77"/>
  <c r="Y77"/>
  <c r="X77"/>
  <c r="W77"/>
  <c r="V77" s="1"/>
  <c r="U77"/>
  <c r="AE76"/>
  <c r="AD76"/>
  <c r="AC76"/>
  <c r="AB76"/>
  <c r="AA76"/>
  <c r="Y76"/>
  <c r="X76"/>
  <c r="W76"/>
  <c r="V76"/>
  <c r="U76"/>
  <c r="AE75"/>
  <c r="AD75"/>
  <c r="AC75"/>
  <c r="AB75"/>
  <c r="AA75"/>
  <c r="Y75"/>
  <c r="X75"/>
  <c r="W75"/>
  <c r="V75"/>
  <c r="U75"/>
  <c r="AE74"/>
  <c r="AD74"/>
  <c r="AC74"/>
  <c r="AB74"/>
  <c r="AA74"/>
  <c r="Y74"/>
  <c r="X74"/>
  <c r="W74"/>
  <c r="V74"/>
  <c r="U74"/>
  <c r="AE73"/>
  <c r="AD73"/>
  <c r="AC73"/>
  <c r="AB73"/>
  <c r="AA73"/>
  <c r="Y73"/>
  <c r="X73"/>
  <c r="W73"/>
  <c r="V73"/>
  <c r="U73"/>
  <c r="AE72"/>
  <c r="AD72"/>
  <c r="AC72"/>
  <c r="AB72"/>
  <c r="AA72"/>
  <c r="Y72"/>
  <c r="X72"/>
  <c r="W72"/>
  <c r="V72"/>
  <c r="U72"/>
  <c r="AE71"/>
  <c r="AD71"/>
  <c r="AC71"/>
  <c r="AB71"/>
  <c r="AA71"/>
  <c r="Y71"/>
  <c r="X71"/>
  <c r="W71"/>
  <c r="V71"/>
  <c r="U71"/>
  <c r="AE70"/>
  <c r="AD70"/>
  <c r="AC70"/>
  <c r="AB70"/>
  <c r="AA70"/>
  <c r="Y70"/>
  <c r="X70"/>
  <c r="W70"/>
  <c r="V70"/>
  <c r="U70"/>
  <c r="AE69"/>
  <c r="AD69"/>
  <c r="AC69"/>
  <c r="AB69"/>
  <c r="AA69"/>
  <c r="Y69"/>
  <c r="X69"/>
  <c r="W69"/>
  <c r="V69"/>
  <c r="U69"/>
  <c r="AE68"/>
  <c r="AD68"/>
  <c r="AC68"/>
  <c r="AB68"/>
  <c r="AA68"/>
  <c r="Y68"/>
  <c r="X68"/>
  <c r="W68"/>
  <c r="V68"/>
  <c r="U68"/>
  <c r="AE67"/>
  <c r="AD67"/>
  <c r="AC67"/>
  <c r="AB67"/>
  <c r="AA67"/>
  <c r="Y67"/>
  <c r="X67"/>
  <c r="W67"/>
  <c r="V67"/>
  <c r="U67"/>
  <c r="AE66"/>
  <c r="AD66"/>
  <c r="AC66"/>
  <c r="AB66"/>
  <c r="AA66"/>
  <c r="Y66"/>
  <c r="X66"/>
  <c r="W66"/>
  <c r="V66"/>
  <c r="U66"/>
  <c r="AE65"/>
  <c r="AD65"/>
  <c r="AC65"/>
  <c r="AB65"/>
  <c r="AA65"/>
  <c r="Y65"/>
  <c r="X65"/>
  <c r="W65"/>
  <c r="V65"/>
  <c r="U65"/>
  <c r="AE64"/>
  <c r="AD64"/>
  <c r="AC64"/>
  <c r="AB64"/>
  <c r="AA64"/>
  <c r="Y64"/>
  <c r="X64"/>
  <c r="W64"/>
  <c r="V64"/>
  <c r="U64"/>
  <c r="AE63"/>
  <c r="AD63"/>
  <c r="AC63"/>
  <c r="AB63"/>
  <c r="AA63"/>
  <c r="Y63"/>
  <c r="X63"/>
  <c r="W63"/>
  <c r="V63"/>
  <c r="U63"/>
  <c r="AE62"/>
  <c r="AD62"/>
  <c r="AC62"/>
  <c r="AB62"/>
  <c r="AA62"/>
  <c r="Y62"/>
  <c r="X62"/>
  <c r="W62"/>
  <c r="V62"/>
  <c r="U62"/>
  <c r="AE61"/>
  <c r="AD61"/>
  <c r="AC61"/>
  <c r="AB61"/>
  <c r="AA61"/>
  <c r="Y61"/>
  <c r="X61"/>
  <c r="W61"/>
  <c r="V61"/>
  <c r="U61"/>
  <c r="AE60"/>
  <c r="AD60"/>
  <c r="AC60"/>
  <c r="AB60"/>
  <c r="AA60"/>
  <c r="Y60"/>
  <c r="X60"/>
  <c r="W60"/>
  <c r="V60"/>
  <c r="U60"/>
  <c r="AE59"/>
  <c r="AD59"/>
  <c r="AC59"/>
  <c r="AB59"/>
  <c r="AA59"/>
  <c r="Y59"/>
  <c r="X59"/>
  <c r="W59"/>
  <c r="V59"/>
  <c r="U59"/>
  <c r="AE58"/>
  <c r="AD58"/>
  <c r="AC58"/>
  <c r="AB58"/>
  <c r="AA58"/>
  <c r="Y58"/>
  <c r="X58"/>
  <c r="W58"/>
  <c r="V58"/>
  <c r="U58"/>
  <c r="AE57"/>
  <c r="AD57"/>
  <c r="AC57"/>
  <c r="AB57"/>
  <c r="AA57"/>
  <c r="Y57"/>
  <c r="X57"/>
  <c r="W57"/>
  <c r="V57"/>
  <c r="U57"/>
  <c r="AE56"/>
  <c r="AD56"/>
  <c r="AC56"/>
  <c r="AB56"/>
  <c r="AA56"/>
  <c r="Y56"/>
  <c r="X56"/>
  <c r="W56"/>
  <c r="V56"/>
  <c r="U56"/>
  <c r="AE55"/>
  <c r="AD55"/>
  <c r="AC55"/>
  <c r="AB55"/>
  <c r="AA55"/>
  <c r="Y55"/>
  <c r="X55"/>
  <c r="W55"/>
  <c r="V55"/>
  <c r="U55"/>
  <c r="AE54"/>
  <c r="AD54"/>
  <c r="AC54"/>
  <c r="AB54"/>
  <c r="AA54"/>
  <c r="Y54"/>
  <c r="X54"/>
  <c r="W54"/>
  <c r="V54"/>
  <c r="U54"/>
  <c r="AE53"/>
  <c r="AD53"/>
  <c r="AC53"/>
  <c r="AB53"/>
  <c r="AA53"/>
  <c r="Y53"/>
  <c r="X53"/>
  <c r="W53"/>
  <c r="V53"/>
  <c r="U53"/>
  <c r="AE52"/>
  <c r="AD52"/>
  <c r="AC52"/>
  <c r="AB52"/>
  <c r="AA52"/>
  <c r="Y52"/>
  <c r="X52"/>
  <c r="W52"/>
  <c r="V52"/>
  <c r="U52"/>
  <c r="AE51"/>
  <c r="AD51"/>
  <c r="AC51"/>
  <c r="AB51"/>
  <c r="AA51"/>
  <c r="Y51"/>
  <c r="X51"/>
  <c r="W51"/>
  <c r="V51"/>
  <c r="U51"/>
  <c r="AE50"/>
  <c r="AD50"/>
  <c r="AC50"/>
  <c r="AB50"/>
  <c r="AA50"/>
  <c r="Y50"/>
  <c r="X50"/>
  <c r="W50"/>
  <c r="V50"/>
  <c r="U50"/>
  <c r="AE49"/>
  <c r="AD49"/>
  <c r="AC49"/>
  <c r="AB49"/>
  <c r="AA49"/>
  <c r="Y49"/>
  <c r="X49"/>
  <c r="W49"/>
  <c r="V49"/>
  <c r="U49"/>
  <c r="AE48"/>
  <c r="AD48"/>
  <c r="AC48"/>
  <c r="AB48"/>
  <c r="AA48"/>
  <c r="Y48"/>
  <c r="X48"/>
  <c r="W48"/>
  <c r="V48"/>
  <c r="U48"/>
  <c r="AE47"/>
  <c r="AD47"/>
  <c r="AC47"/>
  <c r="AB47"/>
  <c r="AA47"/>
  <c r="Y47"/>
  <c r="X47"/>
  <c r="W47"/>
  <c r="V47"/>
  <c r="U47"/>
  <c r="AE46"/>
  <c r="AD46"/>
  <c r="AC46"/>
  <c r="AB46"/>
  <c r="AA46"/>
  <c r="Y46"/>
  <c r="X46"/>
  <c r="W46"/>
  <c r="V46"/>
  <c r="U46"/>
  <c r="AE45"/>
  <c r="AD45"/>
  <c r="AC45"/>
  <c r="AB45"/>
  <c r="AA45"/>
  <c r="Y45"/>
  <c r="X45"/>
  <c r="W45"/>
  <c r="V45"/>
  <c r="U45"/>
  <c r="AE44"/>
  <c r="AD44"/>
  <c r="AC44"/>
  <c r="AB44"/>
  <c r="AA44"/>
  <c r="Y44"/>
  <c r="X44"/>
  <c r="W44"/>
  <c r="V44"/>
  <c r="U44"/>
  <c r="AE43"/>
  <c r="AD43"/>
  <c r="AC43"/>
  <c r="AB43"/>
  <c r="AA43"/>
  <c r="Y43"/>
  <c r="X43"/>
  <c r="W43"/>
  <c r="V43"/>
  <c r="U43"/>
  <c r="AE42"/>
  <c r="AD42"/>
  <c r="AC42"/>
  <c r="AB42"/>
  <c r="AA42"/>
  <c r="Y42"/>
  <c r="X42"/>
  <c r="W42"/>
  <c r="V42"/>
  <c r="U42"/>
  <c r="AE41"/>
  <c r="AD41"/>
  <c r="AC41"/>
  <c r="AB41"/>
  <c r="AA41"/>
  <c r="Y41"/>
  <c r="X41"/>
  <c r="W41"/>
  <c r="V41"/>
  <c r="U41"/>
  <c r="AE40"/>
  <c r="AD40"/>
  <c r="AC40"/>
  <c r="AB40"/>
  <c r="AA40"/>
  <c r="Y40"/>
  <c r="X40"/>
  <c r="W40"/>
  <c r="V40"/>
  <c r="U40"/>
  <c r="AE39"/>
  <c r="AD39"/>
  <c r="AC39"/>
  <c r="AB39"/>
  <c r="AA39"/>
  <c r="Y39"/>
  <c r="X39"/>
  <c r="W39"/>
  <c r="V39"/>
  <c r="U39"/>
  <c r="AE38"/>
  <c r="AD38"/>
  <c r="AC38"/>
  <c r="AB38"/>
  <c r="AA38"/>
  <c r="Y38"/>
  <c r="X38"/>
  <c r="W38"/>
  <c r="V38"/>
  <c r="U38"/>
  <c r="AE37"/>
  <c r="AD37"/>
  <c r="AC37"/>
  <c r="AB37"/>
  <c r="AA37"/>
  <c r="Y37"/>
  <c r="X37"/>
  <c r="W37"/>
  <c r="V37"/>
  <c r="U37"/>
  <c r="AE36"/>
  <c r="AD36"/>
  <c r="AC36"/>
  <c r="AB36"/>
  <c r="AA36"/>
  <c r="Y36"/>
  <c r="X36"/>
  <c r="W36"/>
  <c r="V36"/>
  <c r="U36"/>
  <c r="AE35"/>
  <c r="AD35"/>
  <c r="AC35"/>
  <c r="AB35"/>
  <c r="AA35"/>
  <c r="Y35"/>
  <c r="X35"/>
  <c r="W35"/>
  <c r="V35"/>
  <c r="U35"/>
  <c r="AE34"/>
  <c r="AD34"/>
  <c r="AC34"/>
  <c r="AB34"/>
  <c r="AA34"/>
  <c r="Y34"/>
  <c r="X34"/>
  <c r="W34"/>
  <c r="V34"/>
  <c r="U34"/>
  <c r="AE33"/>
  <c r="AD33"/>
  <c r="AC33"/>
  <c r="AB33"/>
  <c r="AA33"/>
  <c r="Y33"/>
  <c r="X33"/>
  <c r="W33"/>
  <c r="V33"/>
  <c r="U33"/>
  <c r="AE32"/>
  <c r="AD32"/>
  <c r="AC32"/>
  <c r="AB32"/>
  <c r="AA32"/>
  <c r="Y32"/>
  <c r="X32"/>
  <c r="W32"/>
  <c r="V32"/>
  <c r="U32"/>
  <c r="AE31"/>
  <c r="AD31"/>
  <c r="AC31"/>
  <c r="AB31"/>
  <c r="AA31"/>
  <c r="Y31"/>
  <c r="X31"/>
  <c r="W31"/>
  <c r="V31"/>
  <c r="U31"/>
  <c r="AE30"/>
  <c r="AD30"/>
  <c r="AC30"/>
  <c r="AB30"/>
  <c r="AA30"/>
  <c r="Y30"/>
  <c r="X30"/>
  <c r="W30"/>
  <c r="V30"/>
  <c r="U30"/>
  <c r="AE29"/>
  <c r="AD29"/>
  <c r="AC29"/>
  <c r="AB29"/>
  <c r="AA29"/>
  <c r="Y29"/>
  <c r="X29"/>
  <c r="W29"/>
  <c r="V29"/>
  <c r="U29"/>
  <c r="AE28"/>
  <c r="AD28"/>
  <c r="AC28"/>
  <c r="AB28"/>
  <c r="AA28"/>
  <c r="Y28"/>
  <c r="X28"/>
  <c r="W28"/>
  <c r="V28"/>
  <c r="U28"/>
  <c r="AE27"/>
  <c r="AD27"/>
  <c r="AC27"/>
  <c r="AB27"/>
  <c r="AA27"/>
  <c r="Y27"/>
  <c r="X27"/>
  <c r="W27"/>
  <c r="V27"/>
  <c r="U27"/>
  <c r="AE26"/>
  <c r="AD26"/>
  <c r="AC26"/>
  <c r="AB26"/>
  <c r="AA26"/>
  <c r="Y26"/>
  <c r="X26"/>
  <c r="W26"/>
  <c r="V26"/>
  <c r="U26"/>
  <c r="AE25"/>
  <c r="AD25"/>
  <c r="AC25"/>
  <c r="AB25"/>
  <c r="AA25"/>
  <c r="Y25"/>
  <c r="X25"/>
  <c r="W25"/>
  <c r="V25"/>
  <c r="U25"/>
  <c r="AE24"/>
  <c r="AD24"/>
  <c r="AC24"/>
  <c r="AB24"/>
  <c r="AA24"/>
  <c r="Y24"/>
  <c r="X24"/>
  <c r="W24"/>
  <c r="V24"/>
  <c r="U24"/>
  <c r="AE23"/>
  <c r="AD23"/>
  <c r="AC23"/>
  <c r="AB23"/>
  <c r="AA23"/>
  <c r="Y23"/>
  <c r="X23"/>
  <c r="W23"/>
  <c r="V23"/>
  <c r="U23"/>
  <c r="AE22"/>
  <c r="AD22"/>
  <c r="AC22"/>
  <c r="AB22"/>
  <c r="AA22"/>
  <c r="Y22"/>
  <c r="X22"/>
  <c r="W22"/>
  <c r="V22"/>
  <c r="U22"/>
  <c r="AE21"/>
  <c r="AD21"/>
  <c r="AC21"/>
  <c r="AB21"/>
  <c r="AA21"/>
  <c r="Y21"/>
  <c r="X21"/>
  <c r="W21"/>
  <c r="V21"/>
  <c r="U21"/>
  <c r="AE20"/>
  <c r="AD20"/>
  <c r="AC20"/>
  <c r="AB20"/>
  <c r="AA20"/>
  <c r="Y20"/>
  <c r="X20"/>
  <c r="W20"/>
  <c r="V20"/>
  <c r="U20"/>
  <c r="AE19"/>
  <c r="AD19"/>
  <c r="AC19"/>
  <c r="AB19"/>
  <c r="AA19"/>
  <c r="Y19"/>
  <c r="X19"/>
  <c r="W19"/>
  <c r="V19"/>
  <c r="U19"/>
  <c r="AE18"/>
  <c r="AD18"/>
  <c r="AC18"/>
  <c r="AB18"/>
  <c r="AA18"/>
  <c r="Y18"/>
  <c r="X18"/>
  <c r="W18"/>
  <c r="V18"/>
  <c r="U18"/>
  <c r="AE17"/>
  <c r="AD17"/>
  <c r="AC17"/>
  <c r="AB17"/>
  <c r="AA17"/>
  <c r="Y17"/>
  <c r="X17"/>
  <c r="W17"/>
  <c r="V17"/>
  <c r="U17"/>
  <c r="AE16"/>
  <c r="AD16"/>
  <c r="AC16"/>
  <c r="AB16"/>
  <c r="AA16"/>
  <c r="Y16"/>
  <c r="X16"/>
  <c r="W16"/>
  <c r="V16"/>
  <c r="U16"/>
  <c r="AE15"/>
  <c r="AD15"/>
  <c r="AC15"/>
  <c r="AB15"/>
  <c r="AA15"/>
  <c r="Y15"/>
  <c r="X15"/>
  <c r="W15"/>
  <c r="V15"/>
  <c r="U15"/>
  <c r="AE14"/>
  <c r="AD14"/>
  <c r="AC14"/>
  <c r="AB14"/>
  <c r="AA14"/>
  <c r="Y14"/>
  <c r="X14"/>
  <c r="W14"/>
  <c r="V14"/>
  <c r="U14"/>
  <c r="AE13"/>
  <c r="AD13"/>
  <c r="AC13"/>
  <c r="AB13"/>
  <c r="AA13"/>
  <c r="Y13"/>
  <c r="X13"/>
  <c r="W13"/>
  <c r="V13"/>
  <c r="U13"/>
  <c r="AF76" i="7"/>
  <c r="AE76"/>
  <c r="AB76"/>
  <c r="AA76"/>
  <c r="X76"/>
  <c r="W76"/>
  <c r="T76"/>
  <c r="S76"/>
  <c r="P76"/>
  <c r="O76"/>
  <c r="M76" s="1"/>
  <c r="J76"/>
  <c r="I76"/>
  <c r="H76" s="1"/>
  <c r="G76" s="1"/>
  <c r="F76"/>
  <c r="E76"/>
  <c r="D76"/>
  <c r="B76" s="1"/>
  <c r="AF75"/>
  <c r="AE75"/>
  <c r="AB75"/>
  <c r="AA75"/>
  <c r="X75"/>
  <c r="W75"/>
  <c r="T75"/>
  <c r="S75"/>
  <c r="P75"/>
  <c r="O75"/>
  <c r="M75" s="1"/>
  <c r="J75"/>
  <c r="I75"/>
  <c r="H75" s="1"/>
  <c r="G75" s="1"/>
  <c r="F75"/>
  <c r="E75"/>
  <c r="D75"/>
  <c r="B75" s="1"/>
  <c r="AF74"/>
  <c r="AE74"/>
  <c r="AB74"/>
  <c r="AA74"/>
  <c r="X74"/>
  <c r="W74"/>
  <c r="T74"/>
  <c r="S74"/>
  <c r="P74"/>
  <c r="O74"/>
  <c r="M74" s="1"/>
  <c r="J74"/>
  <c r="I74"/>
  <c r="H74" s="1"/>
  <c r="G74" s="1"/>
  <c r="F74"/>
  <c r="E74"/>
  <c r="D74"/>
  <c r="B74" s="1"/>
  <c r="AF73"/>
  <c r="AE73"/>
  <c r="AB73"/>
  <c r="AA73"/>
  <c r="X73"/>
  <c r="W73"/>
  <c r="T73"/>
  <c r="S73"/>
  <c r="P73"/>
  <c r="O73"/>
  <c r="M73" s="1"/>
  <c r="J73"/>
  <c r="I73"/>
  <c r="H73" s="1"/>
  <c r="G73" s="1"/>
  <c r="F73"/>
  <c r="E73"/>
  <c r="D73"/>
  <c r="B73" s="1"/>
  <c r="AF72"/>
  <c r="AE72"/>
  <c r="AB72"/>
  <c r="AA72"/>
  <c r="X72"/>
  <c r="W72"/>
  <c r="T72"/>
  <c r="S72"/>
  <c r="P72"/>
  <c r="O72"/>
  <c r="M72" s="1"/>
  <c r="J72"/>
  <c r="I72"/>
  <c r="H72" s="1"/>
  <c r="G72" s="1"/>
  <c r="F72"/>
  <c r="E72"/>
  <c r="D72"/>
  <c r="B72" s="1"/>
  <c r="AF71"/>
  <c r="AE71"/>
  <c r="AB71"/>
  <c r="AA71"/>
  <c r="X71"/>
  <c r="W71"/>
  <c r="T71"/>
  <c r="S71"/>
  <c r="P71"/>
  <c r="O71"/>
  <c r="M71" s="1"/>
  <c r="J71"/>
  <c r="I71"/>
  <c r="H71" s="1"/>
  <c r="G71" s="1"/>
  <c r="F71"/>
  <c r="E71"/>
  <c r="D71"/>
  <c r="B71" s="1"/>
  <c r="AF70"/>
  <c r="AE70"/>
  <c r="AB70"/>
  <c r="AA70"/>
  <c r="X70"/>
  <c r="W70"/>
  <c r="T70"/>
  <c r="S70"/>
  <c r="P70"/>
  <c r="O70"/>
  <c r="M70" s="1"/>
  <c r="J70"/>
  <c r="I70"/>
  <c r="H70" s="1"/>
  <c r="G70" s="1"/>
  <c r="F70"/>
  <c r="E70"/>
  <c r="D70"/>
  <c r="B70" s="1"/>
  <c r="AF69"/>
  <c r="AE69"/>
  <c r="AB69"/>
  <c r="AA69"/>
  <c r="X69"/>
  <c r="W69"/>
  <c r="T69"/>
  <c r="S69"/>
  <c r="P69"/>
  <c r="O69"/>
  <c r="M69" s="1"/>
  <c r="J69"/>
  <c r="I69"/>
  <c r="H69" s="1"/>
  <c r="G69" s="1"/>
  <c r="F69"/>
  <c r="E69"/>
  <c r="D69"/>
  <c r="B69" s="1"/>
  <c r="AF68"/>
  <c r="AE68"/>
  <c r="AB68"/>
  <c r="AA68"/>
  <c r="X68"/>
  <c r="W68"/>
  <c r="T68"/>
  <c r="S68"/>
  <c r="P68"/>
  <c r="O68"/>
  <c r="M68" s="1"/>
  <c r="J68"/>
  <c r="I68"/>
  <c r="H68" s="1"/>
  <c r="G68" s="1"/>
  <c r="F68"/>
  <c r="E68"/>
  <c r="D68"/>
  <c r="B68" s="1"/>
  <c r="AF67"/>
  <c r="AE67"/>
  <c r="AB67"/>
  <c r="AA67"/>
  <c r="X67"/>
  <c r="W67"/>
  <c r="T67"/>
  <c r="S67"/>
  <c r="P67"/>
  <c r="O67"/>
  <c r="M67" s="1"/>
  <c r="J67"/>
  <c r="I67"/>
  <c r="H67" s="1"/>
  <c r="G67" s="1"/>
  <c r="F67"/>
  <c r="E67"/>
  <c r="D67"/>
  <c r="B67" s="1"/>
  <c r="AF66"/>
  <c r="AE66"/>
  <c r="AB66"/>
  <c r="AA66"/>
  <c r="X66"/>
  <c r="W66"/>
  <c r="T66"/>
  <c r="S66"/>
  <c r="P66"/>
  <c r="O66"/>
  <c r="M66" s="1"/>
  <c r="J66"/>
  <c r="I66"/>
  <c r="H66" s="1"/>
  <c r="G66" s="1"/>
  <c r="F66"/>
  <c r="E66"/>
  <c r="D66"/>
  <c r="B66" s="1"/>
  <c r="AF65"/>
  <c r="AE65"/>
  <c r="AB65"/>
  <c r="AA65"/>
  <c r="X65"/>
  <c r="W65"/>
  <c r="T65"/>
  <c r="S65"/>
  <c r="P65"/>
  <c r="O65"/>
  <c r="M65" s="1"/>
  <c r="J65"/>
  <c r="I65"/>
  <c r="H65" s="1"/>
  <c r="G65" s="1"/>
  <c r="F65"/>
  <c r="E65"/>
  <c r="D65"/>
  <c r="B65" s="1"/>
  <c r="AF64"/>
  <c r="AE64"/>
  <c r="AB64"/>
  <c r="AA64"/>
  <c r="X64"/>
  <c r="W64"/>
  <c r="T64"/>
  <c r="S64"/>
  <c r="P64"/>
  <c r="O64"/>
  <c r="M64" s="1"/>
  <c r="J64"/>
  <c r="I64"/>
  <c r="H64" s="1"/>
  <c r="G64" s="1"/>
  <c r="F64"/>
  <c r="E64"/>
  <c r="D64"/>
  <c r="B64" s="1"/>
  <c r="AF63"/>
  <c r="AE63"/>
  <c r="AB63"/>
  <c r="AA63"/>
  <c r="X63"/>
  <c r="W63"/>
  <c r="T63"/>
  <c r="S63"/>
  <c r="P63"/>
  <c r="O63"/>
  <c r="M63" s="1"/>
  <c r="J63"/>
  <c r="I63"/>
  <c r="H63" s="1"/>
  <c r="G63" s="1"/>
  <c r="F63"/>
  <c r="E63"/>
  <c r="D63"/>
  <c r="B63" s="1"/>
  <c r="AF62"/>
  <c r="AE62"/>
  <c r="AB62"/>
  <c r="AA62"/>
  <c r="X62"/>
  <c r="W62"/>
  <c r="T62"/>
  <c r="S62"/>
  <c r="P62"/>
  <c r="O62"/>
  <c r="M62" s="1"/>
  <c r="J62"/>
  <c r="I62"/>
  <c r="H62" s="1"/>
  <c r="G62" s="1"/>
  <c r="F62"/>
  <c r="E62"/>
  <c r="D62"/>
  <c r="B62" s="1"/>
  <c r="AF61"/>
  <c r="AE61"/>
  <c r="AB61"/>
  <c r="AA61"/>
  <c r="X61"/>
  <c r="W61"/>
  <c r="T61"/>
  <c r="S61"/>
  <c r="P61"/>
  <c r="O61"/>
  <c r="M61" s="1"/>
  <c r="J61"/>
  <c r="I61"/>
  <c r="H61" s="1"/>
  <c r="G61" s="1"/>
  <c r="F61"/>
  <c r="E61"/>
  <c r="D61"/>
  <c r="B61" s="1"/>
  <c r="AF60"/>
  <c r="AE60"/>
  <c r="AB60"/>
  <c r="AA60"/>
  <c r="X60"/>
  <c r="W60"/>
  <c r="T60"/>
  <c r="S60"/>
  <c r="P60"/>
  <c r="O60"/>
  <c r="M60" s="1"/>
  <c r="J60"/>
  <c r="I60"/>
  <c r="H60" s="1"/>
  <c r="G60" s="1"/>
  <c r="F60"/>
  <c r="E60"/>
  <c r="D60"/>
  <c r="B60" s="1"/>
  <c r="AF59"/>
  <c r="AE59"/>
  <c r="AB59"/>
  <c r="AA59"/>
  <c r="X59"/>
  <c r="W59"/>
  <c r="T59"/>
  <c r="S59"/>
  <c r="P59"/>
  <c r="O59"/>
  <c r="M59" s="1"/>
  <c r="J59"/>
  <c r="I59"/>
  <c r="H59" s="1"/>
  <c r="G59" s="1"/>
  <c r="F59"/>
  <c r="E59"/>
  <c r="D59"/>
  <c r="B59" s="1"/>
  <c r="AF58"/>
  <c r="AE58"/>
  <c r="AB58"/>
  <c r="AA58"/>
  <c r="X58"/>
  <c r="W58"/>
  <c r="T58"/>
  <c r="S58"/>
  <c r="P58"/>
  <c r="O58"/>
  <c r="M58" s="1"/>
  <c r="J58"/>
  <c r="I58"/>
  <c r="H58" s="1"/>
  <c r="G58" s="1"/>
  <c r="F58"/>
  <c r="E58"/>
  <c r="D58"/>
  <c r="B58" s="1"/>
  <c r="AF57"/>
  <c r="AE57"/>
  <c r="AB57"/>
  <c r="AA57"/>
  <c r="X57"/>
  <c r="W57"/>
  <c r="T57"/>
  <c r="S57"/>
  <c r="P57"/>
  <c r="O57"/>
  <c r="M57" s="1"/>
  <c r="J57"/>
  <c r="I57"/>
  <c r="H57" s="1"/>
  <c r="G57" s="1"/>
  <c r="F57"/>
  <c r="E57"/>
  <c r="D57"/>
  <c r="B57" s="1"/>
  <c r="AF56"/>
  <c r="AE56"/>
  <c r="AB56"/>
  <c r="AA56"/>
  <c r="X56"/>
  <c r="W56"/>
  <c r="T56"/>
  <c r="S56"/>
  <c r="P56"/>
  <c r="O56"/>
  <c r="M56" s="1"/>
  <c r="J56"/>
  <c r="I56"/>
  <c r="H56" s="1"/>
  <c r="G56" s="1"/>
  <c r="F56"/>
  <c r="E56"/>
  <c r="D56"/>
  <c r="B56" s="1"/>
  <c r="AF55"/>
  <c r="AE55"/>
  <c r="AB55"/>
  <c r="AA55"/>
  <c r="X55"/>
  <c r="W55"/>
  <c r="T55"/>
  <c r="S55"/>
  <c r="P55"/>
  <c r="O55"/>
  <c r="M55" s="1"/>
  <c r="J55"/>
  <c r="I55"/>
  <c r="H55" s="1"/>
  <c r="G55" s="1"/>
  <c r="F55"/>
  <c r="E55"/>
  <c r="D55"/>
  <c r="B55" s="1"/>
  <c r="AF54"/>
  <c r="AE54"/>
  <c r="AB54"/>
  <c r="AA54"/>
  <c r="X54"/>
  <c r="W54"/>
  <c r="T54"/>
  <c r="S54"/>
  <c r="P54"/>
  <c r="O54"/>
  <c r="M54" s="1"/>
  <c r="J54"/>
  <c r="I54"/>
  <c r="H54" s="1"/>
  <c r="G54" s="1"/>
  <c r="F54"/>
  <c r="E54"/>
  <c r="D54"/>
  <c r="B54" s="1"/>
  <c r="AF53"/>
  <c r="AE53"/>
  <c r="AB53"/>
  <c r="AA53"/>
  <c r="X53"/>
  <c r="W53"/>
  <c r="T53"/>
  <c r="S53"/>
  <c r="P53"/>
  <c r="O53"/>
  <c r="M53" s="1"/>
  <c r="J53"/>
  <c r="I53"/>
  <c r="H53" s="1"/>
  <c r="G53" s="1"/>
  <c r="F53"/>
  <c r="E53"/>
  <c r="D53"/>
  <c r="B53" s="1"/>
  <c r="AF52"/>
  <c r="AE52"/>
  <c r="AB52"/>
  <c r="AA52"/>
  <c r="X52"/>
  <c r="W52"/>
  <c r="T52"/>
  <c r="S52"/>
  <c r="P52"/>
  <c r="O52"/>
  <c r="M52" s="1"/>
  <c r="J52"/>
  <c r="I52"/>
  <c r="H52" s="1"/>
  <c r="G52" s="1"/>
  <c r="F52"/>
  <c r="E52"/>
  <c r="D52"/>
  <c r="B52" s="1"/>
  <c r="AF51"/>
  <c r="AE51"/>
  <c r="AB51"/>
  <c r="AA51"/>
  <c r="X51"/>
  <c r="W51"/>
  <c r="T51"/>
  <c r="S51"/>
  <c r="P51"/>
  <c r="O51"/>
  <c r="M51" s="1"/>
  <c r="J51"/>
  <c r="I51"/>
  <c r="H51" s="1"/>
  <c r="G51" s="1"/>
  <c r="F51"/>
  <c r="E51"/>
  <c r="D51"/>
  <c r="B51" s="1"/>
  <c r="AF50"/>
  <c r="AE50"/>
  <c r="AB50"/>
  <c r="AA50"/>
  <c r="X50"/>
  <c r="W50"/>
  <c r="T50"/>
  <c r="S50"/>
  <c r="P50"/>
  <c r="O50"/>
  <c r="M50" s="1"/>
  <c r="J50"/>
  <c r="I50"/>
  <c r="H50" s="1"/>
  <c r="G50" s="1"/>
  <c r="F50"/>
  <c r="E50"/>
  <c r="D50"/>
  <c r="B50" s="1"/>
  <c r="AF49"/>
  <c r="AE49"/>
  <c r="AB49"/>
  <c r="AA49"/>
  <c r="X49"/>
  <c r="W49"/>
  <c r="T49"/>
  <c r="S49"/>
  <c r="P49"/>
  <c r="O49"/>
  <c r="M49" s="1"/>
  <c r="J49"/>
  <c r="I49"/>
  <c r="H49" s="1"/>
  <c r="G49" s="1"/>
  <c r="F49"/>
  <c r="E49"/>
  <c r="D49"/>
  <c r="B49" s="1"/>
  <c r="AF48"/>
  <c r="AE48"/>
  <c r="AB48"/>
  <c r="AA48"/>
  <c r="X48"/>
  <c r="W48"/>
  <c r="T48"/>
  <c r="S48"/>
  <c r="P48"/>
  <c r="O48"/>
  <c r="M48" s="1"/>
  <c r="J48"/>
  <c r="I48"/>
  <c r="H48" s="1"/>
  <c r="G48" s="1"/>
  <c r="F48"/>
  <c r="E48"/>
  <c r="D48"/>
  <c r="B48" s="1"/>
  <c r="AF47"/>
  <c r="AE47"/>
  <c r="AB47"/>
  <c r="AA47"/>
  <c r="X47"/>
  <c r="W47"/>
  <c r="T47"/>
  <c r="S47"/>
  <c r="P47"/>
  <c r="O47"/>
  <c r="M47" s="1"/>
  <c r="J47"/>
  <c r="I47"/>
  <c r="H47" s="1"/>
  <c r="G47" s="1"/>
  <c r="F47"/>
  <c r="E47"/>
  <c r="D47"/>
  <c r="B47" s="1"/>
  <c r="AF46"/>
  <c r="AE46"/>
  <c r="AB46"/>
  <c r="AA46"/>
  <c r="X46"/>
  <c r="W46"/>
  <c r="T46"/>
  <c r="S46"/>
  <c r="P46"/>
  <c r="O46"/>
  <c r="M46" s="1"/>
  <c r="J46"/>
  <c r="I46"/>
  <c r="H46" s="1"/>
  <c r="G46" s="1"/>
  <c r="F46"/>
  <c r="E46"/>
  <c r="D46"/>
  <c r="B46" s="1"/>
  <c r="AF45"/>
  <c r="AE45"/>
  <c r="AB45"/>
  <c r="AA45"/>
  <c r="X45"/>
  <c r="W45"/>
  <c r="T45"/>
  <c r="S45"/>
  <c r="P45"/>
  <c r="O45"/>
  <c r="M45" s="1"/>
  <c r="J45"/>
  <c r="I45"/>
  <c r="H45" s="1"/>
  <c r="G45" s="1"/>
  <c r="F45"/>
  <c r="E45"/>
  <c r="D45"/>
  <c r="B45" s="1"/>
  <c r="AF44"/>
  <c r="AE44"/>
  <c r="AB44"/>
  <c r="AA44"/>
  <c r="X44"/>
  <c r="W44"/>
  <c r="T44"/>
  <c r="S44"/>
  <c r="P44"/>
  <c r="O44"/>
  <c r="M44" s="1"/>
  <c r="J44"/>
  <c r="I44"/>
  <c r="H44" s="1"/>
  <c r="G44" s="1"/>
  <c r="F44"/>
  <c r="E44"/>
  <c r="D44"/>
  <c r="B44" s="1"/>
  <c r="AF43"/>
  <c r="AE43"/>
  <c r="AB43"/>
  <c r="AA43"/>
  <c r="X43"/>
  <c r="W43"/>
  <c r="T43"/>
  <c r="S43"/>
  <c r="P43"/>
  <c r="O43"/>
  <c r="M43" s="1"/>
  <c r="J43"/>
  <c r="I43"/>
  <c r="H43" s="1"/>
  <c r="G43" s="1"/>
  <c r="F43"/>
  <c r="E43"/>
  <c r="D43"/>
  <c r="B43" s="1"/>
  <c r="AF42"/>
  <c r="AE42"/>
  <c r="AB42"/>
  <c r="AA42"/>
  <c r="X42"/>
  <c r="W42"/>
  <c r="T42"/>
  <c r="S42"/>
  <c r="P42"/>
  <c r="O42"/>
  <c r="M42" s="1"/>
  <c r="J42"/>
  <c r="I42"/>
  <c r="H42" s="1"/>
  <c r="G42" s="1"/>
  <c r="F42"/>
  <c r="E42"/>
  <c r="D42"/>
  <c r="B42" s="1"/>
  <c r="AF41"/>
  <c r="AE41"/>
  <c r="AB41"/>
  <c r="AA41"/>
  <c r="X41"/>
  <c r="W41"/>
  <c r="T41"/>
  <c r="S41"/>
  <c r="P41"/>
  <c r="O41"/>
  <c r="M41" s="1"/>
  <c r="J41"/>
  <c r="I41"/>
  <c r="H41" s="1"/>
  <c r="G41" s="1"/>
  <c r="F41"/>
  <c r="E41"/>
  <c r="D41"/>
  <c r="B41" s="1"/>
  <c r="AF40"/>
  <c r="AE40"/>
  <c r="AB40"/>
  <c r="AA40"/>
  <c r="X40"/>
  <c r="W40"/>
  <c r="T40"/>
  <c r="S40"/>
  <c r="P40"/>
  <c r="O40"/>
  <c r="M40" s="1"/>
  <c r="J40"/>
  <c r="I40"/>
  <c r="H40" s="1"/>
  <c r="G40" s="1"/>
  <c r="F40"/>
  <c r="E40"/>
  <c r="D40"/>
  <c r="B40" s="1"/>
  <c r="AF39"/>
  <c r="AE39"/>
  <c r="AB39"/>
  <c r="AA39"/>
  <c r="X39"/>
  <c r="W39"/>
  <c r="T39"/>
  <c r="S39"/>
  <c r="P39"/>
  <c r="O39"/>
  <c r="M39" s="1"/>
  <c r="J39"/>
  <c r="I39"/>
  <c r="H39" s="1"/>
  <c r="G39" s="1"/>
  <c r="F39"/>
  <c r="E39"/>
  <c r="D39"/>
  <c r="B39" s="1"/>
  <c r="AF38"/>
  <c r="AE38"/>
  <c r="AB38"/>
  <c r="AA38"/>
  <c r="X38"/>
  <c r="W38"/>
  <c r="T38"/>
  <c r="S38"/>
  <c r="P38"/>
  <c r="O38"/>
  <c r="M38" s="1"/>
  <c r="J38"/>
  <c r="I38"/>
  <c r="H38" s="1"/>
  <c r="G38" s="1"/>
  <c r="F38"/>
  <c r="E38"/>
  <c r="D38"/>
  <c r="B38" s="1"/>
  <c r="AF37"/>
  <c r="AE37"/>
  <c r="AB37"/>
  <c r="AA37"/>
  <c r="X37"/>
  <c r="W37"/>
  <c r="T37"/>
  <c r="S37"/>
  <c r="P37"/>
  <c r="O37"/>
  <c r="M37" s="1"/>
  <c r="J37"/>
  <c r="I37"/>
  <c r="H37" s="1"/>
  <c r="G37" s="1"/>
  <c r="F37"/>
  <c r="E37"/>
  <c r="D37"/>
  <c r="B37" s="1"/>
  <c r="AF36"/>
  <c r="AE36"/>
  <c r="AB36"/>
  <c r="AA36"/>
  <c r="X36"/>
  <c r="W36"/>
  <c r="T36"/>
  <c r="S36"/>
  <c r="P36"/>
  <c r="O36"/>
  <c r="M36" s="1"/>
  <c r="J36"/>
  <c r="I36"/>
  <c r="H36" s="1"/>
  <c r="G36" s="1"/>
  <c r="F36"/>
  <c r="E36"/>
  <c r="D36"/>
  <c r="B36" s="1"/>
  <c r="AF35"/>
  <c r="AE35"/>
  <c r="AB35"/>
  <c r="AA35"/>
  <c r="X35"/>
  <c r="W35"/>
  <c r="T35"/>
  <c r="S35"/>
  <c r="P35"/>
  <c r="O35"/>
  <c r="M35" s="1"/>
  <c r="J35"/>
  <c r="I35"/>
  <c r="H35" s="1"/>
  <c r="G35" s="1"/>
  <c r="F35"/>
  <c r="E35"/>
  <c r="D35"/>
  <c r="B35" s="1"/>
  <c r="AF34"/>
  <c r="AE34"/>
  <c r="AB34"/>
  <c r="AA34"/>
  <c r="X34"/>
  <c r="W34"/>
  <c r="T34"/>
  <c r="S34"/>
  <c r="P34"/>
  <c r="O34"/>
  <c r="M34" s="1"/>
  <c r="J34"/>
  <c r="I34"/>
  <c r="H34" s="1"/>
  <c r="G34" s="1"/>
  <c r="F34"/>
  <c r="E34"/>
  <c r="D34"/>
  <c r="B34" s="1"/>
  <c r="AF33"/>
  <c r="AE33"/>
  <c r="AB33"/>
  <c r="AA33"/>
  <c r="X33"/>
  <c r="W33"/>
  <c r="T33"/>
  <c r="S33"/>
  <c r="P33"/>
  <c r="O33"/>
  <c r="M33" s="1"/>
  <c r="J33"/>
  <c r="I33"/>
  <c r="H33" s="1"/>
  <c r="G33" s="1"/>
  <c r="F33"/>
  <c r="E33"/>
  <c r="D33"/>
  <c r="B33" s="1"/>
  <c r="AF32"/>
  <c r="AE32"/>
  <c r="AB32"/>
  <c r="AA32"/>
  <c r="X32"/>
  <c r="W32"/>
  <c r="T32"/>
  <c r="S32"/>
  <c r="P32"/>
  <c r="O32"/>
  <c r="M32" s="1"/>
  <c r="J32"/>
  <c r="I32"/>
  <c r="H32" s="1"/>
  <c r="G32" s="1"/>
  <c r="F32"/>
  <c r="E32"/>
  <c r="D32"/>
  <c r="B32" s="1"/>
  <c r="AF31"/>
  <c r="AE31"/>
  <c r="AB31"/>
  <c r="AA31"/>
  <c r="X31"/>
  <c r="W31"/>
  <c r="T31"/>
  <c r="S31"/>
  <c r="P31"/>
  <c r="O31"/>
  <c r="M31" s="1"/>
  <c r="J31"/>
  <c r="I31"/>
  <c r="H31" s="1"/>
  <c r="G31" s="1"/>
  <c r="F31"/>
  <c r="E31"/>
  <c r="D31"/>
  <c r="B31" s="1"/>
  <c r="AF30"/>
  <c r="AE30"/>
  <c r="AB30"/>
  <c r="AA30"/>
  <c r="X30"/>
  <c r="W30"/>
  <c r="T30"/>
  <c r="S30"/>
  <c r="P30"/>
  <c r="O30"/>
  <c r="M30" s="1"/>
  <c r="J30"/>
  <c r="I30"/>
  <c r="H30" s="1"/>
  <c r="G30" s="1"/>
  <c r="F30"/>
  <c r="E30"/>
  <c r="D30"/>
  <c r="B30" s="1"/>
  <c r="AF29"/>
  <c r="AE29"/>
  <c r="AB29"/>
  <c r="AA29"/>
  <c r="X29"/>
  <c r="W29"/>
  <c r="T29"/>
  <c r="S29"/>
  <c r="P29"/>
  <c r="O29"/>
  <c r="M29" s="1"/>
  <c r="J29"/>
  <c r="I29"/>
  <c r="H29" s="1"/>
  <c r="G29" s="1"/>
  <c r="F29"/>
  <c r="E29"/>
  <c r="D29"/>
  <c r="B29" s="1"/>
  <c r="AF28"/>
  <c r="AE28"/>
  <c r="AB28"/>
  <c r="AA28"/>
  <c r="X28"/>
  <c r="W28"/>
  <c r="T28"/>
  <c r="S28"/>
  <c r="P28"/>
  <c r="O28"/>
  <c r="M28" s="1"/>
  <c r="J28"/>
  <c r="I28"/>
  <c r="H28" s="1"/>
  <c r="G28" s="1"/>
  <c r="F28"/>
  <c r="E28"/>
  <c r="D28"/>
  <c r="B28" s="1"/>
  <c r="AF27"/>
  <c r="AE27"/>
  <c r="AB27"/>
  <c r="AA27"/>
  <c r="X27"/>
  <c r="W27"/>
  <c r="T27"/>
  <c r="S27"/>
  <c r="P27"/>
  <c r="O27"/>
  <c r="M27" s="1"/>
  <c r="J27"/>
  <c r="I27"/>
  <c r="H27" s="1"/>
  <c r="G27" s="1"/>
  <c r="F27"/>
  <c r="E27"/>
  <c r="D27"/>
  <c r="B27" s="1"/>
  <c r="AF26"/>
  <c r="AE26"/>
  <c r="AB26"/>
  <c r="AA26"/>
  <c r="X26"/>
  <c r="W26"/>
  <c r="T26"/>
  <c r="S26"/>
  <c r="P26"/>
  <c r="O26"/>
  <c r="M26" s="1"/>
  <c r="J26"/>
  <c r="I26"/>
  <c r="H26" s="1"/>
  <c r="G26" s="1"/>
  <c r="F26"/>
  <c r="E26"/>
  <c r="D26"/>
  <c r="B26" s="1"/>
  <c r="AF25"/>
  <c r="AE25"/>
  <c r="AB25"/>
  <c r="AA25"/>
  <c r="X25"/>
  <c r="W25"/>
  <c r="T25"/>
  <c r="S25"/>
  <c r="P25"/>
  <c r="O25"/>
  <c r="M25" s="1"/>
  <c r="J25"/>
  <c r="I25"/>
  <c r="H25" s="1"/>
  <c r="G25" s="1"/>
  <c r="F25"/>
  <c r="E25"/>
  <c r="D25"/>
  <c r="B25" s="1"/>
  <c r="AF24"/>
  <c r="AE24"/>
  <c r="AB24"/>
  <c r="AA24"/>
  <c r="X24"/>
  <c r="W24"/>
  <c r="T24"/>
  <c r="S24"/>
  <c r="P24"/>
  <c r="O24"/>
  <c r="M24" s="1"/>
  <c r="J24"/>
  <c r="I24"/>
  <c r="H24" s="1"/>
  <c r="G24" s="1"/>
  <c r="F24"/>
  <c r="E24"/>
  <c r="D24"/>
  <c r="B24" s="1"/>
  <c r="AF23"/>
  <c r="AE23"/>
  <c r="AB23"/>
  <c r="AA23"/>
  <c r="X23"/>
  <c r="W23"/>
  <c r="T23"/>
  <c r="S23"/>
  <c r="P23"/>
  <c r="O23"/>
  <c r="M23" s="1"/>
  <c r="J23"/>
  <c r="I23"/>
  <c r="H23" s="1"/>
  <c r="G23" s="1"/>
  <c r="F23"/>
  <c r="E23"/>
  <c r="D23"/>
  <c r="B23" s="1"/>
  <c r="AF22"/>
  <c r="AE22"/>
  <c r="AB22"/>
  <c r="AA22"/>
  <c r="X22"/>
  <c r="W22"/>
  <c r="T22"/>
  <c r="S22"/>
  <c r="P22"/>
  <c r="O22"/>
  <c r="M22" s="1"/>
  <c r="J22"/>
  <c r="I22"/>
  <c r="H22" s="1"/>
  <c r="G22" s="1"/>
  <c r="F22"/>
  <c r="E22"/>
  <c r="D22"/>
  <c r="B22" s="1"/>
  <c r="AF21"/>
  <c r="AE21"/>
  <c r="AB21"/>
  <c r="AA21"/>
  <c r="X21"/>
  <c r="W21"/>
  <c r="T21"/>
  <c r="S21"/>
  <c r="P21"/>
  <c r="O21"/>
  <c r="M21" s="1"/>
  <c r="J21"/>
  <c r="I21"/>
  <c r="H21" s="1"/>
  <c r="G21" s="1"/>
  <c r="F21"/>
  <c r="E21"/>
  <c r="D21"/>
  <c r="B21" s="1"/>
  <c r="AF20"/>
  <c r="AE20"/>
  <c r="AB20"/>
  <c r="AA20"/>
  <c r="X20"/>
  <c r="W20"/>
  <c r="T20"/>
  <c r="S20"/>
  <c r="P20"/>
  <c r="O20"/>
  <c r="M20" s="1"/>
  <c r="J20"/>
  <c r="I20"/>
  <c r="H20" s="1"/>
  <c r="G20" s="1"/>
  <c r="F20"/>
  <c r="E20"/>
  <c r="D20"/>
  <c r="B20" s="1"/>
  <c r="AF19"/>
  <c r="AE19"/>
  <c r="AB19"/>
  <c r="AA19"/>
  <c r="X19"/>
  <c r="W19"/>
  <c r="T19"/>
  <c r="S19"/>
  <c r="P19"/>
  <c r="O19"/>
  <c r="M19" s="1"/>
  <c r="J19"/>
  <c r="I19"/>
  <c r="H19" s="1"/>
  <c r="G19" s="1"/>
  <c r="F19"/>
  <c r="E19"/>
  <c r="D19"/>
  <c r="B19" s="1"/>
  <c r="AF18"/>
  <c r="AE18"/>
  <c r="AB18"/>
  <c r="AA18"/>
  <c r="X18"/>
  <c r="W18"/>
  <c r="T18"/>
  <c r="S18"/>
  <c r="P18"/>
  <c r="O18"/>
  <c r="M18" s="1"/>
  <c r="J18"/>
  <c r="I18"/>
  <c r="H18" s="1"/>
  <c r="G18" s="1"/>
  <c r="F18"/>
  <c r="E18"/>
  <c r="D18"/>
  <c r="B18" s="1"/>
  <c r="AF17"/>
  <c r="AE17"/>
  <c r="AB17"/>
  <c r="AA17"/>
  <c r="X17"/>
  <c r="W17"/>
  <c r="T17"/>
  <c r="S17"/>
  <c r="P17"/>
  <c r="O17"/>
  <c r="M17" s="1"/>
  <c r="J17"/>
  <c r="I17"/>
  <c r="H17" s="1"/>
  <c r="G17" s="1"/>
  <c r="F17"/>
  <c r="E17"/>
  <c r="D17"/>
  <c r="B17" s="1"/>
  <c r="AF16"/>
  <c r="AE16"/>
  <c r="AB16"/>
  <c r="AA16"/>
  <c r="X16"/>
  <c r="W16"/>
  <c r="T16"/>
  <c r="S16"/>
  <c r="P16"/>
  <c r="O16"/>
  <c r="M16" s="1"/>
  <c r="J16"/>
  <c r="I16"/>
  <c r="H16" s="1"/>
  <c r="G16" s="1"/>
  <c r="F16"/>
  <c r="E16"/>
  <c r="D16"/>
  <c r="B16" s="1"/>
  <c r="AF15"/>
  <c r="AE15"/>
  <c r="AB15"/>
  <c r="AA15"/>
  <c r="X15"/>
  <c r="W15"/>
  <c r="T15"/>
  <c r="S15"/>
  <c r="P15"/>
  <c r="O15"/>
  <c r="M15" s="1"/>
  <c r="J15"/>
  <c r="I15"/>
  <c r="H15" s="1"/>
  <c r="G15" s="1"/>
  <c r="F15"/>
  <c r="E15"/>
  <c r="D15"/>
  <c r="B15" s="1"/>
  <c r="AF14"/>
  <c r="AE14"/>
  <c r="AB14"/>
  <c r="AA14"/>
  <c r="X14"/>
  <c r="W14"/>
  <c r="T14"/>
  <c r="S14"/>
  <c r="P14"/>
  <c r="O14"/>
  <c r="M14"/>
  <c r="J14"/>
  <c r="I14"/>
  <c r="H14"/>
  <c r="G14" s="1"/>
  <c r="F14"/>
  <c r="E14"/>
  <c r="D14"/>
  <c r="B14" s="1"/>
  <c r="AF13"/>
  <c r="AE13"/>
  <c r="AB13"/>
  <c r="AA13"/>
  <c r="X13"/>
  <c r="W13"/>
  <c r="T13"/>
  <c r="S13"/>
  <c r="P13"/>
  <c r="O13"/>
  <c r="M13"/>
  <c r="J13"/>
  <c r="I13"/>
  <c r="H13"/>
  <c r="G13" s="1"/>
  <c r="F13"/>
  <c r="E13"/>
  <c r="D13"/>
  <c r="B13" s="1"/>
  <c r="AF12"/>
  <c r="AE12"/>
  <c r="AB12"/>
  <c r="AA12"/>
  <c r="X12"/>
  <c r="W12"/>
  <c r="T12"/>
  <c r="S12"/>
  <c r="P12"/>
  <c r="O12"/>
  <c r="M12"/>
  <c r="J12"/>
  <c r="I12"/>
  <c r="H12"/>
  <c r="G12"/>
  <c r="F12"/>
  <c r="E12"/>
  <c r="D12"/>
  <c r="B12" s="1"/>
  <c r="AF11"/>
  <c r="AE11"/>
  <c r="AB11"/>
  <c r="AA11"/>
  <c r="X11"/>
  <c r="W11"/>
  <c r="T11"/>
  <c r="S11"/>
  <c r="P11"/>
  <c r="O11"/>
  <c r="M11"/>
  <c r="J11"/>
  <c r="I11"/>
  <c r="H11"/>
  <c r="G11" s="1"/>
  <c r="F11"/>
  <c r="E11"/>
  <c r="D11"/>
  <c r="B11" s="1"/>
  <c r="AF10"/>
  <c r="AE10"/>
  <c r="AB10"/>
  <c r="AA10"/>
  <c r="X10"/>
  <c r="W10"/>
  <c r="T10"/>
  <c r="S10"/>
  <c r="P10"/>
  <c r="O10"/>
  <c r="M10"/>
  <c r="J10"/>
  <c r="I10"/>
  <c r="H10"/>
  <c r="G10" s="1"/>
  <c r="F10"/>
  <c r="E10"/>
  <c r="D10"/>
  <c r="B10" s="1"/>
  <c r="AF9"/>
  <c r="AE9"/>
  <c r="AB9"/>
  <c r="AA9"/>
  <c r="X9"/>
  <c r="W9"/>
  <c r="T9"/>
  <c r="S9"/>
  <c r="P9"/>
  <c r="O9"/>
  <c r="M9"/>
  <c r="J9"/>
  <c r="I9"/>
  <c r="H9"/>
  <c r="G9" s="1"/>
  <c r="F9"/>
  <c r="E9"/>
  <c r="D9"/>
  <c r="B9" s="1"/>
  <c r="AF8"/>
  <c r="AE8"/>
  <c r="AB8"/>
  <c r="AA8"/>
  <c r="X8"/>
  <c r="W8"/>
  <c r="T8"/>
  <c r="S8"/>
  <c r="P8"/>
  <c r="O8"/>
  <c r="M8"/>
  <c r="J8"/>
  <c r="I8"/>
  <c r="H8"/>
  <c r="F27" i="10"/>
  <c r="F4" i="11"/>
  <c r="F4" i="10"/>
  <c r="R57" i="11" l="1"/>
  <c r="G79" i="8" s="1"/>
  <c r="R57" i="10"/>
  <c r="F79" i="8" s="1"/>
  <c r="G8" i="7"/>
  <c r="F8"/>
  <c r="E8"/>
  <c r="D8"/>
  <c r="B8"/>
  <c r="AF7"/>
  <c r="AE7"/>
  <c r="AB7"/>
  <c r="AA7"/>
  <c r="X7"/>
  <c r="W7"/>
  <c r="T7"/>
  <c r="S7"/>
  <c r="P7"/>
  <c r="O7"/>
  <c r="M7"/>
  <c r="J7"/>
  <c r="I7"/>
  <c r="H7"/>
  <c r="G7"/>
  <c r="F7"/>
  <c r="E7"/>
  <c r="D7"/>
  <c r="B7"/>
  <c r="AF76" i="2"/>
  <c r="AE76"/>
  <c r="AB76"/>
  <c r="AA76"/>
  <c r="X76"/>
  <c r="W76"/>
  <c r="T76"/>
  <c r="S76"/>
  <c r="P76"/>
  <c r="O76"/>
  <c r="M76"/>
  <c r="J76"/>
  <c r="I76"/>
  <c r="H76" s="1"/>
  <c r="G76" s="1"/>
  <c r="F76"/>
  <c r="E76"/>
  <c r="D76"/>
  <c r="B76" s="1"/>
  <c r="AF75"/>
  <c r="AE75"/>
  <c r="AB75"/>
  <c r="AA75"/>
  <c r="X75"/>
  <c r="W75"/>
  <c r="T75"/>
  <c r="S75"/>
  <c r="P75"/>
  <c r="O75"/>
  <c r="M75" s="1"/>
  <c r="J75"/>
  <c r="I75"/>
  <c r="H75" s="1"/>
  <c r="G75" s="1"/>
  <c r="F75"/>
  <c r="E75"/>
  <c r="D75"/>
  <c r="B75" s="1"/>
  <c r="AF74"/>
  <c r="AE74"/>
  <c r="AB74"/>
  <c r="AA74"/>
  <c r="X74"/>
  <c r="W74"/>
  <c r="T74"/>
  <c r="S74"/>
  <c r="P74"/>
  <c r="O74"/>
  <c r="M74" s="1"/>
  <c r="J74"/>
  <c r="I74"/>
  <c r="H74" s="1"/>
  <c r="G74" s="1"/>
  <c r="F74"/>
  <c r="E74"/>
  <c r="D74"/>
  <c r="B74" s="1"/>
  <c r="AF73"/>
  <c r="AE73"/>
  <c r="AB73"/>
  <c r="AA73"/>
  <c r="X73"/>
  <c r="W73"/>
  <c r="T73"/>
  <c r="S73"/>
  <c r="P73"/>
  <c r="O73"/>
  <c r="M73" s="1"/>
  <c r="J73"/>
  <c r="I73"/>
  <c r="H73" s="1"/>
  <c r="G73" s="1"/>
  <c r="F73"/>
  <c r="E73"/>
  <c r="D73"/>
  <c r="B73" s="1"/>
  <c r="AF72"/>
  <c r="AE72"/>
  <c r="AB72"/>
  <c r="AA72"/>
  <c r="X72"/>
  <c r="W72"/>
  <c r="T72"/>
  <c r="S72"/>
  <c r="P72"/>
  <c r="O72"/>
  <c r="M72"/>
  <c r="J72"/>
  <c r="I72"/>
  <c r="H72" s="1"/>
  <c r="G72" s="1"/>
  <c r="F72"/>
  <c r="E72"/>
  <c r="D72"/>
  <c r="B72" s="1"/>
  <c r="AF71"/>
  <c r="AE71"/>
  <c r="AB71"/>
  <c r="AA71"/>
  <c r="X71"/>
  <c r="W71"/>
  <c r="T71"/>
  <c r="S71"/>
  <c r="P71"/>
  <c r="O71"/>
  <c r="M71" s="1"/>
  <c r="J71"/>
  <c r="I71"/>
  <c r="H71" s="1"/>
  <c r="G71" s="1"/>
  <c r="F71"/>
  <c r="E71"/>
  <c r="D71"/>
  <c r="B71" s="1"/>
  <c r="AF70"/>
  <c r="AE70"/>
  <c r="AB70"/>
  <c r="AA70"/>
  <c r="X70"/>
  <c r="W70"/>
  <c r="T70"/>
  <c r="S70"/>
  <c r="P70"/>
  <c r="O70"/>
  <c r="M70" s="1"/>
  <c r="J70"/>
  <c r="I70"/>
  <c r="H70" s="1"/>
  <c r="G70" s="1"/>
  <c r="F70"/>
  <c r="E70"/>
  <c r="D70"/>
  <c r="B70" s="1"/>
  <c r="AF69"/>
  <c r="AE69"/>
  <c r="AB69"/>
  <c r="AA69"/>
  <c r="X69"/>
  <c r="W69"/>
  <c r="T69"/>
  <c r="S69"/>
  <c r="P69"/>
  <c r="O69"/>
  <c r="M69" s="1"/>
  <c r="J69"/>
  <c r="I69"/>
  <c r="H69" s="1"/>
  <c r="G69" s="1"/>
  <c r="F69"/>
  <c r="E69"/>
  <c r="D69"/>
  <c r="B69" s="1"/>
  <c r="AF68"/>
  <c r="AE68"/>
  <c r="AB68"/>
  <c r="AA68"/>
  <c r="X68"/>
  <c r="W68"/>
  <c r="T68"/>
  <c r="S68"/>
  <c r="P68"/>
  <c r="O68"/>
  <c r="M68"/>
  <c r="J68"/>
  <c r="I68"/>
  <c r="H68" s="1"/>
  <c r="G68" s="1"/>
  <c r="F68"/>
  <c r="E68"/>
  <c r="D68"/>
  <c r="B68" s="1"/>
  <c r="AF67"/>
  <c r="AE67"/>
  <c r="AB67"/>
  <c r="AA67"/>
  <c r="X67"/>
  <c r="W67"/>
  <c r="T67"/>
  <c r="S67"/>
  <c r="P67"/>
  <c r="O67"/>
  <c r="M67" s="1"/>
  <c r="J67"/>
  <c r="I67"/>
  <c r="H67" s="1"/>
  <c r="G67" s="1"/>
  <c r="F67"/>
  <c r="E67"/>
  <c r="D67"/>
  <c r="B67" s="1"/>
  <c r="AF66"/>
  <c r="AE66"/>
  <c r="AB66"/>
  <c r="AA66"/>
  <c r="X66"/>
  <c r="W66"/>
  <c r="T66"/>
  <c r="S66"/>
  <c r="P66"/>
  <c r="O66"/>
  <c r="M66" s="1"/>
  <c r="J66"/>
  <c r="I66"/>
  <c r="H66" s="1"/>
  <c r="G66" s="1"/>
  <c r="F66"/>
  <c r="E66"/>
  <c r="D66"/>
  <c r="B66" s="1"/>
  <c r="AF65"/>
  <c r="AE65"/>
  <c r="AB65"/>
  <c r="AA65"/>
  <c r="X65"/>
  <c r="W65"/>
  <c r="T65"/>
  <c r="S65"/>
  <c r="P65"/>
  <c r="O65"/>
  <c r="M65" s="1"/>
  <c r="J65"/>
  <c r="I65"/>
  <c r="H65" s="1"/>
  <c r="G65" s="1"/>
  <c r="F65"/>
  <c r="E65"/>
  <c r="D65"/>
  <c r="B65" s="1"/>
  <c r="AF64"/>
  <c r="AE64"/>
  <c r="AB64"/>
  <c r="AA64"/>
  <c r="X64"/>
  <c r="W64"/>
  <c r="T64"/>
  <c r="S64"/>
  <c r="P64"/>
  <c r="O64"/>
  <c r="M64"/>
  <c r="J64"/>
  <c r="I64"/>
  <c r="H64" s="1"/>
  <c r="G64" s="1"/>
  <c r="F64"/>
  <c r="E64"/>
  <c r="D64"/>
  <c r="B64" s="1"/>
  <c r="AF63"/>
  <c r="AE63"/>
  <c r="AB63"/>
  <c r="AA63"/>
  <c r="X63"/>
  <c r="W63"/>
  <c r="T63"/>
  <c r="S63"/>
  <c r="P63"/>
  <c r="O63"/>
  <c r="M63" s="1"/>
  <c r="J63"/>
  <c r="I63"/>
  <c r="H63" s="1"/>
  <c r="G63" s="1"/>
  <c r="F63"/>
  <c r="E63"/>
  <c r="D63"/>
  <c r="B63" s="1"/>
  <c r="AF62"/>
  <c r="AE62"/>
  <c r="AB62"/>
  <c r="AA62"/>
  <c r="X62"/>
  <c r="W62"/>
  <c r="T62"/>
  <c r="S62"/>
  <c r="P62"/>
  <c r="O62"/>
  <c r="M62" s="1"/>
  <c r="J62"/>
  <c r="I62"/>
  <c r="H62" s="1"/>
  <c r="G62" s="1"/>
  <c r="F62"/>
  <c r="E62"/>
  <c r="D62"/>
  <c r="B62" s="1"/>
  <c r="AF61"/>
  <c r="AE61"/>
  <c r="AB61"/>
  <c r="AA61"/>
  <c r="X61"/>
  <c r="W61"/>
  <c r="T61"/>
  <c r="S61"/>
  <c r="P61"/>
  <c r="O61"/>
  <c r="M61" s="1"/>
  <c r="J61"/>
  <c r="I61"/>
  <c r="H61" s="1"/>
  <c r="G61" s="1"/>
  <c r="F61"/>
  <c r="E61"/>
  <c r="D61"/>
  <c r="B61" s="1"/>
  <c r="AF60"/>
  <c r="AE60"/>
  <c r="AB60"/>
  <c r="AA60"/>
  <c r="X60"/>
  <c r="W60"/>
  <c r="T60"/>
  <c r="S60"/>
  <c r="P60"/>
  <c r="O60"/>
  <c r="M60"/>
  <c r="J60"/>
  <c r="I60"/>
  <c r="H60" s="1"/>
  <c r="G60" s="1"/>
  <c r="F60"/>
  <c r="E60"/>
  <c r="D60"/>
  <c r="B60" s="1"/>
  <c r="AF59"/>
  <c r="AE59"/>
  <c r="AB59"/>
  <c r="AA59"/>
  <c r="X59"/>
  <c r="W59"/>
  <c r="T59"/>
  <c r="S59"/>
  <c r="P59"/>
  <c r="O59"/>
  <c r="M59" s="1"/>
  <c r="J59"/>
  <c r="I59"/>
  <c r="H59" s="1"/>
  <c r="G59" s="1"/>
  <c r="F59"/>
  <c r="E59"/>
  <c r="D59"/>
  <c r="B59" s="1"/>
  <c r="AF58"/>
  <c r="AE58"/>
  <c r="AB58"/>
  <c r="AA58"/>
  <c r="X58"/>
  <c r="W58"/>
  <c r="T58"/>
  <c r="S58"/>
  <c r="P58"/>
  <c r="O58"/>
  <c r="M58" s="1"/>
  <c r="J58"/>
  <c r="I58"/>
  <c r="H58" s="1"/>
  <c r="G58" s="1"/>
  <c r="F58"/>
  <c r="E58"/>
  <c r="D58"/>
  <c r="B58" s="1"/>
  <c r="AF57"/>
  <c r="AE57"/>
  <c r="AB57"/>
  <c r="AA57"/>
  <c r="X57"/>
  <c r="W57"/>
  <c r="T57"/>
  <c r="S57"/>
  <c r="P57"/>
  <c r="O57"/>
  <c r="M57" s="1"/>
  <c r="J57"/>
  <c r="I57"/>
  <c r="H57" s="1"/>
  <c r="G57" s="1"/>
  <c r="F57"/>
  <c r="E57"/>
  <c r="D57"/>
  <c r="B57" s="1"/>
  <c r="AF56"/>
  <c r="AE56"/>
  <c r="AB56"/>
  <c r="AA56"/>
  <c r="X56"/>
  <c r="W56"/>
  <c r="T56"/>
  <c r="S56"/>
  <c r="P56"/>
  <c r="O56"/>
  <c r="M56"/>
  <c r="J56"/>
  <c r="I56"/>
  <c r="H56" s="1"/>
  <c r="G56" s="1"/>
  <c r="F56"/>
  <c r="E56"/>
  <c r="D56"/>
  <c r="B56" s="1"/>
  <c r="AF55"/>
  <c r="AE55"/>
  <c r="AB55"/>
  <c r="AA55"/>
  <c r="X55"/>
  <c r="W55"/>
  <c r="T55"/>
  <c r="S55"/>
  <c r="P55"/>
  <c r="O55"/>
  <c r="M55" s="1"/>
  <c r="J55"/>
  <c r="I55"/>
  <c r="H55"/>
  <c r="G55" s="1"/>
  <c r="F55"/>
  <c r="E55"/>
  <c r="D55"/>
  <c r="B55" s="1"/>
  <c r="AF54"/>
  <c r="AE54"/>
  <c r="AB54"/>
  <c r="AA54"/>
  <c r="X54"/>
  <c r="W54"/>
  <c r="T54"/>
  <c r="S54"/>
  <c r="P54"/>
  <c r="O54"/>
  <c r="M54" s="1"/>
  <c r="J54"/>
  <c r="I54"/>
  <c r="H54" s="1"/>
  <c r="G54" s="1"/>
  <c r="F54"/>
  <c r="E54"/>
  <c r="D54"/>
  <c r="B54" s="1"/>
  <c r="AF53"/>
  <c r="AE53"/>
  <c r="AB53"/>
  <c r="AA53"/>
  <c r="X53"/>
  <c r="W53"/>
  <c r="T53"/>
  <c r="S53"/>
  <c r="P53"/>
  <c r="O53"/>
  <c r="M53" s="1"/>
  <c r="J53"/>
  <c r="I53"/>
  <c r="H53"/>
  <c r="G53" s="1"/>
  <c r="F53"/>
  <c r="E53"/>
  <c r="D53"/>
  <c r="B53" s="1"/>
  <c r="AF52"/>
  <c r="AE52"/>
  <c r="AB52"/>
  <c r="AA52"/>
  <c r="X52"/>
  <c r="W52"/>
  <c r="T52"/>
  <c r="S52"/>
  <c r="P52"/>
  <c r="O52"/>
  <c r="M52"/>
  <c r="J52"/>
  <c r="I52"/>
  <c r="H52" s="1"/>
  <c r="G52" s="1"/>
  <c r="F52"/>
  <c r="E52"/>
  <c r="D52"/>
  <c r="B52" s="1"/>
  <c r="AF51"/>
  <c r="AE51"/>
  <c r="AB51"/>
  <c r="AA51"/>
  <c r="X51"/>
  <c r="W51"/>
  <c r="T51"/>
  <c r="S51"/>
  <c r="P51"/>
  <c r="O51"/>
  <c r="M51" s="1"/>
  <c r="J51"/>
  <c r="I51"/>
  <c r="H51"/>
  <c r="G51" s="1"/>
  <c r="F51"/>
  <c r="E51"/>
  <c r="D51"/>
  <c r="B51" s="1"/>
  <c r="AF50"/>
  <c r="AE50"/>
  <c r="AB50"/>
  <c r="AA50"/>
  <c r="X50"/>
  <c r="W50"/>
  <c r="T50"/>
  <c r="S50"/>
  <c r="P50"/>
  <c r="O50"/>
  <c r="M50" s="1"/>
  <c r="J50"/>
  <c r="I50"/>
  <c r="H50" s="1"/>
  <c r="G50" s="1"/>
  <c r="F50"/>
  <c r="E50"/>
  <c r="D50"/>
  <c r="B50" s="1"/>
  <c r="AF49"/>
  <c r="AE49"/>
  <c r="AB49"/>
  <c r="AA49"/>
  <c r="X49"/>
  <c r="W49"/>
  <c r="T49"/>
  <c r="S49"/>
  <c r="P49"/>
  <c r="O49"/>
  <c r="M49" s="1"/>
  <c r="J49"/>
  <c r="I49"/>
  <c r="H49"/>
  <c r="G49" s="1"/>
  <c r="F49"/>
  <c r="E49"/>
  <c r="D49"/>
  <c r="B49" s="1"/>
  <c r="AF48"/>
  <c r="AE48"/>
  <c r="AB48"/>
  <c r="AA48"/>
  <c r="X48"/>
  <c r="W48"/>
  <c r="T48"/>
  <c r="S48"/>
  <c r="P48"/>
  <c r="O48"/>
  <c r="M48"/>
  <c r="J48"/>
  <c r="I48"/>
  <c r="H48" s="1"/>
  <c r="G48" s="1"/>
  <c r="F48"/>
  <c r="E48"/>
  <c r="D48"/>
  <c r="B48" s="1"/>
  <c r="AF47"/>
  <c r="AE47"/>
  <c r="AB47"/>
  <c r="AA47"/>
  <c r="X47"/>
  <c r="W47"/>
  <c r="T47"/>
  <c r="S47"/>
  <c r="P47"/>
  <c r="O47"/>
  <c r="M47" s="1"/>
  <c r="J47"/>
  <c r="I47"/>
  <c r="H47"/>
  <c r="G47" s="1"/>
  <c r="F47"/>
  <c r="E47"/>
  <c r="D47"/>
  <c r="B47" s="1"/>
  <c r="AF46"/>
  <c r="AE46"/>
  <c r="AB46"/>
  <c r="AA46"/>
  <c r="X46"/>
  <c r="W46"/>
  <c r="T46"/>
  <c r="S46"/>
  <c r="P46"/>
  <c r="O46"/>
  <c r="M46" s="1"/>
  <c r="J46"/>
  <c r="I46"/>
  <c r="H46" s="1"/>
  <c r="G46" s="1"/>
  <c r="F46"/>
  <c r="E46"/>
  <c r="D46"/>
  <c r="B46" s="1"/>
  <c r="AF45"/>
  <c r="AE45"/>
  <c r="AB45"/>
  <c r="AA45"/>
  <c r="X45"/>
  <c r="W45"/>
  <c r="T45"/>
  <c r="S45"/>
  <c r="P45"/>
  <c r="O45"/>
  <c r="M45" s="1"/>
  <c r="J45"/>
  <c r="I45"/>
  <c r="H45" s="1"/>
  <c r="G45" s="1"/>
  <c r="F45"/>
  <c r="E45"/>
  <c r="D45"/>
  <c r="B45" s="1"/>
  <c r="AF44"/>
  <c r="AE44"/>
  <c r="AB44"/>
  <c r="AA44"/>
  <c r="X44"/>
  <c r="W44"/>
  <c r="T44"/>
  <c r="S44"/>
  <c r="P44"/>
  <c r="O44"/>
  <c r="M44"/>
  <c r="J44"/>
  <c r="I44"/>
  <c r="H44" s="1"/>
  <c r="G44" s="1"/>
  <c r="F44"/>
  <c r="E44"/>
  <c r="D44"/>
  <c r="B44" s="1"/>
  <c r="AF43"/>
  <c r="AE43"/>
  <c r="AB43"/>
  <c r="AA43"/>
  <c r="X43"/>
  <c r="W43"/>
  <c r="T43"/>
  <c r="S43"/>
  <c r="P43"/>
  <c r="O43"/>
  <c r="M43" s="1"/>
  <c r="J43"/>
  <c r="I43"/>
  <c r="H43" s="1"/>
  <c r="G43" s="1"/>
  <c r="F43"/>
  <c r="E43"/>
  <c r="D43"/>
  <c r="B43" s="1"/>
  <c r="AF42"/>
  <c r="AE42"/>
  <c r="AB42"/>
  <c r="AA42"/>
  <c r="X42"/>
  <c r="W42"/>
  <c r="T42"/>
  <c r="S42"/>
  <c r="P42"/>
  <c r="O42"/>
  <c r="M42" s="1"/>
  <c r="J42"/>
  <c r="I42"/>
  <c r="H42" s="1"/>
  <c r="G42" s="1"/>
  <c r="F42"/>
  <c r="E42"/>
  <c r="D42"/>
  <c r="B42" s="1"/>
  <c r="AF41"/>
  <c r="AE41"/>
  <c r="AB41"/>
  <c r="AA41"/>
  <c r="X41"/>
  <c r="W41"/>
  <c r="T41"/>
  <c r="S41"/>
  <c r="P41"/>
  <c r="O41"/>
  <c r="M41" s="1"/>
  <c r="J41"/>
  <c r="I41"/>
  <c r="H41" s="1"/>
  <c r="G41" s="1"/>
  <c r="F41"/>
  <c r="E41"/>
  <c r="D41"/>
  <c r="B41" s="1"/>
  <c r="AF40"/>
  <c r="AE40"/>
  <c r="AB40"/>
  <c r="AA40"/>
  <c r="X40"/>
  <c r="W40"/>
  <c r="T40"/>
  <c r="S40"/>
  <c r="P40"/>
  <c r="O40"/>
  <c r="M40"/>
  <c r="J40"/>
  <c r="I40"/>
  <c r="H40" s="1"/>
  <c r="G40" s="1"/>
  <c r="F40"/>
  <c r="E40"/>
  <c r="D40"/>
  <c r="B40" s="1"/>
  <c r="AF39"/>
  <c r="AE39"/>
  <c r="AB39"/>
  <c r="AA39"/>
  <c r="X39"/>
  <c r="W39"/>
  <c r="T39"/>
  <c r="S39"/>
  <c r="P39"/>
  <c r="O39"/>
  <c r="M39" s="1"/>
  <c r="J39"/>
  <c r="I39"/>
  <c r="H39" s="1"/>
  <c r="G39" s="1"/>
  <c r="F39"/>
  <c r="E39"/>
  <c r="D39"/>
  <c r="B39" s="1"/>
  <c r="AF38"/>
  <c r="AE38"/>
  <c r="AB38"/>
  <c r="AA38"/>
  <c r="X38"/>
  <c r="W38"/>
  <c r="T38"/>
  <c r="S38"/>
  <c r="P38"/>
  <c r="O38"/>
  <c r="M38" s="1"/>
  <c r="J38"/>
  <c r="I38"/>
  <c r="H38" s="1"/>
  <c r="G38" s="1"/>
  <c r="F38"/>
  <c r="E38"/>
  <c r="D38"/>
  <c r="B38" s="1"/>
  <c r="AF37"/>
  <c r="AE37"/>
  <c r="AB37"/>
  <c r="AA37"/>
  <c r="X37"/>
  <c r="W37"/>
  <c r="T37"/>
  <c r="S37"/>
  <c r="P37"/>
  <c r="O37"/>
  <c r="M37" s="1"/>
  <c r="J37"/>
  <c r="I37"/>
  <c r="H37" s="1"/>
  <c r="G37" s="1"/>
  <c r="F37"/>
  <c r="E37"/>
  <c r="D37"/>
  <c r="B37" s="1"/>
  <c r="AF36"/>
  <c r="AE36"/>
  <c r="AB36"/>
  <c r="AA36"/>
  <c r="X36"/>
  <c r="W36"/>
  <c r="T36"/>
  <c r="S36"/>
  <c r="P36"/>
  <c r="O36"/>
  <c r="M36"/>
  <c r="J36"/>
  <c r="I36"/>
  <c r="H36" s="1"/>
  <c r="G36" s="1"/>
  <c r="F36"/>
  <c r="E36"/>
  <c r="D36"/>
  <c r="B36" s="1"/>
  <c r="AF35"/>
  <c r="AE35"/>
  <c r="AB35"/>
  <c r="AA35"/>
  <c r="X35"/>
  <c r="W35"/>
  <c r="T35"/>
  <c r="S35"/>
  <c r="P35"/>
  <c r="O35"/>
  <c r="M35" s="1"/>
  <c r="J35"/>
  <c r="I35"/>
  <c r="H35" s="1"/>
  <c r="G35" s="1"/>
  <c r="F35"/>
  <c r="E35"/>
  <c r="D35"/>
  <c r="B35" s="1"/>
  <c r="AF34"/>
  <c r="AE34"/>
  <c r="AB34"/>
  <c r="AA34"/>
  <c r="X34"/>
  <c r="W34"/>
  <c r="T34"/>
  <c r="S34"/>
  <c r="P34"/>
  <c r="O34"/>
  <c r="M34" s="1"/>
  <c r="J34"/>
  <c r="I34"/>
  <c r="H34" s="1"/>
  <c r="G34" s="1"/>
  <c r="F34"/>
  <c r="E34"/>
  <c r="D34"/>
  <c r="B34" s="1"/>
  <c r="AF33"/>
  <c r="AE33"/>
  <c r="AB33"/>
  <c r="AA33"/>
  <c r="X33"/>
  <c r="W33"/>
  <c r="T33"/>
  <c r="S33"/>
  <c r="P33"/>
  <c r="O33"/>
  <c r="M33" s="1"/>
  <c r="J33"/>
  <c r="I33"/>
  <c r="H33" s="1"/>
  <c r="G33" s="1"/>
  <c r="F33"/>
  <c r="E33"/>
  <c r="D33"/>
  <c r="B33" s="1"/>
  <c r="AF32"/>
  <c r="AE32"/>
  <c r="AB32"/>
  <c r="AA32"/>
  <c r="X32"/>
  <c r="W32"/>
  <c r="T32"/>
  <c r="S32"/>
  <c r="P32"/>
  <c r="O32"/>
  <c r="M32"/>
  <c r="J32"/>
  <c r="I32"/>
  <c r="H32" s="1"/>
  <c r="G32" s="1"/>
  <c r="F32"/>
  <c r="E32"/>
  <c r="D32"/>
  <c r="B32" s="1"/>
  <c r="AF31"/>
  <c r="AE31"/>
  <c r="AB31"/>
  <c r="AA31"/>
  <c r="X31"/>
  <c r="W31"/>
  <c r="T31"/>
  <c r="S31"/>
  <c r="P31"/>
  <c r="O31"/>
  <c r="M31" s="1"/>
  <c r="J31"/>
  <c r="I31"/>
  <c r="H31" s="1"/>
  <c r="G31" s="1"/>
  <c r="F31"/>
  <c r="E31"/>
  <c r="D31"/>
  <c r="B31" s="1"/>
  <c r="AF30"/>
  <c r="AE30"/>
  <c r="AB30"/>
  <c r="AA30"/>
  <c r="X30"/>
  <c r="W30"/>
  <c r="T30"/>
  <c r="S30"/>
  <c r="P30"/>
  <c r="O30"/>
  <c r="M30" s="1"/>
  <c r="J30"/>
  <c r="I30"/>
  <c r="H30" s="1"/>
  <c r="G30" s="1"/>
  <c r="F30"/>
  <c r="E30"/>
  <c r="D30"/>
  <c r="B30" s="1"/>
  <c r="AF29"/>
  <c r="AE29"/>
  <c r="AB29"/>
  <c r="AA29"/>
  <c r="X29"/>
  <c r="W29"/>
  <c r="T29"/>
  <c r="S29"/>
  <c r="P29"/>
  <c r="O29"/>
  <c r="M29" s="1"/>
  <c r="J29"/>
  <c r="I29"/>
  <c r="H29" s="1"/>
  <c r="G29" s="1"/>
  <c r="F29"/>
  <c r="E29"/>
  <c r="D29"/>
  <c r="B29" s="1"/>
  <c r="AF28"/>
  <c r="AE28"/>
  <c r="AB28"/>
  <c r="AA28"/>
  <c r="X28"/>
  <c r="W28"/>
  <c r="T28"/>
  <c r="S28"/>
  <c r="P28"/>
  <c r="O28"/>
  <c r="M28"/>
  <c r="J28"/>
  <c r="I28"/>
  <c r="H28" s="1"/>
  <c r="G28" s="1"/>
  <c r="F28"/>
  <c r="E28"/>
  <c r="D28"/>
  <c r="B28" s="1"/>
  <c r="AF27"/>
  <c r="AE27"/>
  <c r="AB27"/>
  <c r="AA27"/>
  <c r="X27"/>
  <c r="W27"/>
  <c r="T27"/>
  <c r="S27"/>
  <c r="P27"/>
  <c r="O27"/>
  <c r="M27" s="1"/>
  <c r="J27"/>
  <c r="I27"/>
  <c r="H27" s="1"/>
  <c r="G27" s="1"/>
  <c r="F27"/>
  <c r="E27"/>
  <c r="D27"/>
  <c r="B27" s="1"/>
  <c r="AF26"/>
  <c r="AE26"/>
  <c r="AB26"/>
  <c r="AA26"/>
  <c r="X26"/>
  <c r="W26"/>
  <c r="T26"/>
  <c r="S26"/>
  <c r="P26"/>
  <c r="O26"/>
  <c r="M26" s="1"/>
  <c r="J26"/>
  <c r="I26"/>
  <c r="H26" s="1"/>
  <c r="G26" s="1"/>
  <c r="F26"/>
  <c r="E26"/>
  <c r="D26"/>
  <c r="B26" s="1"/>
  <c r="AF25"/>
  <c r="AE25"/>
  <c r="AB25"/>
  <c r="AA25"/>
  <c r="X25"/>
  <c r="W25"/>
  <c r="T25"/>
  <c r="S25"/>
  <c r="P25"/>
  <c r="O25"/>
  <c r="M25" s="1"/>
  <c r="J25"/>
  <c r="I25"/>
  <c r="H25" s="1"/>
  <c r="G25" s="1"/>
  <c r="F25"/>
  <c r="E25"/>
  <c r="D25"/>
  <c r="B25" s="1"/>
  <c r="AF24"/>
  <c r="AE24"/>
  <c r="AB24"/>
  <c r="AA24"/>
  <c r="X24"/>
  <c r="W24"/>
  <c r="T24"/>
  <c r="S24"/>
  <c r="P24"/>
  <c r="O24"/>
  <c r="M24"/>
  <c r="J24"/>
  <c r="I24"/>
  <c r="H24"/>
  <c r="G24"/>
  <c r="F24"/>
  <c r="E24"/>
  <c r="D24"/>
  <c r="B24"/>
  <c r="AF23"/>
  <c r="AE23"/>
  <c r="AB23"/>
  <c r="AA23"/>
  <c r="X23"/>
  <c r="W23"/>
  <c r="T23"/>
  <c r="S23"/>
  <c r="P23"/>
  <c r="O23"/>
  <c r="M23"/>
  <c r="J23"/>
  <c r="I23"/>
  <c r="H23"/>
  <c r="G23"/>
  <c r="F23"/>
  <c r="E23"/>
  <c r="D23"/>
  <c r="B23"/>
  <c r="AF22"/>
  <c r="AE22"/>
  <c r="AB22"/>
  <c r="AA22"/>
  <c r="X22"/>
  <c r="W22"/>
  <c r="T22"/>
  <c r="S22"/>
  <c r="P22"/>
  <c r="O22"/>
  <c r="M22"/>
  <c r="J22"/>
  <c r="I22"/>
  <c r="H22"/>
  <c r="G22"/>
  <c r="F22"/>
  <c r="E22"/>
  <c r="D22"/>
  <c r="B22"/>
  <c r="AF21"/>
  <c r="AE21"/>
  <c r="AB21"/>
  <c r="AA21"/>
  <c r="X21"/>
  <c r="W21"/>
  <c r="T21"/>
  <c r="S21"/>
  <c r="P21"/>
  <c r="O21"/>
  <c r="M21"/>
  <c r="J21"/>
  <c r="I21"/>
  <c r="H21"/>
  <c r="G21"/>
  <c r="F21"/>
  <c r="E21"/>
  <c r="D21"/>
  <c r="B21"/>
  <c r="AF20"/>
  <c r="AE20"/>
  <c r="AB20"/>
  <c r="AA20"/>
  <c r="X20"/>
  <c r="W20"/>
  <c r="T20"/>
  <c r="S20"/>
  <c r="P20"/>
  <c r="O20"/>
  <c r="M20"/>
  <c r="J20"/>
  <c r="I20"/>
  <c r="H20"/>
  <c r="G20"/>
  <c r="F20"/>
  <c r="E20"/>
  <c r="D20"/>
  <c r="B20"/>
  <c r="AF19"/>
  <c r="AE19"/>
  <c r="AB19"/>
  <c r="AA19"/>
  <c r="X19"/>
  <c r="W19"/>
  <c r="T19"/>
  <c r="S19"/>
  <c r="P19"/>
  <c r="O19"/>
  <c r="M19"/>
  <c r="J19"/>
  <c r="I19"/>
  <c r="H19"/>
  <c r="G19"/>
  <c r="F19"/>
  <c r="E19"/>
  <c r="D19"/>
  <c r="B19"/>
  <c r="AF18"/>
  <c r="AE18"/>
  <c r="AB18"/>
  <c r="AA18"/>
  <c r="X18"/>
  <c r="W18"/>
  <c r="T18"/>
  <c r="S18"/>
  <c r="P18"/>
  <c r="O18"/>
  <c r="M18"/>
  <c r="J18"/>
  <c r="I18"/>
  <c r="H18"/>
  <c r="G18"/>
  <c r="F18"/>
  <c r="E18"/>
  <c r="D18"/>
  <c r="B18"/>
  <c r="AF17"/>
  <c r="AE17"/>
  <c r="AB17"/>
  <c r="AA17"/>
  <c r="X17"/>
  <c r="W17"/>
  <c r="T17"/>
  <c r="S17"/>
  <c r="P17"/>
  <c r="O17"/>
  <c r="M17"/>
  <c r="J17"/>
  <c r="I17"/>
  <c r="H17"/>
  <c r="G17"/>
  <c r="F17"/>
  <c r="E17"/>
  <c r="D17"/>
  <c r="B17"/>
  <c r="AF16"/>
  <c r="AE16"/>
  <c r="AB16"/>
  <c r="AA16"/>
  <c r="X16"/>
  <c r="W16"/>
  <c r="T16"/>
  <c r="S16"/>
  <c r="P16"/>
  <c r="O16"/>
  <c r="M16"/>
  <c r="J16"/>
  <c r="I16"/>
  <c r="H16"/>
  <c r="G16"/>
  <c r="F16"/>
  <c r="E16"/>
  <c r="D16"/>
  <c r="B16"/>
  <c r="AF15"/>
  <c r="AE15"/>
  <c r="AB15"/>
  <c r="AA15"/>
  <c r="X15"/>
  <c r="W15"/>
  <c r="T15"/>
  <c r="S15"/>
  <c r="P15"/>
  <c r="O15"/>
  <c r="M15"/>
  <c r="J15"/>
  <c r="I15"/>
  <c r="H15"/>
  <c r="G15"/>
  <c r="F15"/>
  <c r="E15"/>
  <c r="D15"/>
  <c r="B15"/>
  <c r="AF14"/>
  <c r="AE14"/>
  <c r="AB14"/>
  <c r="AA14"/>
  <c r="X14"/>
  <c r="W14"/>
  <c r="T14"/>
  <c r="S14"/>
  <c r="P14"/>
  <c r="O14"/>
  <c r="M14"/>
  <c r="J14"/>
  <c r="I14"/>
  <c r="H14"/>
  <c r="G14"/>
  <c r="F14"/>
  <c r="E14"/>
  <c r="D14"/>
  <c r="B14"/>
  <c r="AF13"/>
  <c r="AE13"/>
  <c r="AB13"/>
  <c r="AA13"/>
  <c r="X13"/>
  <c r="W13"/>
  <c r="T13"/>
  <c r="S13"/>
  <c r="P13"/>
  <c r="O13"/>
  <c r="M13"/>
  <c r="J13"/>
  <c r="I13"/>
  <c r="H13"/>
  <c r="G13"/>
  <c r="F13"/>
  <c r="E13"/>
  <c r="D13"/>
  <c r="B13"/>
  <c r="AF12"/>
  <c r="AE12"/>
  <c r="AB12"/>
  <c r="AA12"/>
  <c r="X12"/>
  <c r="W12"/>
  <c r="T12"/>
  <c r="S12"/>
  <c r="P12"/>
  <c r="O12"/>
  <c r="M12"/>
  <c r="J12"/>
  <c r="I12"/>
  <c r="H12"/>
  <c r="G12"/>
  <c r="F12"/>
  <c r="E12"/>
  <c r="D12"/>
  <c r="B12"/>
  <c r="AF11"/>
  <c r="AE11"/>
  <c r="AB11"/>
  <c r="AA11"/>
  <c r="X11"/>
  <c r="W11"/>
  <c r="T11"/>
  <c r="S11"/>
  <c r="P11"/>
  <c r="O11"/>
  <c r="M11"/>
  <c r="J11"/>
  <c r="I11"/>
  <c r="H11"/>
  <c r="G11"/>
  <c r="F11"/>
  <c r="E11"/>
  <c r="D11"/>
  <c r="B11"/>
  <c r="AF10"/>
  <c r="AE10"/>
  <c r="AB10"/>
  <c r="AA10"/>
  <c r="X10"/>
  <c r="W10"/>
  <c r="T10"/>
  <c r="S10"/>
  <c r="P10"/>
  <c r="O10"/>
  <c r="M10"/>
  <c r="J10"/>
  <c r="I10"/>
  <c r="H10"/>
  <c r="G10"/>
  <c r="F10"/>
  <c r="E10"/>
  <c r="D10"/>
  <c r="B10"/>
  <c r="AF9"/>
  <c r="AE9"/>
  <c r="AB9"/>
  <c r="AA9"/>
  <c r="X9"/>
  <c r="W9"/>
  <c r="T9"/>
  <c r="S9"/>
  <c r="P9"/>
  <c r="O9"/>
  <c r="M9"/>
  <c r="J9"/>
  <c r="I9"/>
  <c r="H9"/>
  <c r="G9"/>
  <c r="F9"/>
  <c r="E9"/>
  <c r="D9"/>
  <c r="B9"/>
  <c r="AF8"/>
  <c r="AE8"/>
  <c r="AB8"/>
  <c r="AA8"/>
  <c r="X8"/>
  <c r="W8"/>
  <c r="T8"/>
  <c r="S8"/>
  <c r="P8"/>
  <c r="O8"/>
  <c r="M8"/>
  <c r="J8"/>
  <c r="I8"/>
  <c r="H8"/>
  <c r="G8"/>
  <c r="F8"/>
  <c r="E8"/>
  <c r="D8"/>
  <c r="B8"/>
  <c r="AF7"/>
  <c r="AE7"/>
  <c r="AB7"/>
  <c r="AA7"/>
  <c r="X7"/>
  <c r="W7"/>
  <c r="T7"/>
  <c r="S7"/>
  <c r="P7"/>
  <c r="O7"/>
  <c r="M7"/>
  <c r="J7"/>
  <c r="I7"/>
  <c r="H7"/>
  <c r="G7"/>
  <c r="F7"/>
  <c r="E7"/>
  <c r="D7"/>
  <c r="B7"/>
  <c r="H79" i="8" l="1"/>
</calcChain>
</file>

<file path=xl/comments1.xml><?xml version="1.0" encoding="utf-8"?>
<comments xmlns="http://schemas.openxmlformats.org/spreadsheetml/2006/main">
  <authors>
    <author>nakazawa</author>
  </authors>
  <commentList>
    <comment ref="C4" authorId="0">
      <text>
        <r>
          <rPr>
            <b/>
            <sz val="9"/>
            <color indexed="10"/>
            <rFont val="ＭＳ Ｐゴシック"/>
            <family val="3"/>
            <charset val="128"/>
          </rPr>
          <t>都道府県名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81"/>
            <rFont val="ＭＳ Ｐゴシック"/>
            <family val="3"/>
            <charset val="128"/>
          </rPr>
          <t>セルをクリックして右下に現れる▼をクリックすると、都道府県リストが表示されますので、クリックして選択します。間違ったら再度繰り返すか、Deleteで削除します。</t>
        </r>
      </text>
    </comment>
    <comment ref="F8" authorId="0">
      <text>
        <r>
          <rPr>
            <b/>
            <sz val="9"/>
            <color indexed="10"/>
            <rFont val="ＭＳ Ｐゴシック"/>
            <family val="3"/>
            <charset val="128"/>
          </rPr>
          <t>男子</t>
        </r>
        <r>
          <rPr>
            <sz val="9"/>
            <color indexed="81"/>
            <rFont val="ＭＳ Ｐゴシック"/>
            <family val="3"/>
            <charset val="128"/>
          </rPr>
          <t xml:space="preserve">
男子名簿に登録した男子の参加競技者総数を自動表示します。
</t>
        </r>
      </text>
    </comment>
    <comment ref="G8" authorId="0">
      <text>
        <r>
          <rPr>
            <b/>
            <sz val="9"/>
            <color indexed="10"/>
            <rFont val="ＭＳ Ｐゴシック"/>
            <family val="3"/>
            <charset val="128"/>
          </rPr>
          <t>女子</t>
        </r>
        <r>
          <rPr>
            <sz val="9"/>
            <color indexed="81"/>
            <rFont val="ＭＳ Ｐゴシック"/>
            <family val="3"/>
            <charset val="128"/>
          </rPr>
          <t xml:space="preserve">
女子名簿に登録した男子の参加競技者総数を自動表示します。</t>
        </r>
      </text>
    </comment>
    <comment ref="H8" authorId="0">
      <text>
        <r>
          <rPr>
            <b/>
            <sz val="9"/>
            <color indexed="10"/>
            <rFont val="ＭＳ Ｐゴシック"/>
            <family val="3"/>
            <charset val="128"/>
          </rPr>
          <t>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81"/>
            <rFont val="ＭＳ Ｐゴシック"/>
            <family val="3"/>
            <charset val="128"/>
          </rPr>
          <t>男女の合計を自動表示します。</t>
        </r>
      </text>
    </comment>
  </commentList>
</comments>
</file>

<file path=xl/comments2.xml><?xml version="1.0" encoding="utf-8"?>
<comments xmlns="http://schemas.openxmlformats.org/spreadsheetml/2006/main">
  <authors>
    <author>nakazawa</author>
  </authors>
  <commentLis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学連登録者のみ地区番号を選択していください。</t>
        </r>
      </text>
    </comment>
    <comment ref="D7" authorId="0">
      <text>
        <r>
          <rPr>
            <b/>
            <sz val="9"/>
            <color indexed="10"/>
            <rFont val="ＭＳ Ｐゴシック"/>
            <family val="3"/>
            <charset val="128"/>
          </rPr>
          <t>ナンバー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G7" authorId="0">
      <text>
        <r>
          <rPr>
            <b/>
            <sz val="9"/>
            <color indexed="10"/>
            <rFont val="ＭＳ Ｐゴシック"/>
            <family val="3"/>
            <charset val="128"/>
          </rPr>
          <t>学年/年齢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I7" authorId="0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J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K7" authorId="0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L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M7" authorId="0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N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O7" authorId="0">
      <text>
        <r>
          <rPr>
            <b/>
            <sz val="9"/>
            <color indexed="10"/>
            <rFont val="ＭＳ Ｐゴシック"/>
            <family val="3"/>
            <charset val="128"/>
          </rPr>
          <t>400mR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P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Q7" authorId="0">
      <text>
        <r>
          <rPr>
            <b/>
            <sz val="9"/>
            <color indexed="10"/>
            <rFont val="ＭＳ Ｐゴシック"/>
            <family val="3"/>
            <charset val="128"/>
          </rPr>
          <t>チーム</t>
        </r>
        <r>
          <rPr>
            <sz val="9"/>
            <color indexed="81"/>
            <rFont val="ＭＳ Ｐゴシック"/>
            <family val="3"/>
            <charset val="128"/>
          </rPr>
          <t xml:space="preserve">
　複数チームを申込する場合、所属チーム(A、B、…)を入力してください。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nakazawa</author>
  </authors>
  <commentLis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学連登録者のみ地区番号を選択していください。</t>
        </r>
      </text>
    </comment>
    <comment ref="D7" authorId="0">
      <text>
        <r>
          <rPr>
            <b/>
            <sz val="9"/>
            <color indexed="10"/>
            <rFont val="ＭＳ Ｐゴシック"/>
            <family val="3"/>
            <charset val="128"/>
          </rPr>
          <t>ナンバー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G7" authorId="0">
      <text>
        <r>
          <rPr>
            <b/>
            <sz val="9"/>
            <color indexed="10"/>
            <rFont val="ＭＳ Ｐゴシック"/>
            <family val="3"/>
            <charset val="128"/>
          </rPr>
          <t>学年/年齢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I7" authorId="0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J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K7" authorId="0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L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M7" authorId="0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N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O7" authorId="0">
      <text>
        <r>
          <rPr>
            <b/>
            <sz val="9"/>
            <color indexed="10"/>
            <rFont val="ＭＳ Ｐゴシック"/>
            <family val="3"/>
            <charset val="128"/>
          </rPr>
          <t>400mR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P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Q7" authorId="0">
      <text>
        <r>
          <rPr>
            <b/>
            <sz val="9"/>
            <color indexed="10"/>
            <rFont val="ＭＳ Ｐゴシック"/>
            <family val="3"/>
            <charset val="128"/>
          </rPr>
          <t>チーム</t>
        </r>
        <r>
          <rPr>
            <sz val="9"/>
            <color indexed="81"/>
            <rFont val="ＭＳ Ｐゴシック"/>
            <family val="3"/>
            <charset val="128"/>
          </rPr>
          <t xml:space="preserve">
　複数チームを申込する場合、所属チーム(A、B、…)を入力してください。</t>
        </r>
      </text>
    </comment>
  </commentList>
</comments>
</file>

<file path=xl/sharedStrings.xml><?xml version="1.0" encoding="utf-8"?>
<sst xmlns="http://schemas.openxmlformats.org/spreadsheetml/2006/main" count="649" uniqueCount="274">
  <si>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</si>
  <si>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</si>
  <si>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</si>
  <si>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</si>
  <si>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</si>
  <si>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</si>
  <si>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</si>
  <si>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</si>
  <si>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</si>
  <si>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</si>
  <si>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</si>
  <si>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</si>
  <si>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</si>
  <si>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</si>
  <si>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</si>
  <si>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</si>
  <si>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</si>
  <si>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</si>
  <si>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</si>
  <si>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</si>
  <si>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</si>
  <si>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</si>
  <si>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</si>
  <si>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</si>
  <si>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</si>
  <si>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</si>
  <si>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</si>
  <si>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</si>
  <si>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</si>
  <si>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</si>
  <si>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</si>
  <si>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</si>
  <si>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</si>
  <si>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</si>
  <si>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島根</t>
  </si>
  <si>
    <t>ナンバー</t>
    <phoneticPr fontId="1"/>
  </si>
  <si>
    <t>400mR</t>
    <phoneticPr fontId="1"/>
  </si>
  <si>
    <t>【管理者用】このシートは、絶対に変更しないでください。</t>
    <rPh sb="1" eb="4">
      <t>カンリシャ</t>
    </rPh>
    <rPh sb="4" eb="5">
      <t>ヨウ</t>
    </rPh>
    <rPh sb="13" eb="15">
      <t>ゼッタイ</t>
    </rPh>
    <rPh sb="16" eb="18">
      <t>ヘンコウ</t>
    </rPh>
    <phoneticPr fontId="4"/>
  </si>
  <si>
    <t>大会名</t>
    <rPh sb="0" eb="2">
      <t>タイカイ</t>
    </rPh>
    <rPh sb="2" eb="3">
      <t>メイ</t>
    </rPh>
    <phoneticPr fontId="4"/>
  </si>
  <si>
    <t>参加競技コードの設定</t>
    <rPh sb="0" eb="2">
      <t>サンカ</t>
    </rPh>
    <rPh sb="2" eb="4">
      <t>キョウギ</t>
    </rPh>
    <rPh sb="8" eb="10">
      <t>セッテイ</t>
    </rPh>
    <phoneticPr fontId="4"/>
  </si>
  <si>
    <t>【男子】</t>
    <rPh sb="1" eb="3">
      <t>ダンシ</t>
    </rPh>
    <phoneticPr fontId="4"/>
  </si>
  <si>
    <t>【女子】</t>
    <rPh sb="1" eb="3">
      <t>ジョシ</t>
    </rPh>
    <phoneticPr fontId="4"/>
  </si>
  <si>
    <t>リレー以外</t>
    <rPh sb="3" eb="5">
      <t>イガイ</t>
    </rPh>
    <phoneticPr fontId="4"/>
  </si>
  <si>
    <t>コード</t>
    <phoneticPr fontId="4"/>
  </si>
  <si>
    <t>リレー</t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</si>
  <si>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</si>
  <si>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</si>
  <si>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</si>
  <si>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</si>
  <si>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種目３</t>
    <rPh sb="0" eb="2">
      <t>シュモク</t>
    </rPh>
    <phoneticPr fontId="4"/>
  </si>
  <si>
    <t>リレー１</t>
    <phoneticPr fontId="4"/>
  </si>
  <si>
    <t>リレー２</t>
  </si>
  <si>
    <t>都道府県名</t>
    <rPh sb="0" eb="4">
      <t>トドウフケン</t>
    </rPh>
    <rPh sb="4" eb="5">
      <t>メイ</t>
    </rPh>
    <phoneticPr fontId="4"/>
  </si>
  <si>
    <t>北海道</t>
  </si>
  <si>
    <t>神奈川</t>
  </si>
  <si>
    <t>選手参加人数一覧表</t>
    <rPh sb="0" eb="2">
      <t>センシュ</t>
    </rPh>
    <rPh sb="2" eb="4">
      <t>サンカ</t>
    </rPh>
    <rPh sb="4" eb="6">
      <t>ニンズウ</t>
    </rPh>
    <rPh sb="6" eb="9">
      <t>イチランヒョウ</t>
    </rPh>
    <phoneticPr fontId="4"/>
  </si>
  <si>
    <t>番号</t>
    <rPh sb="0" eb="2">
      <t>バンゴウ</t>
    </rPh>
    <phoneticPr fontId="4"/>
  </si>
  <si>
    <t>ﾌﾘｶﾞﾅ</t>
    <phoneticPr fontId="4"/>
  </si>
  <si>
    <t>計</t>
    <rPh sb="0" eb="1">
      <t>ケイ</t>
    </rPh>
    <phoneticPr fontId="4"/>
  </si>
  <si>
    <t>チェックシート</t>
    <phoneticPr fontId="4"/>
  </si>
  <si>
    <t>ナンバーの入力</t>
    <rPh sb="5" eb="7">
      <t>ニュウリョク</t>
    </rPh>
    <phoneticPr fontId="4"/>
  </si>
  <si>
    <t>連絡担当者氏名：</t>
    <rPh sb="0" eb="2">
      <t>レンラク</t>
    </rPh>
    <rPh sb="2" eb="5">
      <t>タントウシャ</t>
    </rPh>
    <rPh sb="5" eb="7">
      <t>シメイ</t>
    </rPh>
    <phoneticPr fontId="4"/>
  </si>
  <si>
    <t>NO</t>
    <phoneticPr fontId="1"/>
  </si>
  <si>
    <r>
      <t>選　手　参　加　申　込　（</t>
    </r>
    <r>
      <rPr>
        <sz val="24"/>
        <color indexed="12"/>
        <rFont val="ＭＳ ゴシック"/>
        <family val="3"/>
        <charset val="128"/>
      </rPr>
      <t>男子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4">
      <t>ダン</t>
    </rPh>
    <rPh sb="14" eb="15">
      <t>シ</t>
    </rPh>
    <phoneticPr fontId="4"/>
  </si>
  <si>
    <t>【csv変換用】このシートは、絶対に変更しないでください。</t>
    <rPh sb="4" eb="7">
      <t>ヘンカンヨウ</t>
    </rPh>
    <rPh sb="15" eb="17">
      <t>ゼッタイ</t>
    </rPh>
    <rPh sb="18" eb="20">
      <t>ヘンコウ</t>
    </rPh>
    <phoneticPr fontId="4"/>
  </si>
  <si>
    <t>入力例</t>
    <rPh sb="0" eb="2">
      <t>ニュウリョク</t>
    </rPh>
    <rPh sb="2" eb="3">
      <t>レイ</t>
    </rPh>
    <phoneticPr fontId="1"/>
  </si>
  <si>
    <t>6m25</t>
    <phoneticPr fontId="1"/>
  </si>
  <si>
    <t>*上記の入力例に従ってデータ入力してください。</t>
    <rPh sb="1" eb="3">
      <t>ジョウキ</t>
    </rPh>
    <rPh sb="4" eb="6">
      <t>ニュウリョク</t>
    </rPh>
    <rPh sb="6" eb="7">
      <t>レイ</t>
    </rPh>
    <rPh sb="8" eb="9">
      <t>シタガ</t>
    </rPh>
    <rPh sb="14" eb="16">
      <t>ニュウリョク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</si>
  <si>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</si>
  <si>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</si>
  <si>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</si>
  <si>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</si>
  <si>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</si>
  <si>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</si>
  <si>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</si>
  <si>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</si>
  <si>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</si>
  <si>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</si>
  <si>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</si>
  <si>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</si>
  <si>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山梨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</si>
  <si>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</si>
  <si>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</si>
  <si>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</si>
  <si>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</si>
  <si>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</si>
  <si>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</si>
  <si>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</si>
  <si>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</si>
  <si>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</si>
  <si>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</si>
  <si>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</si>
  <si>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</si>
  <si>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</si>
  <si>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</si>
  <si>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</si>
  <si>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</si>
  <si>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</si>
  <si>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</si>
  <si>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</si>
  <si>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</si>
  <si>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</si>
  <si>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</si>
  <si>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</si>
  <si>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</si>
  <si>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</si>
  <si>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</si>
  <si>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</si>
  <si>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</si>
  <si>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</si>
  <si>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>宮崎</t>
    <phoneticPr fontId="1"/>
  </si>
  <si>
    <t>鹿児島</t>
    <phoneticPr fontId="1"/>
  </si>
  <si>
    <t>沖縄</t>
    <phoneticPr fontId="1"/>
  </si>
  <si>
    <t>男 子</t>
    <rPh sb="0" eb="1">
      <t>オトコ</t>
    </rPh>
    <rPh sb="2" eb="3">
      <t>シ</t>
    </rPh>
    <phoneticPr fontId="4"/>
  </si>
  <si>
    <t>女 子</t>
    <rPh sb="0" eb="1">
      <t>オンナ</t>
    </rPh>
    <rPh sb="2" eb="3">
      <t>シ</t>
    </rPh>
    <phoneticPr fontId="4"/>
  </si>
  <si>
    <t>松江北高</t>
    <rPh sb="0" eb="2">
      <t>マツエ</t>
    </rPh>
    <rPh sb="2" eb="3">
      <t>キタ</t>
    </rPh>
    <rPh sb="3" eb="4">
      <t>コウ</t>
    </rPh>
    <phoneticPr fontId="1"/>
  </si>
  <si>
    <t>松江二中</t>
    <rPh sb="0" eb="2">
      <t>マツエ</t>
    </rPh>
    <rPh sb="2" eb="3">
      <t>ニ</t>
    </rPh>
    <rPh sb="3" eb="4">
      <t>チュウ</t>
    </rPh>
    <phoneticPr fontId="1"/>
  </si>
  <si>
    <t>登録陸協</t>
    <rPh sb="0" eb="2">
      <t>トウロク</t>
    </rPh>
    <rPh sb="2" eb="4">
      <t>リクキョウ</t>
    </rPh>
    <phoneticPr fontId="1"/>
  </si>
  <si>
    <t>島根</t>
    <rPh sb="0" eb="2">
      <t>シマネ</t>
    </rPh>
    <phoneticPr fontId="1"/>
  </si>
  <si>
    <t>登録都道府県名</t>
    <rPh sb="0" eb="2">
      <t>トウロク</t>
    </rPh>
    <rPh sb="2" eb="6">
      <t>トドウフケン</t>
    </rPh>
    <rPh sb="6" eb="7">
      <t>メイ</t>
    </rPh>
    <phoneticPr fontId="4"/>
  </si>
  <si>
    <t>電話番号：</t>
    <rPh sb="0" eb="2">
      <t>デンワ</t>
    </rPh>
    <rPh sb="2" eb="4">
      <t>バンゴウ</t>
    </rPh>
    <phoneticPr fontId="4"/>
  </si>
  <si>
    <t>または携帯番号：</t>
    <rPh sb="3" eb="5">
      <t>ケイタイ</t>
    </rPh>
    <rPh sb="5" eb="7">
      <t>バンゴウ</t>
    </rPh>
    <phoneticPr fontId="4"/>
  </si>
  <si>
    <t>チーム</t>
    <phoneticPr fontId="1"/>
  </si>
  <si>
    <t>A</t>
    <phoneticPr fontId="1"/>
  </si>
  <si>
    <t>出場種目①</t>
    <rPh sb="0" eb="2">
      <t>シュツジョウ</t>
    </rPh>
    <rPh sb="2" eb="4">
      <t>シュモク</t>
    </rPh>
    <phoneticPr fontId="1"/>
  </si>
  <si>
    <t>出場種目②</t>
    <rPh sb="0" eb="2">
      <t>シュツジョウ</t>
    </rPh>
    <rPh sb="2" eb="4">
      <t>シュモク</t>
    </rPh>
    <phoneticPr fontId="1"/>
  </si>
  <si>
    <t>益田市陸協（注：郡市陸協は市、郡が入ります。×益田陸協）</t>
    <rPh sb="0" eb="3">
      <t>マスダシ</t>
    </rPh>
    <rPh sb="3" eb="5">
      <t>リクキョウ</t>
    </rPh>
    <rPh sb="6" eb="7">
      <t>チュウ</t>
    </rPh>
    <rPh sb="8" eb="10">
      <t>グンシ</t>
    </rPh>
    <rPh sb="10" eb="12">
      <t>リクキョウ</t>
    </rPh>
    <rPh sb="13" eb="14">
      <t>シ</t>
    </rPh>
    <rPh sb="15" eb="16">
      <t>グン</t>
    </rPh>
    <rPh sb="17" eb="18">
      <t>ハイ</t>
    </rPh>
    <rPh sb="23" eb="25">
      <t>マスダ</t>
    </rPh>
    <rPh sb="25" eb="26">
      <t>リク</t>
    </rPh>
    <rPh sb="26" eb="27">
      <t>キョウ</t>
    </rPh>
    <phoneticPr fontId="1"/>
  </si>
  <si>
    <t>[男子]</t>
    <rPh sb="1" eb="3">
      <t>ダンシ</t>
    </rPh>
    <phoneticPr fontId="1"/>
  </si>
  <si>
    <t>[女子]</t>
    <rPh sb="1" eb="3">
      <t>ジョシ</t>
    </rPh>
    <phoneticPr fontId="1"/>
  </si>
  <si>
    <t>学連地区</t>
    <rPh sb="0" eb="1">
      <t>ガク</t>
    </rPh>
    <rPh sb="1" eb="2">
      <t>レン</t>
    </rPh>
    <rPh sb="2" eb="4">
      <t>チク</t>
    </rPh>
    <phoneticPr fontId="1"/>
  </si>
  <si>
    <t>7-</t>
    <phoneticPr fontId="1"/>
  </si>
  <si>
    <t>個人種目数</t>
    <rPh sb="0" eb="2">
      <t>コジン</t>
    </rPh>
    <rPh sb="2" eb="4">
      <t>シュモク</t>
    </rPh>
    <rPh sb="4" eb="5">
      <t>スウ</t>
    </rPh>
    <phoneticPr fontId="4"/>
  </si>
  <si>
    <t>総人数</t>
    <rPh sb="0" eb="1">
      <t>フサ</t>
    </rPh>
    <rPh sb="1" eb="3">
      <t>ニンズウ</t>
    </rPh>
    <phoneticPr fontId="4"/>
  </si>
  <si>
    <t>登録団体名</t>
    <rPh sb="0" eb="2">
      <t>トウロク</t>
    </rPh>
    <rPh sb="2" eb="4">
      <t>ダンタイ</t>
    </rPh>
    <rPh sb="4" eb="5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</si>
  <si>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4"/>
  </si>
  <si>
    <t>登録団体名の例：全角6文字以内を基本</t>
    <rPh sb="0" eb="2">
      <t>トウロク</t>
    </rPh>
    <rPh sb="2" eb="4">
      <t>ダンタイ</t>
    </rPh>
    <rPh sb="4" eb="5">
      <t>メイ</t>
    </rPh>
    <rPh sb="6" eb="7">
      <t>レイ</t>
    </rPh>
    <rPh sb="8" eb="10">
      <t>ゼンカク</t>
    </rPh>
    <rPh sb="11" eb="13">
      <t>モジ</t>
    </rPh>
    <rPh sb="13" eb="15">
      <t>イナイ</t>
    </rPh>
    <rPh sb="16" eb="18">
      <t>キホン</t>
    </rPh>
    <phoneticPr fontId="1"/>
  </si>
  <si>
    <t>*必ず登録している団体名を入力してください。</t>
    <rPh sb="1" eb="2">
      <t>カナラ</t>
    </rPh>
    <rPh sb="3" eb="5">
      <t>トウロク</t>
    </rPh>
    <rPh sb="9" eb="11">
      <t>ダンタイ</t>
    </rPh>
    <rPh sb="11" eb="12">
      <t>メイ</t>
    </rPh>
    <rPh sb="13" eb="15">
      <t>ニュウリョク</t>
    </rPh>
    <phoneticPr fontId="1"/>
  </si>
  <si>
    <t>松江陸上教室　島根AC　島根県立大</t>
    <rPh sb="12" eb="14">
      <t>シマネ</t>
    </rPh>
    <rPh sb="14" eb="16">
      <t>ケンリツ</t>
    </rPh>
    <rPh sb="16" eb="17">
      <t>ダイ</t>
    </rPh>
    <phoneticPr fontId="1"/>
  </si>
  <si>
    <t>団体の登録都道府県を選択して下さい。大学で複数の個人登録県がある場合は「男子」「女子」のシートで直接入力してください。</t>
    <rPh sb="0" eb="2">
      <t>ダンタイ</t>
    </rPh>
    <rPh sb="3" eb="5">
      <t>トウロク</t>
    </rPh>
    <rPh sb="5" eb="7">
      <t>トドウ</t>
    </rPh>
    <rPh sb="7" eb="8">
      <t>フ</t>
    </rPh>
    <rPh sb="8" eb="9">
      <t>ケン</t>
    </rPh>
    <rPh sb="10" eb="12">
      <t>センタク</t>
    </rPh>
    <rPh sb="14" eb="15">
      <t>クダ</t>
    </rPh>
    <rPh sb="18" eb="20">
      <t>ダイガク</t>
    </rPh>
    <rPh sb="21" eb="23">
      <t>フクスウ</t>
    </rPh>
    <rPh sb="24" eb="26">
      <t>コジン</t>
    </rPh>
    <rPh sb="26" eb="28">
      <t>トウロク</t>
    </rPh>
    <rPh sb="28" eb="29">
      <t>ケン</t>
    </rPh>
    <rPh sb="32" eb="34">
      <t>バアイ</t>
    </rPh>
    <rPh sb="36" eb="38">
      <t>ダンシ</t>
    </rPh>
    <rPh sb="40" eb="42">
      <t>ジョシ</t>
    </rPh>
    <rPh sb="48" eb="50">
      <t>チョクセツ</t>
    </rPh>
    <rPh sb="50" eb="52">
      <t>ニュウリョク</t>
    </rPh>
    <phoneticPr fontId="1"/>
  </si>
  <si>
    <t>出場種目③</t>
    <rPh sb="0" eb="2">
      <t>シュツジョウ</t>
    </rPh>
    <rPh sb="2" eb="4">
      <t>シュモク</t>
    </rPh>
    <phoneticPr fontId="1"/>
  </si>
  <si>
    <r>
      <t>ファイル名の変更</t>
    </r>
    <r>
      <rPr>
        <sz val="10"/>
        <rFont val="ＭＳ Ｐゴシック"/>
        <family val="3"/>
        <charset val="128"/>
      </rPr>
      <t>（例　松江商高)</t>
    </r>
    <rPh sb="4" eb="5">
      <t>メイ</t>
    </rPh>
    <rPh sb="6" eb="8">
      <t>ヘンコウ</t>
    </rPh>
    <rPh sb="9" eb="10">
      <t>レイ</t>
    </rPh>
    <rPh sb="11" eb="13">
      <t>マツエ</t>
    </rPh>
    <rPh sb="13" eb="15">
      <t>ショウコウ</t>
    </rPh>
    <phoneticPr fontId="4"/>
  </si>
  <si>
    <t/>
  </si>
  <si>
    <t>参考記録の入力</t>
    <rPh sb="0" eb="2">
      <t>サンコウ</t>
    </rPh>
    <rPh sb="2" eb="4">
      <t>キロク</t>
    </rPh>
    <rPh sb="5" eb="7">
      <t>ニュウリョク</t>
    </rPh>
    <phoneticPr fontId="4"/>
  </si>
  <si>
    <t>参考記録</t>
    <rPh sb="0" eb="2">
      <t>サンコウ</t>
    </rPh>
    <rPh sb="2" eb="4">
      <t>キロク</t>
    </rPh>
    <phoneticPr fontId="1"/>
  </si>
  <si>
    <t>中学男子100ｍ</t>
    <rPh sb="0" eb="2">
      <t>チュウガク</t>
    </rPh>
    <rPh sb="2" eb="4">
      <t>ダンシ</t>
    </rPh>
    <phoneticPr fontId="1"/>
  </si>
  <si>
    <t>中学女子100ｍ</t>
    <rPh sb="0" eb="2">
      <t>チュウガク</t>
    </rPh>
    <rPh sb="2" eb="4">
      <t>ジョシ</t>
    </rPh>
    <phoneticPr fontId="1"/>
  </si>
  <si>
    <t>高校・一般女子100ｍ</t>
    <rPh sb="0" eb="2">
      <t>コウコウ</t>
    </rPh>
    <rPh sb="3" eb="5">
      <t>イッパン</t>
    </rPh>
    <rPh sb="5" eb="7">
      <t>ジョシ</t>
    </rPh>
    <phoneticPr fontId="1"/>
  </si>
  <si>
    <t>中学男子200ｍ</t>
    <rPh sb="0" eb="2">
      <t>チュウガク</t>
    </rPh>
    <rPh sb="2" eb="4">
      <t>ダンシ</t>
    </rPh>
    <phoneticPr fontId="1"/>
  </si>
  <si>
    <t>中学女子200ｍ</t>
    <rPh sb="0" eb="2">
      <t>チュウガク</t>
    </rPh>
    <rPh sb="2" eb="4">
      <t>ジョシ</t>
    </rPh>
    <phoneticPr fontId="1"/>
  </si>
  <si>
    <t>高校・一般女子200ｍ</t>
    <rPh sb="0" eb="2">
      <t>コウコウ</t>
    </rPh>
    <rPh sb="3" eb="5">
      <t>イッパン</t>
    </rPh>
    <rPh sb="5" eb="7">
      <t>ジョシ</t>
    </rPh>
    <phoneticPr fontId="1"/>
  </si>
  <si>
    <t>中学男子400ｍ</t>
    <rPh sb="0" eb="2">
      <t>チュウガク</t>
    </rPh>
    <rPh sb="2" eb="4">
      <t>ダンシ</t>
    </rPh>
    <phoneticPr fontId="1"/>
  </si>
  <si>
    <t>高校・一般女子400ｍ</t>
    <rPh sb="0" eb="2">
      <t>コウコウ</t>
    </rPh>
    <rPh sb="3" eb="5">
      <t>イッパン</t>
    </rPh>
    <rPh sb="5" eb="7">
      <t>ジョシ</t>
    </rPh>
    <phoneticPr fontId="1"/>
  </si>
  <si>
    <t>中学男子110ｍH</t>
    <rPh sb="0" eb="2">
      <t>チュウガク</t>
    </rPh>
    <rPh sb="2" eb="4">
      <t>ダンシ</t>
    </rPh>
    <phoneticPr fontId="1"/>
  </si>
  <si>
    <t>中学女子100ｍH</t>
    <rPh sb="0" eb="2">
      <t>チュウガク</t>
    </rPh>
    <rPh sb="2" eb="4">
      <t>ジョシ</t>
    </rPh>
    <phoneticPr fontId="1"/>
  </si>
  <si>
    <t>高校・一般女子100ｍH</t>
    <rPh sb="0" eb="2">
      <t>コウコウ</t>
    </rPh>
    <rPh sb="3" eb="5">
      <t>イッパン</t>
    </rPh>
    <rPh sb="5" eb="7">
      <t>ジョシ</t>
    </rPh>
    <phoneticPr fontId="1"/>
  </si>
  <si>
    <t>中学高校女子100ｍYH</t>
    <rPh sb="0" eb="2">
      <t>チュウガク</t>
    </rPh>
    <rPh sb="2" eb="4">
      <t>コウコウ</t>
    </rPh>
    <rPh sb="4" eb="6">
      <t>ジョシ</t>
    </rPh>
    <phoneticPr fontId="1"/>
  </si>
  <si>
    <t>中学男子走幅跳</t>
    <rPh sb="0" eb="2">
      <t>チュウガク</t>
    </rPh>
    <rPh sb="2" eb="4">
      <t>ダンシ</t>
    </rPh>
    <rPh sb="4" eb="5">
      <t>ハシ</t>
    </rPh>
    <rPh sb="5" eb="7">
      <t>ハバト</t>
    </rPh>
    <phoneticPr fontId="1"/>
  </si>
  <si>
    <t>中学女子走幅跳</t>
    <rPh sb="0" eb="2">
      <t>チュウガク</t>
    </rPh>
    <rPh sb="2" eb="4">
      <t>ジョシ</t>
    </rPh>
    <rPh sb="4" eb="5">
      <t>ハシ</t>
    </rPh>
    <rPh sb="5" eb="7">
      <t>ハバト</t>
    </rPh>
    <phoneticPr fontId="1"/>
  </si>
  <si>
    <t>高校・一般女子走幅跳</t>
    <rPh sb="0" eb="2">
      <t>コウコウ</t>
    </rPh>
    <rPh sb="3" eb="5">
      <t>イッパン</t>
    </rPh>
    <rPh sb="5" eb="7">
      <t>ジョシ</t>
    </rPh>
    <rPh sb="7" eb="8">
      <t>ハシ</t>
    </rPh>
    <rPh sb="8" eb="10">
      <t>ハバト</t>
    </rPh>
    <phoneticPr fontId="1"/>
  </si>
  <si>
    <t>中学男子棒高跳</t>
    <rPh sb="0" eb="2">
      <t>チュウガク</t>
    </rPh>
    <rPh sb="2" eb="4">
      <t>ダンシ</t>
    </rPh>
    <rPh sb="4" eb="7">
      <t>ボウタカト</t>
    </rPh>
    <phoneticPr fontId="1"/>
  </si>
  <si>
    <t>高校・一般女子棒高跳</t>
    <rPh sb="0" eb="2">
      <t>コウコウ</t>
    </rPh>
    <rPh sb="3" eb="5">
      <t>イッパン</t>
    </rPh>
    <rPh sb="5" eb="7">
      <t>ジョシ</t>
    </rPh>
    <rPh sb="7" eb="10">
      <t>ボウタカト</t>
    </rPh>
    <phoneticPr fontId="1"/>
  </si>
  <si>
    <t>中学男子走高跳</t>
    <rPh sb="0" eb="2">
      <t>チュウガク</t>
    </rPh>
    <rPh sb="2" eb="4">
      <t>ダンシ</t>
    </rPh>
    <rPh sb="4" eb="5">
      <t>ハシ</t>
    </rPh>
    <rPh sb="5" eb="7">
      <t>タカトビ</t>
    </rPh>
    <phoneticPr fontId="1"/>
  </si>
  <si>
    <t>中学女子走高跳</t>
    <rPh sb="0" eb="2">
      <t>チュウガク</t>
    </rPh>
    <rPh sb="2" eb="4">
      <t>ジョシ</t>
    </rPh>
    <rPh sb="4" eb="5">
      <t>ハシ</t>
    </rPh>
    <rPh sb="5" eb="7">
      <t>タカトビ</t>
    </rPh>
    <phoneticPr fontId="1"/>
  </si>
  <si>
    <t>高校・一般女子走高跳</t>
    <rPh sb="0" eb="2">
      <t>コウコウ</t>
    </rPh>
    <rPh sb="3" eb="5">
      <t>イッパン</t>
    </rPh>
    <rPh sb="5" eb="7">
      <t>ジョシ</t>
    </rPh>
    <rPh sb="7" eb="8">
      <t>ハシ</t>
    </rPh>
    <rPh sb="8" eb="10">
      <t>タカト</t>
    </rPh>
    <phoneticPr fontId="1"/>
  </si>
  <si>
    <t>高校・一般女子三段跳</t>
    <rPh sb="0" eb="2">
      <t>コウコウ</t>
    </rPh>
    <rPh sb="3" eb="5">
      <t>イッパン</t>
    </rPh>
    <rPh sb="5" eb="7">
      <t>ジョシ</t>
    </rPh>
    <rPh sb="7" eb="9">
      <t>サンダン</t>
    </rPh>
    <rPh sb="9" eb="10">
      <t>チョウ</t>
    </rPh>
    <phoneticPr fontId="1"/>
  </si>
  <si>
    <t>中学男子砲丸投</t>
    <rPh sb="0" eb="2">
      <t>チュウガク</t>
    </rPh>
    <rPh sb="2" eb="4">
      <t>ダンシ</t>
    </rPh>
    <rPh sb="4" eb="7">
      <t>ホウガンナ</t>
    </rPh>
    <phoneticPr fontId="1"/>
  </si>
  <si>
    <t>中学女子砲丸投</t>
    <rPh sb="0" eb="2">
      <t>チュウガク</t>
    </rPh>
    <rPh sb="2" eb="4">
      <t>ジョシ</t>
    </rPh>
    <rPh sb="4" eb="7">
      <t>ホウガンナ</t>
    </rPh>
    <phoneticPr fontId="1"/>
  </si>
  <si>
    <t>高校男子砲丸投</t>
    <rPh sb="0" eb="2">
      <t>コウコウ</t>
    </rPh>
    <rPh sb="2" eb="4">
      <t>ダンシ</t>
    </rPh>
    <rPh sb="4" eb="7">
      <t>ホウガンナ</t>
    </rPh>
    <phoneticPr fontId="1"/>
  </si>
  <si>
    <t>一般男子砲丸投</t>
    <rPh sb="0" eb="2">
      <t>イッパン</t>
    </rPh>
    <rPh sb="2" eb="4">
      <t>ダンシ</t>
    </rPh>
    <rPh sb="4" eb="7">
      <t>ホウガンナ</t>
    </rPh>
    <phoneticPr fontId="1"/>
  </si>
  <si>
    <t>中学男子円盤投</t>
    <rPh sb="0" eb="2">
      <t>チュウガク</t>
    </rPh>
    <rPh sb="2" eb="4">
      <t>ダンシ</t>
    </rPh>
    <rPh sb="4" eb="7">
      <t>エンバンナ</t>
    </rPh>
    <phoneticPr fontId="1"/>
  </si>
  <si>
    <t>中学女子円盤投</t>
    <rPh sb="0" eb="2">
      <t>チュウガク</t>
    </rPh>
    <rPh sb="2" eb="4">
      <t>ジョシ</t>
    </rPh>
    <rPh sb="4" eb="7">
      <t>エンバンナ</t>
    </rPh>
    <phoneticPr fontId="1"/>
  </si>
  <si>
    <t>高校男子円盤投</t>
    <rPh sb="0" eb="2">
      <t>コウコウ</t>
    </rPh>
    <rPh sb="2" eb="4">
      <t>ダンシ</t>
    </rPh>
    <rPh sb="4" eb="7">
      <t>エンバンナ</t>
    </rPh>
    <phoneticPr fontId="1"/>
  </si>
  <si>
    <t>一般男子円盤投</t>
    <rPh sb="0" eb="2">
      <t>イッパン</t>
    </rPh>
    <rPh sb="2" eb="4">
      <t>ダンシ</t>
    </rPh>
    <rPh sb="4" eb="7">
      <t>エンバンナ</t>
    </rPh>
    <phoneticPr fontId="1"/>
  </si>
  <si>
    <t>高校男子ハンマー投</t>
    <rPh sb="0" eb="2">
      <t>コウコウ</t>
    </rPh>
    <rPh sb="2" eb="4">
      <t>ダンシ</t>
    </rPh>
    <rPh sb="8" eb="9">
      <t>ナ</t>
    </rPh>
    <phoneticPr fontId="1"/>
  </si>
  <si>
    <t>一般男子ハンマー投</t>
    <rPh sb="0" eb="2">
      <t>イッパン</t>
    </rPh>
    <rPh sb="2" eb="4">
      <t>ダンシ</t>
    </rPh>
    <rPh sb="8" eb="9">
      <t>ナ</t>
    </rPh>
    <phoneticPr fontId="1"/>
  </si>
  <si>
    <t>中学男子4×100ｍR</t>
    <rPh sb="0" eb="2">
      <t>チュウガク</t>
    </rPh>
    <rPh sb="2" eb="4">
      <t>ダンシ</t>
    </rPh>
    <phoneticPr fontId="39"/>
  </si>
  <si>
    <t>中学女子4×100ｍR</t>
    <rPh sb="0" eb="2">
      <t>チュウガク</t>
    </rPh>
    <rPh sb="2" eb="4">
      <t>ジョシ</t>
    </rPh>
    <phoneticPr fontId="39"/>
  </si>
  <si>
    <r>
      <t>選　手　参　加　申　込　（</t>
    </r>
    <r>
      <rPr>
        <sz val="24"/>
        <color rgb="FFFF0000"/>
        <rFont val="ＭＳ ゴシック"/>
        <family val="3"/>
        <charset val="128"/>
      </rPr>
      <t>女子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5">
      <t>ジョシ</t>
    </rPh>
    <phoneticPr fontId="4"/>
  </si>
  <si>
    <t>島根　　太郎</t>
    <rPh sb="0" eb="2">
      <t>シマネ</t>
    </rPh>
    <rPh sb="4" eb="6">
      <t>タロウ</t>
    </rPh>
    <phoneticPr fontId="1"/>
  </si>
  <si>
    <t>男子種目</t>
    <rPh sb="0" eb="2">
      <t>ダンシ</t>
    </rPh>
    <rPh sb="2" eb="4">
      <t>シュモク</t>
    </rPh>
    <phoneticPr fontId="38"/>
  </si>
  <si>
    <t>女子種目</t>
    <rPh sb="0" eb="2">
      <t>ジョシ</t>
    </rPh>
    <rPh sb="2" eb="4">
      <t>シュモク</t>
    </rPh>
    <phoneticPr fontId="38"/>
  </si>
  <si>
    <t>島根　　花子</t>
    <rPh sb="0" eb="2">
      <t>シマネ</t>
    </rPh>
    <rPh sb="4" eb="5">
      <t>ハナ</t>
    </rPh>
    <rPh sb="5" eb="6">
      <t>コ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</si>
  <si>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38"/>
  </si>
  <si>
    <t>中学女子棒高跳</t>
    <rPh sb="0" eb="2">
      <t>チュウガク</t>
    </rPh>
    <rPh sb="2" eb="4">
      <t>ジョシ</t>
    </rPh>
    <rPh sb="4" eb="7">
      <t>ボウタカト</t>
    </rPh>
    <phoneticPr fontId="1"/>
  </si>
  <si>
    <t>中学・高校・一般男子1500ｍ</t>
    <rPh sb="0" eb="2">
      <t>チュウガク</t>
    </rPh>
    <rPh sb="3" eb="5">
      <t>コウコウ</t>
    </rPh>
    <rPh sb="6" eb="8">
      <t>イッパン</t>
    </rPh>
    <rPh sb="8" eb="10">
      <t>ダンシ</t>
    </rPh>
    <phoneticPr fontId="1"/>
  </si>
  <si>
    <t>中学・高校・一般男子3000ｍ</t>
    <rPh sb="0" eb="2">
      <t>チュウガク</t>
    </rPh>
    <rPh sb="3" eb="5">
      <t>コウコウ</t>
    </rPh>
    <rPh sb="6" eb="8">
      <t>イッパン</t>
    </rPh>
    <rPh sb="8" eb="10">
      <t>ダンシ</t>
    </rPh>
    <phoneticPr fontId="1"/>
  </si>
  <si>
    <t>中学・高校・一般女子1500ｍ</t>
    <rPh sb="0" eb="2">
      <t>チュウガク</t>
    </rPh>
    <rPh sb="3" eb="5">
      <t>コウコウ</t>
    </rPh>
    <rPh sb="6" eb="8">
      <t>イッパン</t>
    </rPh>
    <rPh sb="8" eb="10">
      <t>ジョシ</t>
    </rPh>
    <phoneticPr fontId="1"/>
  </si>
  <si>
    <t>中学男子100m</t>
    <rPh sb="0" eb="2">
      <t>チュウガク</t>
    </rPh>
    <rPh sb="2" eb="4">
      <t>ダンシ</t>
    </rPh>
    <phoneticPr fontId="1"/>
  </si>
  <si>
    <t xml:space="preserve"> </t>
    <phoneticPr fontId="38"/>
  </si>
  <si>
    <t xml:space="preserve"> </t>
    <phoneticPr fontId="38"/>
  </si>
  <si>
    <t>中学男子4×100ｍR</t>
    <rPh sb="0" eb="2">
      <t>チュウガク</t>
    </rPh>
    <rPh sb="2" eb="4">
      <t>ダンシ</t>
    </rPh>
    <phoneticPr fontId="1"/>
  </si>
  <si>
    <t>5.20.00</t>
    <phoneticPr fontId="1"/>
  </si>
  <si>
    <t>高校・一般女子砲丸投</t>
    <rPh sb="0" eb="2">
      <t>コウコウ</t>
    </rPh>
    <rPh sb="3" eb="5">
      <t>イッパン</t>
    </rPh>
    <rPh sb="5" eb="7">
      <t>ジョシ</t>
    </rPh>
    <rPh sb="7" eb="10">
      <t>ホウガンナ</t>
    </rPh>
    <phoneticPr fontId="1"/>
  </si>
  <si>
    <t>高校・一般女子円盤投</t>
    <rPh sb="0" eb="2">
      <t>コウコウ</t>
    </rPh>
    <rPh sb="3" eb="5">
      <t>イッパン</t>
    </rPh>
    <rPh sb="5" eb="7">
      <t>ジョシ</t>
    </rPh>
    <rPh sb="7" eb="9">
      <t>エンバン</t>
    </rPh>
    <rPh sb="9" eb="10">
      <t>ナ</t>
    </rPh>
    <phoneticPr fontId="1"/>
  </si>
  <si>
    <t>高校・一般女子ハンマー投</t>
    <rPh sb="0" eb="2">
      <t>コウコウ</t>
    </rPh>
    <rPh sb="3" eb="5">
      <t>イッパン</t>
    </rPh>
    <rPh sb="5" eb="7">
      <t>ジョシ</t>
    </rPh>
    <rPh sb="11" eb="12">
      <t>ナ</t>
    </rPh>
    <phoneticPr fontId="1"/>
  </si>
  <si>
    <t>高校・一般女子やり投</t>
    <rPh sb="0" eb="2">
      <t>コウコウ</t>
    </rPh>
    <rPh sb="3" eb="5">
      <t>イッパン</t>
    </rPh>
    <rPh sb="5" eb="7">
      <t>ジョシ</t>
    </rPh>
    <rPh sb="9" eb="10">
      <t>ナ</t>
    </rPh>
    <phoneticPr fontId="1"/>
  </si>
  <si>
    <t xml:space="preserve"> </t>
    <phoneticPr fontId="38"/>
  </si>
  <si>
    <t>　</t>
    <phoneticPr fontId="38"/>
  </si>
  <si>
    <t>　</t>
    <rPh sb="0" eb="1">
      <t>ナカザワサトル</t>
    </rPh>
    <phoneticPr fontId="38"/>
  </si>
  <si>
    <t>中学男子110mH</t>
    <rPh sb="0" eb="2">
      <t>チュウガク</t>
    </rPh>
    <rPh sb="2" eb="4">
      <t>ダンシ</t>
    </rPh>
    <phoneticPr fontId="1"/>
  </si>
  <si>
    <t>中学男子走高跳</t>
    <rPh sb="0" eb="2">
      <t>チュウガク</t>
    </rPh>
    <rPh sb="2" eb="4">
      <t>ダンシ</t>
    </rPh>
    <rPh sb="4" eb="5">
      <t>ソウ</t>
    </rPh>
    <rPh sb="5" eb="7">
      <t>タカトビ</t>
    </rPh>
    <phoneticPr fontId="1"/>
  </si>
  <si>
    <t>中学男子棒高跳</t>
    <rPh sb="0" eb="2">
      <t>チュウガク</t>
    </rPh>
    <rPh sb="2" eb="4">
      <t>ダンシ</t>
    </rPh>
    <rPh sb="4" eb="7">
      <t>ボウタカトビ</t>
    </rPh>
    <phoneticPr fontId="1"/>
  </si>
  <si>
    <t>中学男子走幅跳</t>
    <rPh sb="0" eb="2">
      <t>チュウガク</t>
    </rPh>
    <rPh sb="2" eb="4">
      <t>ダンシ</t>
    </rPh>
    <rPh sb="4" eb="5">
      <t>ソウ</t>
    </rPh>
    <rPh sb="5" eb="7">
      <t>ハバトビ</t>
    </rPh>
    <phoneticPr fontId="1"/>
  </si>
  <si>
    <t>中学男子砲丸投</t>
    <rPh sb="0" eb="2">
      <t>チュウガク</t>
    </rPh>
    <rPh sb="2" eb="4">
      <t>ダンシ</t>
    </rPh>
    <rPh sb="4" eb="7">
      <t>ホウガンナゲ</t>
    </rPh>
    <phoneticPr fontId="1"/>
  </si>
  <si>
    <t>中学男子円盤投</t>
    <rPh sb="0" eb="2">
      <t>チュウガク</t>
    </rPh>
    <rPh sb="2" eb="4">
      <t>ダンシ</t>
    </rPh>
    <rPh sb="4" eb="7">
      <t>エンバンナゲ</t>
    </rPh>
    <phoneticPr fontId="1"/>
  </si>
  <si>
    <t>中学男子4x100mR</t>
    <rPh sb="0" eb="2">
      <t>チュウガク</t>
    </rPh>
    <rPh sb="2" eb="4">
      <t>ダンシ</t>
    </rPh>
    <phoneticPr fontId="1"/>
  </si>
  <si>
    <t>高校男子砲丸投</t>
    <rPh sb="0" eb="2">
      <t>コウコウ</t>
    </rPh>
    <rPh sb="2" eb="4">
      <t>ダンシ</t>
    </rPh>
    <rPh sb="4" eb="7">
      <t>ホウガンナゲ</t>
    </rPh>
    <phoneticPr fontId="1"/>
  </si>
  <si>
    <t>高校男子円盤投</t>
    <rPh sb="0" eb="4">
      <t>コウコウダンシ</t>
    </rPh>
    <rPh sb="4" eb="7">
      <t>エンバンナゲ</t>
    </rPh>
    <phoneticPr fontId="1"/>
  </si>
  <si>
    <t>一般男子砲丸投</t>
    <rPh sb="0" eb="2">
      <t>イッパン</t>
    </rPh>
    <rPh sb="2" eb="4">
      <t>ダンシ</t>
    </rPh>
    <rPh sb="4" eb="7">
      <t>ホウガンナゲ</t>
    </rPh>
    <phoneticPr fontId="1"/>
  </si>
  <si>
    <t>一般男子円盤投</t>
    <rPh sb="0" eb="2">
      <t>イッパン</t>
    </rPh>
    <rPh sb="2" eb="4">
      <t>ダンシ</t>
    </rPh>
    <rPh sb="4" eb="7">
      <t>エンバンナゲ</t>
    </rPh>
    <phoneticPr fontId="1"/>
  </si>
  <si>
    <t>中学女子100mH</t>
    <rPh sb="0" eb="2">
      <t>チュウガク</t>
    </rPh>
    <rPh sb="2" eb="4">
      <t>ジョシ</t>
    </rPh>
    <phoneticPr fontId="1"/>
  </si>
  <si>
    <t>中学女子走高跳</t>
    <rPh sb="0" eb="2">
      <t>チュウガク</t>
    </rPh>
    <rPh sb="2" eb="4">
      <t>ジョシ</t>
    </rPh>
    <rPh sb="4" eb="5">
      <t>ソウ</t>
    </rPh>
    <rPh sb="5" eb="7">
      <t>タカトビ</t>
    </rPh>
    <phoneticPr fontId="1"/>
  </si>
  <si>
    <t>中学女子走幅跳</t>
    <rPh sb="0" eb="2">
      <t>チュウガク</t>
    </rPh>
    <rPh sb="2" eb="4">
      <t>ジョシ</t>
    </rPh>
    <rPh sb="4" eb="5">
      <t>ソウ</t>
    </rPh>
    <rPh sb="5" eb="7">
      <t>ハバトビ</t>
    </rPh>
    <phoneticPr fontId="1"/>
  </si>
  <si>
    <t>中学女子砲丸投</t>
    <rPh sb="0" eb="2">
      <t>チュウガク</t>
    </rPh>
    <rPh sb="2" eb="4">
      <t>ジョシ</t>
    </rPh>
    <rPh sb="4" eb="7">
      <t>ホウガンナゲ</t>
    </rPh>
    <phoneticPr fontId="1"/>
  </si>
  <si>
    <t>中学女子円盤投</t>
    <rPh sb="0" eb="2">
      <t>チュウガク</t>
    </rPh>
    <rPh sb="2" eb="4">
      <t>ジョシ</t>
    </rPh>
    <rPh sb="4" eb="7">
      <t>エンバンナゲ</t>
    </rPh>
    <phoneticPr fontId="1"/>
  </si>
  <si>
    <t>中学女子4x100mR</t>
    <rPh sb="0" eb="2">
      <t>チュウガク</t>
    </rPh>
    <rPh sb="2" eb="4">
      <t>ジョシ</t>
    </rPh>
    <phoneticPr fontId="1"/>
  </si>
  <si>
    <t>学年または年齢</t>
    <rPh sb="5" eb="7">
      <t>ネンレイ</t>
    </rPh>
    <phoneticPr fontId="1"/>
  </si>
  <si>
    <t>1.01.65</t>
    <phoneticPr fontId="38"/>
  </si>
  <si>
    <t>5m50</t>
    <phoneticPr fontId="1"/>
  </si>
  <si>
    <t>記録は半角　区切りはトラックはピリオド(.)、フィールドはm　トラック1分以上は1.00.34の様にする。</t>
    <rPh sb="0" eb="2">
      <t>キロク</t>
    </rPh>
    <rPh sb="3" eb="5">
      <t>ハンカク</t>
    </rPh>
    <rPh sb="6" eb="8">
      <t>クギ</t>
    </rPh>
    <rPh sb="36" eb="37">
      <t>フン</t>
    </rPh>
    <rPh sb="37" eb="39">
      <t>イジョウ</t>
    </rPh>
    <rPh sb="48" eb="49">
      <t>ヨウ</t>
    </rPh>
    <phoneticPr fontId="38"/>
  </si>
  <si>
    <t>中学女子4×100mR</t>
    <rPh sb="0" eb="2">
      <t>チュウガク</t>
    </rPh>
    <rPh sb="2" eb="4">
      <t>ジョシ</t>
    </rPh>
    <phoneticPr fontId="1"/>
  </si>
  <si>
    <t>一般・高校男子100ｍ</t>
    <rPh sb="0" eb="2">
      <t>イッパン</t>
    </rPh>
    <rPh sb="3" eb="5">
      <t>コウコウ</t>
    </rPh>
    <rPh sb="5" eb="7">
      <t>ダンシ</t>
    </rPh>
    <phoneticPr fontId="1"/>
  </si>
  <si>
    <t>一般・高校男子200ｍ</t>
    <rPh sb="0" eb="2">
      <t>イッパン</t>
    </rPh>
    <rPh sb="3" eb="5">
      <t>コウコウ</t>
    </rPh>
    <rPh sb="5" eb="7">
      <t>ダンシ</t>
    </rPh>
    <phoneticPr fontId="1"/>
  </si>
  <si>
    <t>一般・高校男子400ｍ</t>
    <rPh sb="0" eb="2">
      <t>イッパン</t>
    </rPh>
    <rPh sb="3" eb="5">
      <t>コウコウ</t>
    </rPh>
    <rPh sb="5" eb="7">
      <t>ダンシ</t>
    </rPh>
    <phoneticPr fontId="1"/>
  </si>
  <si>
    <t>一般・高校男子110ｍH</t>
    <rPh sb="0" eb="2">
      <t>イッパン</t>
    </rPh>
    <rPh sb="3" eb="5">
      <t>コウコウ</t>
    </rPh>
    <rPh sb="5" eb="7">
      <t>ダンシ</t>
    </rPh>
    <phoneticPr fontId="1"/>
  </si>
  <si>
    <t>一般・高校男子走幅跳</t>
    <rPh sb="0" eb="2">
      <t>イッパン</t>
    </rPh>
    <rPh sb="3" eb="5">
      <t>コウコウ</t>
    </rPh>
    <rPh sb="5" eb="7">
      <t>ダンシ</t>
    </rPh>
    <rPh sb="7" eb="8">
      <t>ハシ</t>
    </rPh>
    <rPh sb="8" eb="10">
      <t>ハバト</t>
    </rPh>
    <phoneticPr fontId="1"/>
  </si>
  <si>
    <t>一般・高校男子三段跳</t>
    <rPh sb="0" eb="2">
      <t>イッパン</t>
    </rPh>
    <rPh sb="3" eb="5">
      <t>コウコウ</t>
    </rPh>
    <rPh sb="5" eb="7">
      <t>ダンシ</t>
    </rPh>
    <rPh sb="7" eb="9">
      <t>サンダン</t>
    </rPh>
    <rPh sb="9" eb="10">
      <t>チョウ</t>
    </rPh>
    <phoneticPr fontId="1"/>
  </si>
  <si>
    <t>一般・高校男子棒高跳</t>
    <rPh sb="0" eb="2">
      <t>イッパン</t>
    </rPh>
    <rPh sb="3" eb="5">
      <t>コウコウ</t>
    </rPh>
    <rPh sb="5" eb="7">
      <t>ダンシ</t>
    </rPh>
    <rPh sb="7" eb="10">
      <t>ボウタカト</t>
    </rPh>
    <phoneticPr fontId="1"/>
  </si>
  <si>
    <t>一般・高校男子走高跳</t>
    <rPh sb="0" eb="2">
      <t>イッパン</t>
    </rPh>
    <rPh sb="3" eb="5">
      <t>コウコウ</t>
    </rPh>
    <rPh sb="5" eb="7">
      <t>ダンシ</t>
    </rPh>
    <rPh sb="7" eb="8">
      <t>ハシ</t>
    </rPh>
    <rPh sb="8" eb="10">
      <t>タカト</t>
    </rPh>
    <phoneticPr fontId="1"/>
  </si>
  <si>
    <t>一般・高校男子やり投</t>
    <rPh sb="0" eb="2">
      <t>イッパン</t>
    </rPh>
    <rPh sb="3" eb="5">
      <t>コウコウ</t>
    </rPh>
    <rPh sb="5" eb="7">
      <t>ダンシ</t>
    </rPh>
    <rPh sb="9" eb="10">
      <t>ナ</t>
    </rPh>
    <phoneticPr fontId="1"/>
  </si>
  <si>
    <t>一般・高校男子4×100ｍR</t>
    <rPh sb="0" eb="2">
      <t>イッパン</t>
    </rPh>
    <rPh sb="3" eb="5">
      <t>コウコウ</t>
    </rPh>
    <rPh sb="5" eb="7">
      <t>ダンシ</t>
    </rPh>
    <phoneticPr fontId="39"/>
  </si>
  <si>
    <t>中学・高校男子110ｍJH</t>
    <rPh sb="0" eb="2">
      <t>チュウガク</t>
    </rPh>
    <rPh sb="3" eb="5">
      <t>コウコウ</t>
    </rPh>
    <rPh sb="5" eb="7">
      <t>ダンシ</t>
    </rPh>
    <phoneticPr fontId="1"/>
  </si>
  <si>
    <t>一般・高校・中学男子1500ｍ</t>
    <rPh sb="0" eb="2">
      <t>イッパン</t>
    </rPh>
    <rPh sb="3" eb="5">
      <t>コウコウ</t>
    </rPh>
    <rPh sb="6" eb="8">
      <t>チュウガク</t>
    </rPh>
    <rPh sb="8" eb="10">
      <t>ダンシ</t>
    </rPh>
    <phoneticPr fontId="1"/>
  </si>
  <si>
    <t>一般・高校男子三段跳</t>
    <rPh sb="0" eb="2">
      <t>イッパン</t>
    </rPh>
    <rPh sb="3" eb="5">
      <t>コウコウ</t>
    </rPh>
    <rPh sb="5" eb="7">
      <t>ダンシ</t>
    </rPh>
    <rPh sb="7" eb="10">
      <t>サンダント</t>
    </rPh>
    <phoneticPr fontId="1"/>
  </si>
  <si>
    <t>一般・高校男子走幅跳</t>
    <rPh sb="0" eb="2">
      <t>イッパン</t>
    </rPh>
    <rPh sb="3" eb="5">
      <t>コウコウ</t>
    </rPh>
    <rPh sb="5" eb="7">
      <t>ダンシ</t>
    </rPh>
    <rPh sb="7" eb="8">
      <t>ソウ</t>
    </rPh>
    <rPh sb="8" eb="10">
      <t>ハバトビ</t>
    </rPh>
    <phoneticPr fontId="1"/>
  </si>
  <si>
    <t>一般・高校男子棒高跳</t>
    <rPh sb="0" eb="2">
      <t>イッパン</t>
    </rPh>
    <rPh sb="3" eb="5">
      <t>コウコウ</t>
    </rPh>
    <rPh sb="5" eb="7">
      <t>ダンシ</t>
    </rPh>
    <rPh sb="7" eb="10">
      <t>ボウタカトビ</t>
    </rPh>
    <phoneticPr fontId="1"/>
  </si>
  <si>
    <t>一般・高校男子走高跳</t>
    <rPh sb="0" eb="2">
      <t>イッパン</t>
    </rPh>
    <rPh sb="3" eb="5">
      <t>コウコウ</t>
    </rPh>
    <rPh sb="5" eb="7">
      <t>ダンシ</t>
    </rPh>
    <rPh sb="7" eb="8">
      <t>ソウ</t>
    </rPh>
    <rPh sb="8" eb="10">
      <t>タカトビ</t>
    </rPh>
    <phoneticPr fontId="1"/>
  </si>
  <si>
    <t>一般・高校男子110mH</t>
    <rPh sb="0" eb="2">
      <t>イッパン</t>
    </rPh>
    <rPh sb="3" eb="5">
      <t>コウコウ</t>
    </rPh>
    <rPh sb="5" eb="7">
      <t>ダンシ</t>
    </rPh>
    <phoneticPr fontId="1"/>
  </si>
  <si>
    <t>一般・高校男子400m</t>
    <rPh sb="0" eb="2">
      <t>イッパン</t>
    </rPh>
    <rPh sb="3" eb="5">
      <t>コウコウ</t>
    </rPh>
    <rPh sb="5" eb="7">
      <t>ダンシ</t>
    </rPh>
    <phoneticPr fontId="1"/>
  </si>
  <si>
    <t>一般・高校男子200m</t>
    <rPh sb="0" eb="2">
      <t>イッパン</t>
    </rPh>
    <rPh sb="3" eb="5">
      <t>コウコウ</t>
    </rPh>
    <rPh sb="5" eb="7">
      <t>ダンシ</t>
    </rPh>
    <phoneticPr fontId="1"/>
  </si>
  <si>
    <t>一般・高校男子100m</t>
    <rPh sb="0" eb="2">
      <t>イッパン</t>
    </rPh>
    <rPh sb="3" eb="5">
      <t>コウコウ</t>
    </rPh>
    <rPh sb="5" eb="7">
      <t>ダンシ</t>
    </rPh>
    <phoneticPr fontId="1"/>
  </si>
  <si>
    <t>中学・高校女子100mYH</t>
    <rPh sb="0" eb="2">
      <t>チュウガク</t>
    </rPh>
    <rPh sb="3" eb="5">
      <t>コウコウ</t>
    </rPh>
    <rPh sb="5" eb="7">
      <t>ジョシ</t>
    </rPh>
    <phoneticPr fontId="1"/>
  </si>
  <si>
    <t>一般・高校女子100m</t>
    <rPh sb="0" eb="2">
      <t>イッパン</t>
    </rPh>
    <rPh sb="3" eb="5">
      <t>コウコウ</t>
    </rPh>
    <rPh sb="5" eb="7">
      <t>ジョシ</t>
    </rPh>
    <phoneticPr fontId="1"/>
  </si>
  <si>
    <t>一般・高校女子200m</t>
    <rPh sb="0" eb="2">
      <t>イッパン</t>
    </rPh>
    <rPh sb="3" eb="5">
      <t>コウコウ</t>
    </rPh>
    <rPh sb="5" eb="7">
      <t>ジョシ</t>
    </rPh>
    <phoneticPr fontId="1"/>
  </si>
  <si>
    <t>一般・高校女子やり投</t>
    <rPh sb="0" eb="2">
      <t>イッパン</t>
    </rPh>
    <rPh sb="3" eb="5">
      <t>コウコウ</t>
    </rPh>
    <rPh sb="5" eb="7">
      <t>ジョシ</t>
    </rPh>
    <rPh sb="9" eb="10">
      <t>ナ</t>
    </rPh>
    <phoneticPr fontId="1"/>
  </si>
  <si>
    <t>一般・高校女子400m</t>
    <rPh sb="0" eb="2">
      <t>イッパン</t>
    </rPh>
    <rPh sb="3" eb="5">
      <t>コウコウ</t>
    </rPh>
    <rPh sb="5" eb="7">
      <t>ジョシ</t>
    </rPh>
    <phoneticPr fontId="1"/>
  </si>
  <si>
    <t>一般・高校女子100mH</t>
    <rPh sb="0" eb="2">
      <t>イッパン</t>
    </rPh>
    <rPh sb="3" eb="5">
      <t>コウコウ</t>
    </rPh>
    <rPh sb="5" eb="7">
      <t>ジョシ</t>
    </rPh>
    <phoneticPr fontId="1"/>
  </si>
  <si>
    <t>一般・高校女子走高跳</t>
    <rPh sb="0" eb="2">
      <t>イッパン</t>
    </rPh>
    <rPh sb="3" eb="5">
      <t>コウコウ</t>
    </rPh>
    <rPh sb="5" eb="7">
      <t>ジョシ</t>
    </rPh>
    <rPh sb="7" eb="8">
      <t>ソウ</t>
    </rPh>
    <rPh sb="8" eb="10">
      <t>タカトビ</t>
    </rPh>
    <phoneticPr fontId="1"/>
  </si>
  <si>
    <t>一般・高校女子棒高跳</t>
    <rPh sb="0" eb="2">
      <t>イッパン</t>
    </rPh>
    <rPh sb="3" eb="5">
      <t>コウコウ</t>
    </rPh>
    <rPh sb="5" eb="7">
      <t>ジョシ</t>
    </rPh>
    <rPh sb="7" eb="10">
      <t>ボウタカト</t>
    </rPh>
    <phoneticPr fontId="1"/>
  </si>
  <si>
    <t>一般・高校女子走幅跳</t>
    <rPh sb="0" eb="2">
      <t>イッパン</t>
    </rPh>
    <rPh sb="3" eb="5">
      <t>コウコウ</t>
    </rPh>
    <rPh sb="5" eb="7">
      <t>ジョシ</t>
    </rPh>
    <rPh sb="7" eb="8">
      <t>ソウ</t>
    </rPh>
    <rPh sb="8" eb="10">
      <t>ハバトビ</t>
    </rPh>
    <phoneticPr fontId="1"/>
  </si>
  <si>
    <t>一般・高校女子三段跳</t>
    <rPh sb="0" eb="2">
      <t>イッパン</t>
    </rPh>
    <rPh sb="3" eb="5">
      <t>コウコウ</t>
    </rPh>
    <rPh sb="5" eb="7">
      <t>ジョシ</t>
    </rPh>
    <rPh sb="7" eb="9">
      <t>サンダン</t>
    </rPh>
    <rPh sb="9" eb="10">
      <t>ト</t>
    </rPh>
    <phoneticPr fontId="1"/>
  </si>
  <si>
    <t>一般・高校女子砲丸投</t>
    <rPh sb="0" eb="2">
      <t>イッパン</t>
    </rPh>
    <rPh sb="3" eb="5">
      <t>コウコウ</t>
    </rPh>
    <rPh sb="5" eb="7">
      <t>ジョシ</t>
    </rPh>
    <rPh sb="7" eb="10">
      <t>ホウガンナゲ</t>
    </rPh>
    <phoneticPr fontId="1"/>
  </si>
  <si>
    <t>一般・高校女子円盤投</t>
    <rPh sb="0" eb="2">
      <t>イッパン</t>
    </rPh>
    <rPh sb="3" eb="5">
      <t>コウコウ</t>
    </rPh>
    <rPh sb="5" eb="7">
      <t>ジョシ</t>
    </rPh>
    <rPh sb="7" eb="10">
      <t>エンバンナゲ</t>
    </rPh>
    <phoneticPr fontId="1"/>
  </si>
  <si>
    <t>一般・高校女子ハンマー投</t>
    <rPh sb="0" eb="2">
      <t>イッパン</t>
    </rPh>
    <rPh sb="3" eb="5">
      <t>コウコウ</t>
    </rPh>
    <rPh sb="5" eb="7">
      <t>ジョシ</t>
    </rPh>
    <rPh sb="11" eb="12">
      <t>ナ</t>
    </rPh>
    <phoneticPr fontId="1"/>
  </si>
  <si>
    <t>一般・高校女子100ｍ</t>
    <rPh sb="0" eb="2">
      <t>イッパン</t>
    </rPh>
    <rPh sb="3" eb="5">
      <t>コウコウ</t>
    </rPh>
    <rPh sb="5" eb="7">
      <t>ジョシ</t>
    </rPh>
    <phoneticPr fontId="1"/>
  </si>
  <si>
    <t>一般・高校女子200ｍ</t>
    <rPh sb="0" eb="2">
      <t>イッパン</t>
    </rPh>
    <rPh sb="3" eb="5">
      <t>コウコウ</t>
    </rPh>
    <rPh sb="5" eb="7">
      <t>ジョシ</t>
    </rPh>
    <phoneticPr fontId="1"/>
  </si>
  <si>
    <t>一般・高校女子400ｍ</t>
    <rPh sb="0" eb="2">
      <t>イッパン</t>
    </rPh>
    <rPh sb="3" eb="5">
      <t>コウコウ</t>
    </rPh>
    <rPh sb="5" eb="7">
      <t>ジョシ</t>
    </rPh>
    <phoneticPr fontId="1"/>
  </si>
  <si>
    <t>一般・高校女子100ｍH</t>
    <rPh sb="0" eb="2">
      <t>イッパン</t>
    </rPh>
    <rPh sb="3" eb="5">
      <t>コウコウ</t>
    </rPh>
    <rPh sb="5" eb="7">
      <t>ジョシ</t>
    </rPh>
    <phoneticPr fontId="1"/>
  </si>
  <si>
    <t>一般・高校女子走幅跳</t>
    <rPh sb="0" eb="2">
      <t>イッパン</t>
    </rPh>
    <rPh sb="3" eb="5">
      <t>コウコウ</t>
    </rPh>
    <rPh sb="5" eb="7">
      <t>ジョシ</t>
    </rPh>
    <rPh sb="7" eb="8">
      <t>ハシ</t>
    </rPh>
    <rPh sb="8" eb="10">
      <t>ハバト</t>
    </rPh>
    <phoneticPr fontId="1"/>
  </si>
  <si>
    <t>一般・高校女子三段跳</t>
    <rPh sb="0" eb="2">
      <t>イッパン</t>
    </rPh>
    <rPh sb="3" eb="5">
      <t>コウコウ</t>
    </rPh>
    <rPh sb="5" eb="7">
      <t>ジョシ</t>
    </rPh>
    <rPh sb="7" eb="9">
      <t>サンダン</t>
    </rPh>
    <rPh sb="9" eb="10">
      <t>チョウ</t>
    </rPh>
    <phoneticPr fontId="1"/>
  </si>
  <si>
    <t>一般・高校女子走高跳</t>
    <rPh sb="0" eb="2">
      <t>イッパン</t>
    </rPh>
    <rPh sb="3" eb="5">
      <t>コウコウ</t>
    </rPh>
    <rPh sb="5" eb="7">
      <t>ジョシ</t>
    </rPh>
    <rPh sb="7" eb="8">
      <t>ハシ</t>
    </rPh>
    <rPh sb="8" eb="10">
      <t>タカト</t>
    </rPh>
    <phoneticPr fontId="1"/>
  </si>
  <si>
    <t>一般・高校女子砲丸投</t>
    <rPh sb="0" eb="2">
      <t>イッパン</t>
    </rPh>
    <rPh sb="3" eb="5">
      <t>コウコウ</t>
    </rPh>
    <rPh sb="5" eb="7">
      <t>ジョシ</t>
    </rPh>
    <rPh sb="7" eb="10">
      <t>ホウガンナ</t>
    </rPh>
    <phoneticPr fontId="1"/>
  </si>
  <si>
    <t>一般・高校女子円盤投</t>
    <rPh sb="0" eb="2">
      <t>イッパン</t>
    </rPh>
    <rPh sb="3" eb="5">
      <t>コウコウ</t>
    </rPh>
    <rPh sb="5" eb="7">
      <t>ジョシ</t>
    </rPh>
    <rPh sb="7" eb="9">
      <t>エンバン</t>
    </rPh>
    <rPh sb="9" eb="10">
      <t>ナ</t>
    </rPh>
    <phoneticPr fontId="1"/>
  </si>
  <si>
    <t>一般・高校女子4×100ｍR</t>
    <rPh sb="0" eb="2">
      <t>イッパン</t>
    </rPh>
    <rPh sb="3" eb="5">
      <t>コウコウ</t>
    </rPh>
    <rPh sb="5" eb="7">
      <t>ジョシ</t>
    </rPh>
    <phoneticPr fontId="39"/>
  </si>
  <si>
    <t>中学・高校女子100ｍYH</t>
    <rPh sb="0" eb="2">
      <t>チュウガク</t>
    </rPh>
    <rPh sb="3" eb="5">
      <t>コウコウ</t>
    </rPh>
    <rPh sb="5" eb="7">
      <t>ジョシ</t>
    </rPh>
    <phoneticPr fontId="1"/>
  </si>
  <si>
    <t>一般・高校・中学女子1500ｍ</t>
    <rPh sb="0" eb="2">
      <t>イッパン</t>
    </rPh>
    <rPh sb="3" eb="5">
      <t>コウコウ</t>
    </rPh>
    <rPh sb="6" eb="8">
      <t>チュウガク</t>
    </rPh>
    <rPh sb="8" eb="10">
      <t>ジョシ</t>
    </rPh>
    <phoneticPr fontId="1"/>
  </si>
  <si>
    <t>中学・高校男子110mJH</t>
    <rPh sb="0" eb="2">
      <t>チュウガク</t>
    </rPh>
    <rPh sb="3" eb="5">
      <t>コウコウ</t>
    </rPh>
    <rPh sb="5" eb="7">
      <t>ダンシ</t>
    </rPh>
    <phoneticPr fontId="1"/>
  </si>
  <si>
    <t>一般・高校・中学男子3000ｍ</t>
    <rPh sb="0" eb="2">
      <t>イッパン</t>
    </rPh>
    <rPh sb="3" eb="5">
      <t>コウコウ</t>
    </rPh>
    <rPh sb="6" eb="8">
      <t>チュウガク</t>
    </rPh>
    <rPh sb="8" eb="10">
      <t>ダンシ</t>
    </rPh>
    <phoneticPr fontId="1"/>
  </si>
  <si>
    <t>一般・高校男子4x100mR</t>
    <rPh sb="0" eb="2">
      <t>イッパン</t>
    </rPh>
    <rPh sb="3" eb="5">
      <t>コウコウ</t>
    </rPh>
    <rPh sb="5" eb="7">
      <t>ダンシ</t>
    </rPh>
    <phoneticPr fontId="1"/>
  </si>
  <si>
    <t>一般・高校女子4x100mR</t>
    <rPh sb="0" eb="2">
      <t>イッパン</t>
    </rPh>
    <rPh sb="3" eb="5">
      <t>コウコウ</t>
    </rPh>
    <rPh sb="5" eb="7">
      <t>ジョシ</t>
    </rPh>
    <phoneticPr fontId="1"/>
  </si>
  <si>
    <t>第2回島根陸協記録会</t>
    <rPh sb="0" eb="1">
      <t>ダイ</t>
    </rPh>
    <rPh sb="2" eb="3">
      <t>カイ</t>
    </rPh>
    <rPh sb="3" eb="5">
      <t>シマネ</t>
    </rPh>
    <rPh sb="5" eb="7">
      <t>リクキョウ</t>
    </rPh>
    <rPh sb="7" eb="9">
      <t>キロク</t>
    </rPh>
    <rPh sb="9" eb="10">
      <t>カイ</t>
    </rPh>
    <phoneticPr fontId="4"/>
  </si>
  <si>
    <t>高校男子ハンマー投</t>
    <rPh sb="0" eb="2">
      <t>コウコウ</t>
    </rPh>
    <rPh sb="2" eb="4">
      <t>ダンシ</t>
    </rPh>
    <rPh sb="8" eb="9">
      <t>ナ</t>
    </rPh>
    <phoneticPr fontId="1"/>
  </si>
  <si>
    <t>一般男子ハンマー投</t>
    <rPh sb="0" eb="2">
      <t>イッパン</t>
    </rPh>
    <rPh sb="2" eb="4">
      <t>ダンシ</t>
    </rPh>
    <rPh sb="8" eb="9">
      <t>ナ</t>
    </rPh>
    <phoneticPr fontId="1"/>
  </si>
  <si>
    <t>一般・高校女子ハンマー投</t>
    <rPh sb="0" eb="2">
      <t>イッパン</t>
    </rPh>
    <rPh sb="3" eb="5">
      <t>コウコウ</t>
    </rPh>
    <rPh sb="5" eb="7">
      <t>ジョシ</t>
    </rPh>
    <rPh sb="11" eb="12">
      <t>ナ</t>
    </rPh>
    <phoneticPr fontId="1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</si>
</sst>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;_섀"/>
  </numFmts>
  <fonts count="4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2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24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51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0" borderId="52" applyNumberFormat="0" applyFont="0" applyAlignment="0" applyProtection="0">
      <alignment vertical="center"/>
    </xf>
    <xf numFmtId="0" fontId="21" fillId="0" borderId="5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5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29" fillId="32" borderId="5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3" borderId="54" applyNumberFormat="0" applyAlignment="0" applyProtection="0">
      <alignment vertical="center"/>
    </xf>
    <xf numFmtId="0" fontId="2" fillId="0" borderId="0"/>
    <xf numFmtId="0" fontId="32" fillId="34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2" borderId="0" xfId="41" applyFont="1" applyFill="1"/>
    <xf numFmtId="0" fontId="2" fillId="2" borderId="0" xfId="41" applyFill="1"/>
    <xf numFmtId="0" fontId="2" fillId="3" borderId="0" xfId="41" applyFill="1"/>
    <xf numFmtId="0" fontId="2" fillId="3" borderId="2" xfId="41" applyFill="1" applyBorder="1" applyAlignment="1">
      <alignment horizontal="center" vertical="center"/>
    </xf>
    <xf numFmtId="0" fontId="2" fillId="3" borderId="2" xfId="41" applyFill="1" applyBorder="1" applyAlignment="1"/>
    <xf numFmtId="0" fontId="2" fillId="3" borderId="3" xfId="41" applyFont="1" applyFill="1" applyBorder="1" applyAlignment="1"/>
    <xf numFmtId="0" fontId="2" fillId="3" borderId="4" xfId="41" applyFont="1" applyFill="1" applyBorder="1" applyAlignment="1"/>
    <xf numFmtId="0" fontId="2" fillId="3" borderId="0" xfId="41" applyFont="1" applyFill="1" applyBorder="1" applyAlignment="1"/>
    <xf numFmtId="0" fontId="2" fillId="3" borderId="5" xfId="41" applyFill="1" applyBorder="1" applyAlignment="1">
      <alignment horizontal="center"/>
    </xf>
    <xf numFmtId="0" fontId="2" fillId="3" borderId="6" xfId="41" applyFill="1" applyBorder="1" applyAlignment="1">
      <alignment horizontal="center"/>
    </xf>
    <xf numFmtId="0" fontId="2" fillId="3" borderId="0" xfId="41" applyFill="1" applyAlignment="1">
      <alignment horizontal="center"/>
    </xf>
    <xf numFmtId="0" fontId="2" fillId="3" borderId="7" xfId="41" applyFill="1" applyBorder="1" applyAlignment="1">
      <alignment horizontal="center"/>
    </xf>
    <xf numFmtId="0" fontId="2" fillId="3" borderId="8" xfId="41" applyFill="1" applyBorder="1"/>
    <xf numFmtId="0" fontId="2" fillId="3" borderId="9" xfId="41" applyFill="1" applyBorder="1" applyAlignment="1">
      <alignment horizontal="center"/>
    </xf>
    <xf numFmtId="0" fontId="2" fillId="3" borderId="10" xfId="41" applyFill="1" applyBorder="1"/>
    <xf numFmtId="0" fontId="2" fillId="3" borderId="11" xfId="41" applyFill="1" applyBorder="1"/>
    <xf numFmtId="0" fontId="2" fillId="3" borderId="12" xfId="41" applyFill="1" applyBorder="1" applyAlignment="1">
      <alignment horizontal="center"/>
    </xf>
    <xf numFmtId="0" fontId="6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 shrinkToFi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0" fillId="3" borderId="21" xfId="0" applyNumberFormat="1" applyFill="1" applyBorder="1" applyAlignment="1" applyProtection="1">
      <protection hidden="1"/>
    </xf>
    <xf numFmtId="0" fontId="0" fillId="3" borderId="22" xfId="0" applyFill="1" applyBorder="1" applyAlignment="1" applyProtection="1"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25" xfId="0" applyNumberFormat="1" applyFill="1" applyBorder="1" applyAlignment="1" applyProtection="1">
      <protection hidden="1"/>
    </xf>
    <xf numFmtId="0" fontId="0" fillId="3" borderId="26" xfId="0" applyFill="1" applyBorder="1" applyAlignment="1" applyProtection="1">
      <protection hidden="1"/>
    </xf>
    <xf numFmtId="0" fontId="0" fillId="3" borderId="29" xfId="0" applyFill="1" applyBorder="1" applyAlignment="1" applyProtection="1">
      <alignment horizontal="center"/>
      <protection hidden="1"/>
    </xf>
    <xf numFmtId="0" fontId="0" fillId="3" borderId="30" xfId="0" applyNumberFormat="1" applyFill="1" applyBorder="1" applyAlignment="1" applyProtection="1">
      <protection hidden="1"/>
    </xf>
    <xf numFmtId="0" fontId="0" fillId="3" borderId="31" xfId="0" applyFill="1" applyBorder="1" applyAlignment="1" applyProtection="1">
      <protection hidden="1"/>
    </xf>
    <xf numFmtId="0" fontId="0" fillId="3" borderId="33" xfId="0" applyFill="1" applyBorder="1" applyAlignment="1" applyProtection="1">
      <alignment horizontal="center"/>
      <protection hidden="1"/>
    </xf>
    <xf numFmtId="0" fontId="0" fillId="3" borderId="34" xfId="0" applyFill="1" applyBorder="1" applyAlignment="1" applyProtection="1">
      <protection hidden="1"/>
    </xf>
    <xf numFmtId="0" fontId="0" fillId="3" borderId="36" xfId="0" applyFill="1" applyBorder="1" applyAlignment="1" applyProtection="1">
      <alignment horizontal="center"/>
      <protection hidden="1"/>
    </xf>
    <xf numFmtId="0" fontId="0" fillId="3" borderId="37" xfId="0" applyFill="1" applyBorder="1" applyAlignment="1" applyProtection="1">
      <protection hidden="1"/>
    </xf>
    <xf numFmtId="0" fontId="0" fillId="3" borderId="30" xfId="0" quotePrefix="1" applyNumberFormat="1" applyFill="1" applyBorder="1" applyAlignment="1" applyProtection="1">
      <protection hidden="1"/>
    </xf>
    <xf numFmtId="0" fontId="0" fillId="3" borderId="21" xfId="0" quotePrefix="1" applyNumberFormat="1" applyFill="1" applyBorder="1" applyAlignment="1" applyProtection="1">
      <protection hidden="1"/>
    </xf>
    <xf numFmtId="0" fontId="0" fillId="3" borderId="25" xfId="0" quotePrefix="1" applyNumberFormat="1" applyFill="1" applyBorder="1" applyAlignment="1" applyProtection="1">
      <protection hidden="1"/>
    </xf>
    <xf numFmtId="0" fontId="0" fillId="3" borderId="38" xfId="0" quotePrefix="1" applyNumberFormat="1" applyFill="1" applyBorder="1" applyAlignment="1" applyProtection="1">
      <protection hidden="1"/>
    </xf>
    <xf numFmtId="0" fontId="0" fillId="3" borderId="38" xfId="0" applyNumberFormat="1" applyFill="1" applyBorder="1" applyAlignment="1" applyProtection="1">
      <protection hidden="1"/>
    </xf>
    <xf numFmtId="0" fontId="0" fillId="3" borderId="40" xfId="0" applyFill="1" applyBorder="1" applyAlignment="1" applyProtection="1">
      <alignment horizontal="center"/>
      <protection hidden="1"/>
    </xf>
    <xf numFmtId="0" fontId="0" fillId="3" borderId="41" xfId="0" applyFill="1" applyBorder="1" applyAlignment="1" applyProtection="1">
      <protection hidden="1"/>
    </xf>
    <xf numFmtId="0" fontId="3" fillId="36" borderId="0" xfId="41" applyFont="1" applyFill="1"/>
    <xf numFmtId="0" fontId="2" fillId="36" borderId="0" xfId="41" applyFill="1"/>
    <xf numFmtId="0" fontId="0" fillId="36" borderId="0" xfId="0" applyFill="1">
      <alignment vertical="center"/>
    </xf>
    <xf numFmtId="0" fontId="15" fillId="0" borderId="3" xfId="0" applyFont="1" applyBorder="1" applyAlignment="1" applyProtection="1">
      <alignment horizontal="right"/>
      <protection hidden="1"/>
    </xf>
    <xf numFmtId="0" fontId="0" fillId="36" borderId="0" xfId="0" applyFill="1" applyProtection="1">
      <alignment vertical="center"/>
      <protection hidden="1"/>
    </xf>
    <xf numFmtId="0" fontId="0" fillId="0" borderId="2" xfId="0" applyBorder="1" applyAlignment="1" applyProtection="1">
      <alignment horizontal="right"/>
      <protection hidden="1"/>
    </xf>
    <xf numFmtId="0" fontId="2" fillId="3" borderId="45" xfId="41" applyFill="1" applyBorder="1" applyAlignment="1">
      <alignment shrinkToFit="1"/>
    </xf>
    <xf numFmtId="0" fontId="2" fillId="3" borderId="8" xfId="41" applyFill="1" applyBorder="1" applyAlignment="1">
      <alignment shrinkToFit="1"/>
    </xf>
    <xf numFmtId="0" fontId="2" fillId="3" borderId="11" xfId="41" applyFill="1" applyBorder="1" applyAlignment="1">
      <alignment shrinkToFit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61" xfId="0" applyBorder="1" applyAlignment="1" applyProtection="1">
      <alignment horizontal="center"/>
      <protection hidden="1"/>
    </xf>
    <xf numFmtId="0" fontId="0" fillId="0" borderId="60" xfId="0" applyBorder="1" applyAlignment="1" applyProtection="1"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177" fontId="0" fillId="36" borderId="0" xfId="0" applyNumberFormat="1" applyFill="1" applyProtection="1">
      <alignment vertical="center"/>
      <protection hidden="1"/>
    </xf>
    <xf numFmtId="0" fontId="0" fillId="0" borderId="46" xfId="0" applyFill="1" applyBorder="1" applyAlignment="1" applyProtection="1">
      <alignment horizontal="center" vertical="center" shrinkToFit="1"/>
      <protection locked="0" hidden="1"/>
    </xf>
    <xf numFmtId="177" fontId="0" fillId="0" borderId="46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45" xfId="0" applyFill="1" applyBorder="1" applyAlignment="1" applyProtection="1">
      <alignment horizontal="center" vertical="center" shrinkToFit="1"/>
      <protection locked="0" hidden="1"/>
    </xf>
    <xf numFmtId="176" fontId="0" fillId="0" borderId="7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177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9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9" xfId="0" applyFill="1" applyBorder="1" applyAlignment="1" applyProtection="1">
      <alignment horizontal="center" vertical="center" shrinkToFit="1"/>
      <protection locked="0" hidden="1"/>
    </xf>
    <xf numFmtId="0" fontId="0" fillId="0" borderId="47" xfId="0" applyFill="1" applyBorder="1" applyAlignment="1" applyProtection="1">
      <alignment horizontal="center" vertical="center" shrinkToFit="1"/>
      <protection locked="0" hidden="1"/>
    </xf>
    <xf numFmtId="0" fontId="0" fillId="0" borderId="12" xfId="0" applyFill="1" applyBorder="1" applyAlignment="1" applyProtection="1">
      <alignment horizontal="center" vertical="center" shrinkToFit="1"/>
      <protection locked="0" hidden="1"/>
    </xf>
    <xf numFmtId="0" fontId="0" fillId="0" borderId="62" xfId="0" applyFill="1" applyBorder="1" applyAlignment="1" applyProtection="1">
      <alignment horizontal="center" vertical="center" shrinkToFit="1"/>
      <protection locked="0" hidden="1"/>
    </xf>
    <xf numFmtId="176" fontId="0" fillId="0" borderId="12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6" xfId="0" applyFill="1" applyBorder="1" applyAlignment="1" applyProtection="1">
      <alignment horizontal="center" vertical="center" shrinkToFit="1"/>
      <protection locked="0" hidden="1"/>
    </xf>
    <xf numFmtId="176" fontId="0" fillId="0" borderId="68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8" xfId="0" applyFill="1" applyBorder="1" applyAlignment="1" applyProtection="1">
      <alignment horizontal="center" vertical="center" shrinkToFit="1"/>
      <protection locked="0" hidden="1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35" fillId="35" borderId="1" xfId="0" applyFont="1" applyFill="1" applyBorder="1" applyProtection="1">
      <alignment vertical="center"/>
      <protection hidden="1"/>
    </xf>
    <xf numFmtId="0" fontId="0" fillId="35" borderId="1" xfId="0" applyFill="1" applyBorder="1" applyProtection="1">
      <alignment vertical="center"/>
      <protection hidden="1"/>
    </xf>
    <xf numFmtId="0" fontId="0" fillId="35" borderId="1" xfId="0" applyFill="1" applyBorder="1" applyAlignment="1" applyProtection="1">
      <alignment horizontal="center" vertical="center"/>
      <protection hidden="1"/>
    </xf>
    <xf numFmtId="0" fontId="0" fillId="35" borderId="1" xfId="0" applyFill="1" applyBorder="1" applyAlignment="1" applyProtection="1">
      <alignment horizontal="center" vertical="center" shrinkToFit="1"/>
      <protection hidden="1"/>
    </xf>
    <xf numFmtId="0" fontId="36" fillId="0" borderId="0" xfId="0" applyFont="1" applyProtection="1">
      <alignment vertical="center"/>
      <protection hidden="1"/>
    </xf>
    <xf numFmtId="0" fontId="0" fillId="37" borderId="5" xfId="0" applyFill="1" applyBorder="1" applyAlignment="1" applyProtection="1">
      <alignment horizontal="center" vertical="center"/>
      <protection hidden="1"/>
    </xf>
    <xf numFmtId="0" fontId="0" fillId="37" borderId="48" xfId="0" applyFill="1" applyBorder="1" applyAlignment="1" applyProtection="1">
      <alignment horizontal="center" vertical="center"/>
      <protection hidden="1"/>
    </xf>
    <xf numFmtId="0" fontId="0" fillId="37" borderId="6" xfId="0" applyFill="1" applyBorder="1" applyAlignment="1" applyProtection="1">
      <alignment horizontal="center" vertical="center"/>
      <protection hidden="1"/>
    </xf>
    <xf numFmtId="0" fontId="0" fillId="37" borderId="49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0" fillId="0" borderId="45" xfId="0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8" xfId="0" applyFill="1" applyBorder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65" xfId="0" applyFill="1" applyBorder="1" applyProtection="1">
      <alignment vertical="center"/>
      <protection hidden="1"/>
    </xf>
    <xf numFmtId="0" fontId="0" fillId="0" borderId="11" xfId="0" applyFill="1" applyBorder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0" fontId="0" fillId="39" borderId="1" xfId="0" applyFill="1" applyBorder="1" applyAlignment="1" applyProtection="1">
      <alignment horizontal="center" vertical="center"/>
      <protection hidden="1"/>
    </xf>
    <xf numFmtId="178" fontId="0" fillId="35" borderId="1" xfId="0" applyNumberFormat="1" applyFill="1" applyBorder="1" applyAlignment="1" applyProtection="1">
      <alignment horizontal="center" vertical="center"/>
      <protection hidden="1"/>
    </xf>
    <xf numFmtId="176" fontId="0" fillId="35" borderId="1" xfId="0" applyNumberFormat="1" applyFill="1" applyBorder="1" applyAlignment="1" applyProtection="1">
      <alignment horizontal="center" vertical="center"/>
      <protection hidden="1"/>
    </xf>
    <xf numFmtId="0" fontId="0" fillId="0" borderId="45" xfId="0" applyFill="1" applyBorder="1" applyAlignment="1" applyProtection="1">
      <alignment horizontal="center" vertical="center" shrinkToFit="1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3" borderId="21" xfId="0" applyNumberForma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27" xfId="0" applyNumberFormat="1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3" borderId="30" xfId="0" applyNumberForma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25" xfId="0" applyNumberFormat="1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0" fillId="3" borderId="3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0" fontId="0" fillId="3" borderId="37" xfId="0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3" borderId="42" xfId="0" applyNumberFormat="1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0" fillId="3" borderId="43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right" shrinkToFit="1"/>
      <protection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33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2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4" fillId="0" borderId="44" xfId="0" applyFont="1" applyBorder="1" applyAlignment="1" applyProtection="1">
      <alignment shrinkToFit="1"/>
      <protection hidden="1"/>
    </xf>
    <xf numFmtId="0" fontId="34" fillId="0" borderId="44" xfId="0" applyFont="1" applyBorder="1" applyAlignment="1" applyProtection="1">
      <alignment vertical="center"/>
      <protection hidden="1"/>
    </xf>
    <xf numFmtId="0" fontId="34" fillId="0" borderId="44" xfId="0" applyFont="1" applyBorder="1" applyAlignment="1" applyProtection="1">
      <protection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0" fillId="0" borderId="15" xfId="0" applyNumberFormat="1" applyBorder="1" applyAlignment="1" applyProtection="1">
      <alignment horizontal="center" vertical="center"/>
      <protection locked="0" hidden="1"/>
    </xf>
    <xf numFmtId="0" fontId="0" fillId="0" borderId="69" xfId="0" applyFill="1" applyBorder="1" applyAlignment="1" applyProtection="1">
      <alignment horizontal="center" vertical="center" shrinkToFit="1"/>
      <protection locked="0" hidden="1"/>
    </xf>
    <xf numFmtId="176" fontId="0" fillId="0" borderId="70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9" xfId="0" applyFill="1" applyBorder="1" applyAlignment="1" applyProtection="1">
      <alignment horizontal="center" vertical="center" shrinkToFit="1"/>
      <protection hidden="1"/>
    </xf>
    <xf numFmtId="176" fontId="0" fillId="0" borderId="63" xfId="0" applyNumberFormat="1" applyFill="1" applyBorder="1" applyAlignment="1" applyProtection="1">
      <alignment horizontal="center" vertical="center" shrinkToFit="1"/>
      <protection hidden="1"/>
    </xf>
    <xf numFmtId="0" fontId="0" fillId="0" borderId="71" xfId="0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176" fontId="0" fillId="0" borderId="1" xfId="0" applyNumberFormat="1" applyFill="1" applyBorder="1" applyAlignment="1" applyProtection="1">
      <alignment horizontal="center" vertical="center" shrinkToFit="1"/>
      <protection hidden="1"/>
    </xf>
    <xf numFmtId="176" fontId="0" fillId="0" borderId="46" xfId="0" applyNumberFormat="1" applyFill="1" applyBorder="1" applyAlignment="1" applyProtection="1">
      <alignment horizontal="center" vertical="center" shrinkToFit="1"/>
      <protection hidden="1"/>
    </xf>
    <xf numFmtId="0" fontId="0" fillId="0" borderId="68" xfId="0" applyFill="1" applyBorder="1" applyAlignment="1" applyProtection="1">
      <alignment horizontal="center" vertical="center" shrinkToFit="1"/>
      <protection hidden="1"/>
    </xf>
    <xf numFmtId="176" fontId="0" fillId="0" borderId="66" xfId="0" applyNumberFormat="1" applyFill="1" applyBorder="1" applyAlignment="1" applyProtection="1">
      <alignment horizontal="center" vertical="center" shrinkToFit="1"/>
      <protection hidden="1"/>
    </xf>
    <xf numFmtId="0" fontId="0" fillId="0" borderId="62" xfId="0" applyFill="1" applyBorder="1" applyAlignment="1" applyProtection="1">
      <alignment horizontal="center" vertical="center" shrinkToFit="1"/>
      <protection hidden="1"/>
    </xf>
    <xf numFmtId="0" fontId="0" fillId="0" borderId="12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176" fontId="0" fillId="0" borderId="47" xfId="0" applyNumberFormat="1" applyFill="1" applyBorder="1" applyAlignment="1" applyProtection="1">
      <alignment horizontal="center" vertical="center" shrinkToFit="1"/>
      <protection hidden="1"/>
    </xf>
    <xf numFmtId="0" fontId="0" fillId="0" borderId="64" xfId="0" applyFill="1" applyBorder="1" applyAlignment="1" applyProtection="1">
      <alignment horizontal="center" vertical="center" shrinkToFit="1"/>
      <protection hidden="1"/>
    </xf>
    <xf numFmtId="0" fontId="0" fillId="0" borderId="67" xfId="0" applyFill="1" applyBorder="1" applyAlignment="1" applyProtection="1">
      <alignment horizontal="center" vertical="center" shrinkToFit="1"/>
      <protection hidden="1"/>
    </xf>
    <xf numFmtId="0" fontId="0" fillId="37" borderId="48" xfId="0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49" fontId="0" fillId="0" borderId="2" xfId="0" applyNumberFormat="1" applyBorder="1" applyAlignment="1" applyProtection="1">
      <alignment horizontal="center"/>
      <protection locked="0" hidden="1"/>
    </xf>
    <xf numFmtId="49" fontId="0" fillId="0" borderId="3" xfId="0" applyNumberFormat="1" applyBorder="1" applyAlignment="1" applyProtection="1">
      <alignment horizontal="center"/>
      <protection locked="0" hidden="1"/>
    </xf>
    <xf numFmtId="49" fontId="0" fillId="0" borderId="4" xfId="0" applyNumberFormat="1" applyBorder="1" applyAlignment="1" applyProtection="1">
      <alignment horizontal="center"/>
      <protection locked="0" hidden="1"/>
    </xf>
    <xf numFmtId="0" fontId="37" fillId="37" borderId="44" xfId="0" applyFont="1" applyFill="1" applyBorder="1" applyAlignment="1" applyProtection="1">
      <alignment horizontal="center"/>
      <protection hidden="1"/>
    </xf>
    <xf numFmtId="0" fontId="37" fillId="37" borderId="50" xfId="0" applyFont="1" applyFill="1" applyBorder="1" applyAlignment="1" applyProtection="1">
      <alignment horizontal="center"/>
      <protection hidden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8</xdr:row>
      <xdr:rowOff>19050</xdr:rowOff>
    </xdr:from>
    <xdr:to>
      <xdr:col>14</xdr:col>
      <xdr:colOff>533400</xdr:colOff>
      <xdr:row>10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734300" y="1647825"/>
          <a:ext cx="27432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コードは、必ず１から始まる通し番号を設定する。</a:t>
          </a:r>
        </a:p>
      </xdr:txBody>
    </xdr:sp>
    <xdr:clientData/>
  </xdr:twoCellAnchor>
  <xdr:twoCellAnchor>
    <xdr:from>
      <xdr:col>10</xdr:col>
      <xdr:colOff>561975</xdr:colOff>
      <xdr:row>12</xdr:row>
      <xdr:rowOff>0</xdr:rowOff>
    </xdr:from>
    <xdr:to>
      <xdr:col>14</xdr:col>
      <xdr:colOff>523875</xdr:colOff>
      <xdr:row>17</xdr:row>
      <xdr:rowOff>114300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62875" y="2352675"/>
          <a:ext cx="270510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リレー以外の種目が入力されているセル範囲に名前を付ける。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男子は「男子種目」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女子は「女子種目」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とする。</a:t>
          </a:r>
        </a:p>
      </xdr:txBody>
    </xdr:sp>
    <xdr:clientData/>
  </xdr:twoCellAnchor>
  <xdr:twoCellAnchor editAs="oneCell">
    <xdr:from>
      <xdr:col>11</xdr:col>
      <xdr:colOff>104775</xdr:colOff>
      <xdr:row>18</xdr:row>
      <xdr:rowOff>133350</xdr:rowOff>
    </xdr:from>
    <xdr:to>
      <xdr:col>13</xdr:col>
      <xdr:colOff>581025</xdr:colOff>
      <xdr:row>32</xdr:row>
      <xdr:rowOff>19050</xdr:rowOff>
    </xdr:to>
    <xdr:pic>
      <xdr:nvPicPr>
        <xdr:cNvPr id="4183" name="Picture 6">
          <a:extLst>
            <a:ext uri="{FF2B5EF4-FFF2-40B4-BE49-F238E27FC236}">
              <a16:creationId xmlns:a16="http://schemas.microsoft.com/office/drawing/2014/main" xmlns="" id="{00000000-0008-0000-05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3571875"/>
          <a:ext cx="184785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647700</xdr:colOff>
      <xdr:row>30</xdr:row>
      <xdr:rowOff>38100</xdr:rowOff>
    </xdr:from>
    <xdr:to>
      <xdr:col>12</xdr:col>
      <xdr:colOff>190500</xdr:colOff>
      <xdr:row>34</xdr:row>
      <xdr:rowOff>28575</xdr:rowOff>
    </xdr:to>
    <xdr:sp macro="" textlink="">
      <xdr:nvSpPr>
        <xdr:cNvPr id="4184" name="Line 8">
          <a:extLst>
            <a:ext uri="{FF2B5EF4-FFF2-40B4-BE49-F238E27FC236}">
              <a16:creationId xmlns:a16="http://schemas.microsoft.com/office/drawing/2014/main" xmlns="" id="{00000000-0008-0000-0500-000058100000}"/>
            </a:ext>
          </a:extLst>
        </xdr:cNvPr>
        <xdr:cNvSpPr>
          <a:spLocks noChangeShapeType="1"/>
        </xdr:cNvSpPr>
      </xdr:nvSpPr>
      <xdr:spPr bwMode="auto">
        <a:xfrm>
          <a:off x="8620125" y="5648325"/>
          <a:ext cx="22860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11</xdr:col>
      <xdr:colOff>409575</xdr:colOff>
      <xdr:row>33</xdr:row>
      <xdr:rowOff>123825</xdr:rowOff>
    </xdr:from>
    <xdr:to>
      <xdr:col>15</xdr:col>
      <xdr:colOff>209550</xdr:colOff>
      <xdr:row>41</xdr:row>
      <xdr:rowOff>95250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8296275" y="6276975"/>
          <a:ext cx="2543175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数式→名前の定義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男子種目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or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女子種目　選択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参照範囲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ボタンクリック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範囲ドラッグ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ボタンクリック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OK</a:t>
          </a:r>
        </a:p>
      </xdr:txBody>
    </xdr:sp>
    <xdr:clientData/>
  </xdr:twoCellAnchor>
  <xdr:twoCellAnchor editAs="oneCell">
    <xdr:from>
      <xdr:col>12</xdr:col>
      <xdr:colOff>123825</xdr:colOff>
      <xdr:row>36</xdr:row>
      <xdr:rowOff>152400</xdr:rowOff>
    </xdr:from>
    <xdr:to>
      <xdr:col>12</xdr:col>
      <xdr:colOff>371475</xdr:colOff>
      <xdr:row>37</xdr:row>
      <xdr:rowOff>152400</xdr:rowOff>
    </xdr:to>
    <xdr:pic>
      <xdr:nvPicPr>
        <xdr:cNvPr id="4186" name="Picture 17">
          <a:extLst>
            <a:ext uri="{FF2B5EF4-FFF2-40B4-BE49-F238E27FC236}">
              <a16:creationId xmlns:a16="http://schemas.microsoft.com/office/drawing/2014/main" xmlns="" id="{00000000-0008-0000-05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2050" y="68484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123825</xdr:colOff>
      <xdr:row>38</xdr:row>
      <xdr:rowOff>114300</xdr:rowOff>
    </xdr:from>
    <xdr:to>
      <xdr:col>12</xdr:col>
      <xdr:colOff>447675</xdr:colOff>
      <xdr:row>39</xdr:row>
      <xdr:rowOff>142875</xdr:rowOff>
    </xdr:to>
    <xdr:pic>
      <xdr:nvPicPr>
        <xdr:cNvPr id="4187" name="Picture 19">
          <a:extLst>
            <a:ext uri="{FF2B5EF4-FFF2-40B4-BE49-F238E27FC236}">
              <a16:creationId xmlns:a16="http://schemas.microsoft.com/office/drawing/2014/main" xmlns="" id="{00000000-0008-0000-05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82050" y="7181850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312642</xdr:colOff>
      <xdr:row>88</xdr:row>
      <xdr:rowOff>161764</xdr:rowOff>
    </xdr:from>
    <xdr:ext cx="3687856" cy="13062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526054" y="4408793"/>
          <a:ext cx="3687856" cy="1306208"/>
        </a:xfrm>
        <a:prstGeom prst="rect">
          <a:avLst/>
        </a:prstGeom>
        <a:solidFill>
          <a:srgbClr val="FFFF00"/>
        </a:solidFill>
        <a:ln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aseline="0">
              <a:ea typeface="HGP明朝B" pitchFamily="18" charset="-128"/>
            </a:rPr>
            <a:t>注意 ： 以下のことを確認してください。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 ・ ファイル名は変更しましたか？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 ・ ナンバーは正しいですか？（半角及び重複）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solidFill>
                <a:srgbClr val="FF0000"/>
              </a:solidFill>
              <a:ea typeface="HGP明朝B" pitchFamily="18" charset="-128"/>
            </a:rPr>
            <a:t>左のチェックシートに入力してください。</a:t>
          </a:r>
          <a:endParaRPr kumimoji="1" lang="en-US" altLang="ja-JP" sz="1400" baseline="0">
            <a:solidFill>
              <a:srgbClr val="FF0000"/>
            </a:solidFill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申込締切までに正しいものを提出して下さい。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nrsvm01\userdata\11&#32207;&#20307;\&#12456;&#12531;&#12488;&#12522;&#12540;\&#26494;&#27743;&#39640;&#235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所属名一覧"/>
      <sheetName val="男子名簿"/>
      <sheetName val="女子名簿"/>
      <sheetName val="管理者シー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theme="0" tint="-0.249977111117893"/>
  </sheetPr>
  <dimension ref="A1:AH80"/>
  <sheetViews>
    <sheetView topLeftCell="C1" workbookViewId="0">
      <selection activeCell="J27" sqref="J27"/>
    </sheetView>
  </sheetViews>
  <sheetFormatPr defaultRowHeight="13.5"/>
  <cols>
    <col min="1" max="1" width="8.75" customWidth="1"/>
    <col min="2" max="4" width="9" customWidth="1"/>
    <col min="11" max="12" width="0" hidden="1" customWidth="1"/>
    <col min="14" max="14" width="0" hidden="1" customWidth="1"/>
    <col min="17" max="18" width="0" hidden="1" customWidth="1"/>
    <col min="21" max="22" width="0" hidden="1" customWidth="1"/>
    <col min="23" max="26" width="9" hidden="1" customWidth="1"/>
    <col min="27" max="28" width="9" customWidth="1"/>
    <col min="29" max="30" width="9" hidden="1" customWidth="1"/>
    <col min="31" max="32" width="9" customWidth="1"/>
    <col min="33" max="34" width="9" hidden="1" customWidth="1"/>
  </cols>
  <sheetData>
    <row r="1" spans="1:34" s="2" customFormat="1" ht="25.5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>
      <c r="A5" s="49" t="s">
        <v>127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49" t="s">
        <v>9</v>
      </c>
      <c r="K6" s="49" t="s">
        <v>10</v>
      </c>
      <c r="L6" s="49" t="s">
        <v>11</v>
      </c>
      <c r="M6" s="49" t="s">
        <v>12</v>
      </c>
      <c r="N6" s="49" t="s">
        <v>13</v>
      </c>
      <c r="O6" s="49" t="s">
        <v>14</v>
      </c>
      <c r="P6" s="49" t="s">
        <v>15</v>
      </c>
      <c r="Q6" s="49" t="s">
        <v>16</v>
      </c>
      <c r="R6" s="49" t="s">
        <v>17</v>
      </c>
      <c r="S6" s="49" t="s">
        <v>18</v>
      </c>
      <c r="T6" s="49" t="s">
        <v>19</v>
      </c>
      <c r="U6" s="49" t="s">
        <v>20</v>
      </c>
      <c r="V6" s="49" t="s">
        <v>21</v>
      </c>
      <c r="W6" s="49" t="s">
        <v>22</v>
      </c>
      <c r="X6" s="49" t="s">
        <v>23</v>
      </c>
      <c r="Y6" s="49" t="s">
        <v>24</v>
      </c>
      <c r="Z6" s="49" t="s">
        <v>25</v>
      </c>
      <c r="AA6" s="49" t="s">
        <v>26</v>
      </c>
      <c r="AB6" s="49" t="s">
        <v>27</v>
      </c>
      <c r="AC6" s="49" t="s">
        <v>28</v>
      </c>
      <c r="AD6" s="49" t="s">
        <v>29</v>
      </c>
      <c r="AE6" s="49" t="s">
        <v>30</v>
      </c>
      <c r="AF6" s="49" t="s">
        <v>31</v>
      </c>
      <c r="AG6" s="49" t="s">
        <v>32</v>
      </c>
      <c r="AH6" s="49" t="s">
        <v>33</v>
      </c>
    </row>
    <row r="7" spans="1:34">
      <c r="A7" s="49"/>
      <c r="B7" s="51" t="e">
        <f>IF(#REF!="","",#REF!)</f>
        <v>#REF!</v>
      </c>
      <c r="C7" s="49"/>
      <c r="D7" s="51" t="e">
        <f>IF(#REF!="","",#REF!)</f>
        <v>#REF!</v>
      </c>
      <c r="E7" s="51" t="e">
        <f>IF(#REF!="","",#REF!)</f>
        <v>#REF!</v>
      </c>
      <c r="F7" s="51" t="e">
        <f>IF(#REF!="","",#REF!)</f>
        <v>#REF!</v>
      </c>
      <c r="G7" s="51" t="e">
        <f>IF(#REF!="","",#REF!)</f>
        <v>#REF!</v>
      </c>
      <c r="H7" s="51" t="e">
        <f>IF(#REF!="","",#REF!)</f>
        <v>#REF!</v>
      </c>
      <c r="I7" s="51" t="e">
        <f>IF(#REF!="","",#REF!)</f>
        <v>#REF!</v>
      </c>
      <c r="J7" s="62" t="e">
        <f>IF(#REF!="","",#REF!)</f>
        <v>#REF!</v>
      </c>
      <c r="K7" s="51"/>
      <c r="L7" s="51"/>
      <c r="M7" s="51" t="e">
        <f>IF(#REF!="","",VLOOKUP(#REF!,#REF!,2,FALSE))</f>
        <v>#REF!</v>
      </c>
      <c r="N7" s="51"/>
      <c r="O7" s="51" t="e">
        <f>IF(#REF!="","",VLOOKUP(#REF!,管理者シート!$B$9:$C$44,2,FALSE))</f>
        <v>#REF!</v>
      </c>
      <c r="P7" s="51" t="e">
        <f>IF(#REF!="","",#REF!)</f>
        <v>#REF!</v>
      </c>
      <c r="Q7" s="51">
        <v>0</v>
      </c>
      <c r="R7" s="51">
        <v>2</v>
      </c>
      <c r="S7" s="51" t="e">
        <f>IF(#REF!="","",VLOOKUP(#REF!,管理者シート!$B$9:$C$44,2,FALSE))</f>
        <v>#REF!</v>
      </c>
      <c r="T7" s="51" t="e">
        <f>IF(#REF!="","",#REF!)</f>
        <v>#REF!</v>
      </c>
      <c r="U7" s="51">
        <v>0</v>
      </c>
      <c r="V7" s="51">
        <v>2</v>
      </c>
      <c r="W7" s="51" t="e">
        <f>IF(#REF!="","",VLOOKUP(#REF!,管理者シート!$B$9:$C$27,2,FALSE))</f>
        <v>#REF!</v>
      </c>
      <c r="X7" s="51" t="e">
        <f>IF(#REF!="","",#REF!)</f>
        <v>#REF!</v>
      </c>
      <c r="Y7" s="51">
        <v>0</v>
      </c>
      <c r="Z7" s="51">
        <v>2</v>
      </c>
      <c r="AA7" s="51" t="e">
        <f>IF(#REF!="","",IF(#REF!="小学",37,IF(#REF!="中学",38,39)))</f>
        <v>#REF!</v>
      </c>
      <c r="AB7" s="51" t="e">
        <f>IF(#REF!="","",#REF!)</f>
        <v>#REF!</v>
      </c>
      <c r="AC7" s="51">
        <v>0</v>
      </c>
      <c r="AD7" s="51">
        <v>2</v>
      </c>
      <c r="AE7" s="51" t="e">
        <f>IF(#REF!="","",40)</f>
        <v>#REF!</v>
      </c>
      <c r="AF7" s="51" t="e">
        <f>IF(#REF!="","",#REF!)</f>
        <v>#REF!</v>
      </c>
      <c r="AG7" s="51">
        <v>0</v>
      </c>
      <c r="AH7" s="51">
        <v>2</v>
      </c>
    </row>
    <row r="8" spans="1:34">
      <c r="A8" s="49"/>
      <c r="B8" s="51" t="e">
        <f>IF(#REF!="","",#REF!)</f>
        <v>#REF!</v>
      </c>
      <c r="C8" s="49"/>
      <c r="D8" s="49" t="e">
        <f>IF(#REF!="","",#REF!)</f>
        <v>#REF!</v>
      </c>
      <c r="E8" s="51" t="e">
        <f>IF(#REF!="","",#REF!)</f>
        <v>#REF!</v>
      </c>
      <c r="F8" s="51" t="e">
        <f>IF(#REF!="","",#REF!)</f>
        <v>#REF!</v>
      </c>
      <c r="G8" s="51" t="e">
        <f>IF(#REF!="","",#REF!)</f>
        <v>#REF!</v>
      </c>
      <c r="H8" s="51" t="e">
        <f>IF(#REF!="","",#REF!)</f>
        <v>#REF!</v>
      </c>
      <c r="I8" s="51" t="e">
        <f>IF(#REF!="","",#REF!)</f>
        <v>#REF!</v>
      </c>
      <c r="J8" s="62" t="e">
        <f>IF(#REF!="","",#REF!)</f>
        <v>#REF!</v>
      </c>
      <c r="K8" s="51"/>
      <c r="L8" s="51"/>
      <c r="M8" s="51" t="e">
        <f>IF(#REF!="","",VLOOKUP(#REF!,#REF!,2,FALSE))</f>
        <v>#REF!</v>
      </c>
      <c r="N8" s="51"/>
      <c r="O8" s="51" t="e">
        <f>IF(#REF!="","",VLOOKUP(#REF!,管理者シート!$B$9:$C$44,2,FALSE))</f>
        <v>#REF!</v>
      </c>
      <c r="P8" s="51" t="e">
        <f>IF(#REF!="","",#REF!)</f>
        <v>#REF!</v>
      </c>
      <c r="Q8" s="51">
        <v>0</v>
      </c>
      <c r="R8" s="51">
        <v>2</v>
      </c>
      <c r="S8" s="51" t="e">
        <f>IF(#REF!="","",VLOOKUP(#REF!,管理者シート!$B$9:$C$44,2,FALSE))</f>
        <v>#REF!</v>
      </c>
      <c r="T8" s="51" t="e">
        <f>IF(#REF!="","",#REF!)</f>
        <v>#REF!</v>
      </c>
      <c r="U8" s="51">
        <v>0</v>
      </c>
      <c r="V8" s="51">
        <v>2</v>
      </c>
      <c r="W8" s="51" t="e">
        <f>IF(#REF!="","",VLOOKUP(#REF!,管理者シート!$B$9:$C$27,2,FALSE))</f>
        <v>#REF!</v>
      </c>
      <c r="X8" s="51" t="e">
        <f>IF(#REF!="","",#REF!)</f>
        <v>#REF!</v>
      </c>
      <c r="Y8" s="51">
        <v>0</v>
      </c>
      <c r="Z8" s="51">
        <v>2</v>
      </c>
      <c r="AA8" s="51" t="e">
        <f>IF(#REF!="","",IF(#REF!="小学",37,IF(#REF!="中学",38,39)))</f>
        <v>#REF!</v>
      </c>
      <c r="AB8" s="51" t="e">
        <f>IF(#REF!="","",#REF!)</f>
        <v>#REF!</v>
      </c>
      <c r="AC8" s="51">
        <v>0</v>
      </c>
      <c r="AD8" s="51">
        <v>2</v>
      </c>
      <c r="AE8" s="51" t="e">
        <f>IF(#REF!="","",40)</f>
        <v>#REF!</v>
      </c>
      <c r="AF8" s="51" t="e">
        <f>IF(#REF!="","",#REF!)</f>
        <v>#REF!</v>
      </c>
      <c r="AG8" s="51">
        <v>0</v>
      </c>
      <c r="AH8" s="51">
        <v>2</v>
      </c>
    </row>
    <row r="9" spans="1:34">
      <c r="A9" s="49"/>
      <c r="B9" s="51" t="e">
        <f>IF(#REF!="","",#REF!)</f>
        <v>#REF!</v>
      </c>
      <c r="C9" s="49"/>
      <c r="D9" s="49" t="e">
        <f>IF(#REF!="","",#REF!)</f>
        <v>#REF!</v>
      </c>
      <c r="E9" s="51" t="e">
        <f>IF(#REF!="","",#REF!)</f>
        <v>#REF!</v>
      </c>
      <c r="F9" s="51" t="e">
        <f>IF(#REF!="","",#REF!)</f>
        <v>#REF!</v>
      </c>
      <c r="G9" s="51" t="e">
        <f>IF(#REF!="","",#REF!)</f>
        <v>#REF!</v>
      </c>
      <c r="H9" s="51" t="e">
        <f>IF(#REF!="","",#REF!)</f>
        <v>#REF!</v>
      </c>
      <c r="I9" s="51" t="e">
        <f>IF(#REF!="","",#REF!)</f>
        <v>#REF!</v>
      </c>
      <c r="J9" s="62" t="e">
        <f>IF(#REF!="","",#REF!)</f>
        <v>#REF!</v>
      </c>
      <c r="K9" s="51"/>
      <c r="L9" s="51"/>
      <c r="M9" s="51" t="e">
        <f>IF(#REF!="","",VLOOKUP(#REF!,#REF!,2,FALSE))</f>
        <v>#REF!</v>
      </c>
      <c r="N9" s="51"/>
      <c r="O9" s="51" t="e">
        <f>IF(#REF!="","",VLOOKUP(#REF!,管理者シート!$B$9:$C$44,2,FALSE))</f>
        <v>#REF!</v>
      </c>
      <c r="P9" s="51" t="e">
        <f>IF(#REF!="","",#REF!)</f>
        <v>#REF!</v>
      </c>
      <c r="Q9" s="51">
        <v>0</v>
      </c>
      <c r="R9" s="51">
        <v>2</v>
      </c>
      <c r="S9" s="51" t="e">
        <f>IF(#REF!="","",VLOOKUP(#REF!,管理者シート!$B$9:$C$44,2,FALSE))</f>
        <v>#REF!</v>
      </c>
      <c r="T9" s="51" t="e">
        <f>IF(#REF!="","",#REF!)</f>
        <v>#REF!</v>
      </c>
      <c r="U9" s="51">
        <v>0</v>
      </c>
      <c r="V9" s="51">
        <v>2</v>
      </c>
      <c r="W9" s="51" t="e">
        <f>IF(#REF!="","",VLOOKUP(#REF!,管理者シート!$B$9:$C$27,2,FALSE))</f>
        <v>#REF!</v>
      </c>
      <c r="X9" s="51" t="e">
        <f>IF(#REF!="","",#REF!)</f>
        <v>#REF!</v>
      </c>
      <c r="Y9" s="51">
        <v>0</v>
      </c>
      <c r="Z9" s="51">
        <v>2</v>
      </c>
      <c r="AA9" s="51" t="e">
        <f>IF(#REF!="","",IF(#REF!="小学",37,IF(#REF!="中学",38,39)))</f>
        <v>#REF!</v>
      </c>
      <c r="AB9" s="51" t="e">
        <f>IF(#REF!="","",#REF!)</f>
        <v>#REF!</v>
      </c>
      <c r="AC9" s="51">
        <v>0</v>
      </c>
      <c r="AD9" s="51">
        <v>2</v>
      </c>
      <c r="AE9" s="51" t="e">
        <f>IF(#REF!="","",40)</f>
        <v>#REF!</v>
      </c>
      <c r="AF9" s="51" t="e">
        <f>IF(#REF!="","",#REF!)</f>
        <v>#REF!</v>
      </c>
      <c r="AG9" s="51">
        <v>0</v>
      </c>
      <c r="AH9" s="51">
        <v>2</v>
      </c>
    </row>
    <row r="10" spans="1:34">
      <c r="A10" s="49"/>
      <c r="B10" s="51" t="e">
        <f>IF(#REF!="","",#REF!)</f>
        <v>#REF!</v>
      </c>
      <c r="C10" s="49"/>
      <c r="D10" s="49" t="e">
        <f>IF(#REF!="","",#REF!)</f>
        <v>#REF!</v>
      </c>
      <c r="E10" s="51" t="e">
        <f>IF(#REF!="","",#REF!)</f>
        <v>#REF!</v>
      </c>
      <c r="F10" s="51" t="e">
        <f>IF(#REF!="","",#REF!)</f>
        <v>#REF!</v>
      </c>
      <c r="G10" s="51" t="e">
        <f>IF(#REF!="","",#REF!)</f>
        <v>#REF!</v>
      </c>
      <c r="H10" s="51" t="e">
        <f>IF(#REF!="","",#REF!)</f>
        <v>#REF!</v>
      </c>
      <c r="I10" s="51" t="e">
        <f>IF(#REF!="","",#REF!)</f>
        <v>#REF!</v>
      </c>
      <c r="J10" s="62" t="e">
        <f>IF(#REF!="","",#REF!)</f>
        <v>#REF!</v>
      </c>
      <c r="K10" s="51"/>
      <c r="L10" s="51"/>
      <c r="M10" s="51" t="e">
        <f>IF(#REF!="","",VLOOKUP(#REF!,#REF!,2,FALSE))</f>
        <v>#REF!</v>
      </c>
      <c r="N10" s="51"/>
      <c r="O10" s="51" t="e">
        <f>IF(#REF!="","",VLOOKUP(#REF!,管理者シート!$B$9:$C$44,2,FALSE))</f>
        <v>#REF!</v>
      </c>
      <c r="P10" s="51" t="e">
        <f>IF(#REF!="","",#REF!)</f>
        <v>#REF!</v>
      </c>
      <c r="Q10" s="51">
        <v>0</v>
      </c>
      <c r="R10" s="51">
        <v>2</v>
      </c>
      <c r="S10" s="51" t="e">
        <f>IF(#REF!="","",VLOOKUP(#REF!,管理者シート!$B$9:$C$44,2,FALSE))</f>
        <v>#REF!</v>
      </c>
      <c r="T10" s="51" t="e">
        <f>IF(#REF!="","",#REF!)</f>
        <v>#REF!</v>
      </c>
      <c r="U10" s="51">
        <v>0</v>
      </c>
      <c r="V10" s="51">
        <v>2</v>
      </c>
      <c r="W10" s="51" t="e">
        <f>IF(#REF!="","",VLOOKUP(#REF!,管理者シート!$B$9:$C$27,2,FALSE))</f>
        <v>#REF!</v>
      </c>
      <c r="X10" s="51" t="e">
        <f>IF(#REF!="","",#REF!)</f>
        <v>#REF!</v>
      </c>
      <c r="Y10" s="51">
        <v>0</v>
      </c>
      <c r="Z10" s="51">
        <v>2</v>
      </c>
      <c r="AA10" s="51" t="e">
        <f>IF(#REF!="","",IF(#REF!="小学",37,IF(#REF!="中学",38,39)))</f>
        <v>#REF!</v>
      </c>
      <c r="AB10" s="51" t="e">
        <f>IF(#REF!="","",#REF!)</f>
        <v>#REF!</v>
      </c>
      <c r="AC10" s="51">
        <v>0</v>
      </c>
      <c r="AD10" s="51">
        <v>2</v>
      </c>
      <c r="AE10" s="51" t="e">
        <f>IF(#REF!="","",40)</f>
        <v>#REF!</v>
      </c>
      <c r="AF10" s="51" t="e">
        <f>IF(#REF!="","",#REF!)</f>
        <v>#REF!</v>
      </c>
      <c r="AG10" s="51">
        <v>0</v>
      </c>
      <c r="AH10" s="51">
        <v>2</v>
      </c>
    </row>
    <row r="11" spans="1:34">
      <c r="A11" s="49"/>
      <c r="B11" s="51" t="e">
        <f>IF(#REF!="","",#REF!)</f>
        <v>#REF!</v>
      </c>
      <c r="C11" s="49"/>
      <c r="D11" s="49" t="e">
        <f>IF(#REF!="","",#REF!)</f>
        <v>#REF!</v>
      </c>
      <c r="E11" s="51" t="e">
        <f>IF(#REF!="","",#REF!)</f>
        <v>#REF!</v>
      </c>
      <c r="F11" s="51" t="e">
        <f>IF(#REF!="","",#REF!)</f>
        <v>#REF!</v>
      </c>
      <c r="G11" s="51" t="e">
        <f>IF(#REF!="","",#REF!)</f>
        <v>#REF!</v>
      </c>
      <c r="H11" s="51" t="e">
        <f>IF(#REF!="","",#REF!)</f>
        <v>#REF!</v>
      </c>
      <c r="I11" s="51" t="e">
        <f>IF(#REF!="","",#REF!)</f>
        <v>#REF!</v>
      </c>
      <c r="J11" s="62" t="e">
        <f>IF(#REF!="","",#REF!)</f>
        <v>#REF!</v>
      </c>
      <c r="K11" s="51"/>
      <c r="L11" s="51"/>
      <c r="M11" s="51" t="e">
        <f>IF(#REF!="","",VLOOKUP(#REF!,#REF!,2,FALSE))</f>
        <v>#REF!</v>
      </c>
      <c r="N11" s="51"/>
      <c r="O11" s="51" t="e">
        <f>IF(#REF!="","",VLOOKUP(#REF!,管理者シート!$B$9:$C$44,2,FALSE))</f>
        <v>#REF!</v>
      </c>
      <c r="P11" s="51" t="e">
        <f>IF(#REF!="","",#REF!)</f>
        <v>#REF!</v>
      </c>
      <c r="Q11" s="51">
        <v>0</v>
      </c>
      <c r="R11" s="51">
        <v>2</v>
      </c>
      <c r="S11" s="51" t="e">
        <f>IF(#REF!="","",VLOOKUP(#REF!,管理者シート!$B$9:$C$44,2,FALSE))</f>
        <v>#REF!</v>
      </c>
      <c r="T11" s="51" t="e">
        <f>IF(#REF!="","",#REF!)</f>
        <v>#REF!</v>
      </c>
      <c r="U11" s="51">
        <v>0</v>
      </c>
      <c r="V11" s="51">
        <v>2</v>
      </c>
      <c r="W11" s="51" t="e">
        <f>IF(#REF!="","",VLOOKUP(#REF!,管理者シート!$B$9:$C$27,2,FALSE))</f>
        <v>#REF!</v>
      </c>
      <c r="X11" s="51" t="e">
        <f>IF(#REF!="","",#REF!)</f>
        <v>#REF!</v>
      </c>
      <c r="Y11" s="51">
        <v>0</v>
      </c>
      <c r="Z11" s="51">
        <v>2</v>
      </c>
      <c r="AA11" s="51" t="e">
        <f>IF(#REF!="","",IF(#REF!="小学",37,IF(#REF!="中学",38,39)))</f>
        <v>#REF!</v>
      </c>
      <c r="AB11" s="51" t="e">
        <f>IF(#REF!="","",#REF!)</f>
        <v>#REF!</v>
      </c>
      <c r="AC11" s="51">
        <v>0</v>
      </c>
      <c r="AD11" s="51">
        <v>2</v>
      </c>
      <c r="AE11" s="51" t="e">
        <f>IF(#REF!="","",40)</f>
        <v>#REF!</v>
      </c>
      <c r="AF11" s="51" t="e">
        <f>IF(#REF!="","",#REF!)</f>
        <v>#REF!</v>
      </c>
      <c r="AG11" s="51">
        <v>0</v>
      </c>
      <c r="AH11" s="51">
        <v>2</v>
      </c>
    </row>
    <row r="12" spans="1:34">
      <c r="A12" s="49"/>
      <c r="B12" s="51" t="e">
        <f>IF(#REF!="","",#REF!)</f>
        <v>#REF!</v>
      </c>
      <c r="C12" s="49"/>
      <c r="D12" s="49" t="e">
        <f>IF(#REF!="","",#REF!)</f>
        <v>#REF!</v>
      </c>
      <c r="E12" s="51" t="e">
        <f>IF(#REF!="","",#REF!)</f>
        <v>#REF!</v>
      </c>
      <c r="F12" s="51" t="e">
        <f>IF(#REF!="","",#REF!)</f>
        <v>#REF!</v>
      </c>
      <c r="G12" s="51" t="e">
        <f>IF(#REF!="","",#REF!)</f>
        <v>#REF!</v>
      </c>
      <c r="H12" s="51" t="e">
        <f>IF(#REF!="","",#REF!)</f>
        <v>#REF!</v>
      </c>
      <c r="I12" s="51" t="e">
        <f>IF(#REF!="","",#REF!)</f>
        <v>#REF!</v>
      </c>
      <c r="J12" s="62" t="e">
        <f>IF(#REF!="","",#REF!)</f>
        <v>#REF!</v>
      </c>
      <c r="K12" s="51"/>
      <c r="L12" s="51"/>
      <c r="M12" s="51" t="e">
        <f>IF(#REF!="","",VLOOKUP(#REF!,#REF!,2,FALSE))</f>
        <v>#REF!</v>
      </c>
      <c r="N12" s="51"/>
      <c r="O12" s="51" t="e">
        <f>IF(#REF!="","",VLOOKUP(#REF!,管理者シート!$B$9:$C$44,2,FALSE))</f>
        <v>#REF!</v>
      </c>
      <c r="P12" s="51" t="e">
        <f>IF(#REF!="","",#REF!)</f>
        <v>#REF!</v>
      </c>
      <c r="Q12" s="51">
        <v>0</v>
      </c>
      <c r="R12" s="51">
        <v>2</v>
      </c>
      <c r="S12" s="51" t="e">
        <f>IF(#REF!="","",VLOOKUP(#REF!,管理者シート!$B$9:$C$44,2,FALSE))</f>
        <v>#REF!</v>
      </c>
      <c r="T12" s="51" t="e">
        <f>IF(#REF!="","",#REF!)</f>
        <v>#REF!</v>
      </c>
      <c r="U12" s="51">
        <v>0</v>
      </c>
      <c r="V12" s="51">
        <v>2</v>
      </c>
      <c r="W12" s="51" t="e">
        <f>IF(#REF!="","",VLOOKUP(#REF!,管理者シート!$B$9:$C$27,2,FALSE))</f>
        <v>#REF!</v>
      </c>
      <c r="X12" s="51" t="e">
        <f>IF(#REF!="","",#REF!)</f>
        <v>#REF!</v>
      </c>
      <c r="Y12" s="51">
        <v>0</v>
      </c>
      <c r="Z12" s="51">
        <v>2</v>
      </c>
      <c r="AA12" s="51" t="e">
        <f>IF(#REF!="","",IF(#REF!="小学",37,IF(#REF!="中学",38,39)))</f>
        <v>#REF!</v>
      </c>
      <c r="AB12" s="51" t="e">
        <f>IF(#REF!="","",#REF!)</f>
        <v>#REF!</v>
      </c>
      <c r="AC12" s="51">
        <v>0</v>
      </c>
      <c r="AD12" s="51">
        <v>2</v>
      </c>
      <c r="AE12" s="51" t="e">
        <f>IF(#REF!="","",40)</f>
        <v>#REF!</v>
      </c>
      <c r="AF12" s="51" t="e">
        <f>IF(#REF!="","",#REF!)</f>
        <v>#REF!</v>
      </c>
      <c r="AG12" s="51">
        <v>0</v>
      </c>
      <c r="AH12" s="51">
        <v>2</v>
      </c>
    </row>
    <row r="13" spans="1:34">
      <c r="A13" s="49"/>
      <c r="B13" s="51" t="e">
        <f>IF(#REF!="","",#REF!)</f>
        <v>#REF!</v>
      </c>
      <c r="C13" s="49"/>
      <c r="D13" s="49" t="e">
        <f>IF(#REF!="","",#REF!)</f>
        <v>#REF!</v>
      </c>
      <c r="E13" s="51" t="e">
        <f>IF(#REF!="","",#REF!)</f>
        <v>#REF!</v>
      </c>
      <c r="F13" s="51" t="e">
        <f>IF(#REF!="","",#REF!)</f>
        <v>#REF!</v>
      </c>
      <c r="G13" s="51" t="e">
        <f>IF(#REF!="","",#REF!)</f>
        <v>#REF!</v>
      </c>
      <c r="H13" s="51" t="e">
        <f>IF(#REF!="","",#REF!)</f>
        <v>#REF!</v>
      </c>
      <c r="I13" s="51" t="e">
        <f>IF(#REF!="","",#REF!)</f>
        <v>#REF!</v>
      </c>
      <c r="J13" s="62" t="e">
        <f>IF(#REF!="","",#REF!)</f>
        <v>#REF!</v>
      </c>
      <c r="K13" s="51"/>
      <c r="L13" s="51"/>
      <c r="M13" s="51" t="e">
        <f>IF(#REF!="","",VLOOKUP(#REF!,#REF!,2,FALSE))</f>
        <v>#REF!</v>
      </c>
      <c r="N13" s="51"/>
      <c r="O13" s="51" t="e">
        <f>IF(#REF!="","",VLOOKUP(#REF!,管理者シート!$B$9:$C$44,2,FALSE))</f>
        <v>#REF!</v>
      </c>
      <c r="P13" s="51" t="e">
        <f>IF(#REF!="","",#REF!)</f>
        <v>#REF!</v>
      </c>
      <c r="Q13" s="51">
        <v>0</v>
      </c>
      <c r="R13" s="51">
        <v>2</v>
      </c>
      <c r="S13" s="51" t="e">
        <f>IF(#REF!="","",VLOOKUP(#REF!,管理者シート!$B$9:$C$44,2,FALSE))</f>
        <v>#REF!</v>
      </c>
      <c r="T13" s="51" t="e">
        <f>IF(#REF!="","",#REF!)</f>
        <v>#REF!</v>
      </c>
      <c r="U13" s="51">
        <v>0</v>
      </c>
      <c r="V13" s="51">
        <v>2</v>
      </c>
      <c r="W13" s="51" t="e">
        <f>IF(#REF!="","",VLOOKUP(#REF!,管理者シート!$B$9:$C$27,2,FALSE))</f>
        <v>#REF!</v>
      </c>
      <c r="X13" s="51" t="e">
        <f>IF(#REF!="","",#REF!)</f>
        <v>#REF!</v>
      </c>
      <c r="Y13" s="51">
        <v>0</v>
      </c>
      <c r="Z13" s="51">
        <v>2</v>
      </c>
      <c r="AA13" s="51" t="e">
        <f>IF(#REF!="","",IF(#REF!="小学",37,IF(#REF!="中学",38,39)))</f>
        <v>#REF!</v>
      </c>
      <c r="AB13" s="51" t="e">
        <f>IF(#REF!="","",#REF!)</f>
        <v>#REF!</v>
      </c>
      <c r="AC13" s="51">
        <v>0</v>
      </c>
      <c r="AD13" s="51">
        <v>2</v>
      </c>
      <c r="AE13" s="51" t="e">
        <f>IF(#REF!="","",40)</f>
        <v>#REF!</v>
      </c>
      <c r="AF13" s="51" t="e">
        <f>IF(#REF!="","",#REF!)</f>
        <v>#REF!</v>
      </c>
      <c r="AG13" s="51">
        <v>0</v>
      </c>
      <c r="AH13" s="51">
        <v>2</v>
      </c>
    </row>
    <row r="14" spans="1:34">
      <c r="A14" s="49"/>
      <c r="B14" s="51" t="e">
        <f>IF(#REF!="","",#REF!)</f>
        <v>#REF!</v>
      </c>
      <c r="C14" s="49"/>
      <c r="D14" s="49" t="e">
        <f>IF(#REF!="","",#REF!)</f>
        <v>#REF!</v>
      </c>
      <c r="E14" s="51" t="e">
        <f>IF(#REF!="","",#REF!)</f>
        <v>#REF!</v>
      </c>
      <c r="F14" s="51" t="e">
        <f>IF(#REF!="","",#REF!)</f>
        <v>#REF!</v>
      </c>
      <c r="G14" s="51" t="e">
        <f>IF(#REF!="","",#REF!)</f>
        <v>#REF!</v>
      </c>
      <c r="H14" s="51" t="e">
        <f>IF(#REF!="","",#REF!)</f>
        <v>#REF!</v>
      </c>
      <c r="I14" s="51" t="e">
        <f>IF(#REF!="","",#REF!)</f>
        <v>#REF!</v>
      </c>
      <c r="J14" s="62" t="e">
        <f>IF(#REF!="","",#REF!)</f>
        <v>#REF!</v>
      </c>
      <c r="K14" s="51"/>
      <c r="L14" s="51"/>
      <c r="M14" s="51" t="e">
        <f>IF(#REF!="","",VLOOKUP(#REF!,#REF!,2,FALSE))</f>
        <v>#REF!</v>
      </c>
      <c r="N14" s="51"/>
      <c r="O14" s="51" t="e">
        <f>IF(#REF!="","",VLOOKUP(#REF!,管理者シート!$B$9:$C$44,2,FALSE))</f>
        <v>#REF!</v>
      </c>
      <c r="P14" s="51" t="e">
        <f>IF(#REF!="","",#REF!)</f>
        <v>#REF!</v>
      </c>
      <c r="Q14" s="51">
        <v>0</v>
      </c>
      <c r="R14" s="51">
        <v>2</v>
      </c>
      <c r="S14" s="51" t="e">
        <f>IF(#REF!="","",VLOOKUP(#REF!,管理者シート!$B$9:$C$44,2,FALSE))</f>
        <v>#REF!</v>
      </c>
      <c r="T14" s="51" t="e">
        <f>IF(#REF!="","",#REF!)</f>
        <v>#REF!</v>
      </c>
      <c r="U14" s="51">
        <v>0</v>
      </c>
      <c r="V14" s="51">
        <v>2</v>
      </c>
      <c r="W14" s="51" t="e">
        <f>IF(#REF!="","",VLOOKUP(#REF!,管理者シート!$B$9:$C$27,2,FALSE))</f>
        <v>#REF!</v>
      </c>
      <c r="X14" s="51" t="e">
        <f>IF(#REF!="","",#REF!)</f>
        <v>#REF!</v>
      </c>
      <c r="Y14" s="51">
        <v>0</v>
      </c>
      <c r="Z14" s="51">
        <v>2</v>
      </c>
      <c r="AA14" s="51" t="e">
        <f>IF(#REF!="","",IF(#REF!="小学",37,IF(#REF!="中学",38,39)))</f>
        <v>#REF!</v>
      </c>
      <c r="AB14" s="51" t="e">
        <f>IF(#REF!="","",#REF!)</f>
        <v>#REF!</v>
      </c>
      <c r="AC14" s="51">
        <v>0</v>
      </c>
      <c r="AD14" s="51">
        <v>2</v>
      </c>
      <c r="AE14" s="51" t="e">
        <f>IF(#REF!="","",40)</f>
        <v>#REF!</v>
      </c>
      <c r="AF14" s="51" t="e">
        <f>IF(#REF!="","",#REF!)</f>
        <v>#REF!</v>
      </c>
      <c r="AG14" s="51">
        <v>0</v>
      </c>
      <c r="AH14" s="51">
        <v>2</v>
      </c>
    </row>
    <row r="15" spans="1:34">
      <c r="A15" s="49"/>
      <c r="B15" s="51" t="e">
        <f>IF(#REF!="","",#REF!)</f>
        <v>#REF!</v>
      </c>
      <c r="C15" s="49"/>
      <c r="D15" s="49" t="e">
        <f>IF(#REF!="","",#REF!)</f>
        <v>#REF!</v>
      </c>
      <c r="E15" s="51" t="e">
        <f>IF(#REF!="","",#REF!)</f>
        <v>#REF!</v>
      </c>
      <c r="F15" s="51" t="e">
        <f>IF(#REF!="","",#REF!)</f>
        <v>#REF!</v>
      </c>
      <c r="G15" s="51" t="e">
        <f>IF(#REF!="","",#REF!)</f>
        <v>#REF!</v>
      </c>
      <c r="H15" s="51" t="e">
        <f>IF(#REF!="","",#REF!)</f>
        <v>#REF!</v>
      </c>
      <c r="I15" s="51" t="e">
        <f>IF(#REF!="","",#REF!)</f>
        <v>#REF!</v>
      </c>
      <c r="J15" s="62" t="e">
        <f>IF(#REF!="","",#REF!)</f>
        <v>#REF!</v>
      </c>
      <c r="K15" s="51"/>
      <c r="L15" s="51"/>
      <c r="M15" s="51" t="e">
        <f>IF(#REF!="","",VLOOKUP(#REF!,#REF!,2,FALSE))</f>
        <v>#REF!</v>
      </c>
      <c r="N15" s="51"/>
      <c r="O15" s="51" t="e">
        <f>IF(#REF!="","",VLOOKUP(#REF!,管理者シート!$B$9:$C$44,2,FALSE))</f>
        <v>#REF!</v>
      </c>
      <c r="P15" s="51" t="e">
        <f>IF(#REF!="","",#REF!)</f>
        <v>#REF!</v>
      </c>
      <c r="Q15" s="51">
        <v>0</v>
      </c>
      <c r="R15" s="51">
        <v>2</v>
      </c>
      <c r="S15" s="51" t="e">
        <f>IF(#REF!="","",VLOOKUP(#REF!,管理者シート!$B$9:$C$44,2,FALSE))</f>
        <v>#REF!</v>
      </c>
      <c r="T15" s="51" t="e">
        <f>IF(#REF!="","",#REF!)</f>
        <v>#REF!</v>
      </c>
      <c r="U15" s="51">
        <v>0</v>
      </c>
      <c r="V15" s="51">
        <v>2</v>
      </c>
      <c r="W15" s="51" t="e">
        <f>IF(#REF!="","",VLOOKUP(#REF!,管理者シート!$B$9:$C$27,2,FALSE))</f>
        <v>#REF!</v>
      </c>
      <c r="X15" s="51" t="e">
        <f>IF(#REF!="","",#REF!)</f>
        <v>#REF!</v>
      </c>
      <c r="Y15" s="51">
        <v>0</v>
      </c>
      <c r="Z15" s="51">
        <v>2</v>
      </c>
      <c r="AA15" s="51" t="e">
        <f>IF(#REF!="","",IF(#REF!="小学",37,IF(#REF!="中学",38,39)))</f>
        <v>#REF!</v>
      </c>
      <c r="AB15" s="51" t="e">
        <f>IF(#REF!="","",#REF!)</f>
        <v>#REF!</v>
      </c>
      <c r="AC15" s="51">
        <v>0</v>
      </c>
      <c r="AD15" s="51">
        <v>2</v>
      </c>
      <c r="AE15" s="51" t="e">
        <f>IF(#REF!="","",40)</f>
        <v>#REF!</v>
      </c>
      <c r="AF15" s="51" t="e">
        <f>IF(#REF!="","",#REF!)</f>
        <v>#REF!</v>
      </c>
      <c r="AG15" s="51">
        <v>0</v>
      </c>
      <c r="AH15" s="51">
        <v>2</v>
      </c>
    </row>
    <row r="16" spans="1:34">
      <c r="A16" s="49"/>
      <c r="B16" s="51" t="e">
        <f>IF(#REF!="","",#REF!)</f>
        <v>#REF!</v>
      </c>
      <c r="C16" s="49"/>
      <c r="D16" s="49" t="e">
        <f>IF(#REF!="","",#REF!)</f>
        <v>#REF!</v>
      </c>
      <c r="E16" s="51" t="e">
        <f>IF(#REF!="","",#REF!)</f>
        <v>#REF!</v>
      </c>
      <c r="F16" s="51" t="e">
        <f>IF(#REF!="","",#REF!)</f>
        <v>#REF!</v>
      </c>
      <c r="G16" s="51" t="e">
        <f>IF(#REF!="","",#REF!)</f>
        <v>#REF!</v>
      </c>
      <c r="H16" s="51" t="e">
        <f>IF(#REF!="","",#REF!)</f>
        <v>#REF!</v>
      </c>
      <c r="I16" s="51" t="e">
        <f>IF(#REF!="","",#REF!)</f>
        <v>#REF!</v>
      </c>
      <c r="J16" s="62" t="e">
        <f>IF(#REF!="","",#REF!)</f>
        <v>#REF!</v>
      </c>
      <c r="K16" s="51"/>
      <c r="L16" s="51"/>
      <c r="M16" s="51" t="e">
        <f>IF(#REF!="","",VLOOKUP(#REF!,#REF!,2,FALSE))</f>
        <v>#REF!</v>
      </c>
      <c r="N16" s="51"/>
      <c r="O16" s="51" t="e">
        <f>IF(#REF!="","",VLOOKUP(#REF!,管理者シート!$B$9:$C$44,2,FALSE))</f>
        <v>#REF!</v>
      </c>
      <c r="P16" s="51" t="e">
        <f>IF(#REF!="","",#REF!)</f>
        <v>#REF!</v>
      </c>
      <c r="Q16" s="51">
        <v>0</v>
      </c>
      <c r="R16" s="51">
        <v>2</v>
      </c>
      <c r="S16" s="51" t="e">
        <f>IF(#REF!="","",VLOOKUP(#REF!,管理者シート!$B$9:$C$44,2,FALSE))</f>
        <v>#REF!</v>
      </c>
      <c r="T16" s="51" t="e">
        <f>IF(#REF!="","",#REF!)</f>
        <v>#REF!</v>
      </c>
      <c r="U16" s="51">
        <v>0</v>
      </c>
      <c r="V16" s="51">
        <v>2</v>
      </c>
      <c r="W16" s="51" t="e">
        <f>IF(#REF!="","",VLOOKUP(#REF!,管理者シート!$B$9:$C$27,2,FALSE))</f>
        <v>#REF!</v>
      </c>
      <c r="X16" s="51" t="e">
        <f>IF(#REF!="","",#REF!)</f>
        <v>#REF!</v>
      </c>
      <c r="Y16" s="51">
        <v>0</v>
      </c>
      <c r="Z16" s="51">
        <v>2</v>
      </c>
      <c r="AA16" s="51" t="e">
        <f>IF(#REF!="","",IF(#REF!="小学",37,IF(#REF!="中学",38,39)))</f>
        <v>#REF!</v>
      </c>
      <c r="AB16" s="51" t="e">
        <f>IF(#REF!="","",#REF!)</f>
        <v>#REF!</v>
      </c>
      <c r="AC16" s="51">
        <v>0</v>
      </c>
      <c r="AD16" s="51">
        <v>2</v>
      </c>
      <c r="AE16" s="51" t="e">
        <f>IF(#REF!="","",40)</f>
        <v>#REF!</v>
      </c>
      <c r="AF16" s="51" t="e">
        <f>IF(#REF!="","",#REF!)</f>
        <v>#REF!</v>
      </c>
      <c r="AG16" s="51">
        <v>0</v>
      </c>
      <c r="AH16" s="51">
        <v>2</v>
      </c>
    </row>
    <row r="17" spans="1:34">
      <c r="A17" s="49"/>
      <c r="B17" s="51" t="e">
        <f>IF(#REF!="","",#REF!)</f>
        <v>#REF!</v>
      </c>
      <c r="C17" s="49"/>
      <c r="D17" s="49" t="e">
        <f>IF(#REF!="","",#REF!)</f>
        <v>#REF!</v>
      </c>
      <c r="E17" s="51" t="e">
        <f>IF(#REF!="","",#REF!)</f>
        <v>#REF!</v>
      </c>
      <c r="F17" s="51" t="e">
        <f>IF(#REF!="","",#REF!)</f>
        <v>#REF!</v>
      </c>
      <c r="G17" s="51" t="e">
        <f>IF(#REF!="","",#REF!)</f>
        <v>#REF!</v>
      </c>
      <c r="H17" s="51" t="e">
        <f>IF(#REF!="","",#REF!)</f>
        <v>#REF!</v>
      </c>
      <c r="I17" s="51" t="e">
        <f>IF(#REF!="","",#REF!)</f>
        <v>#REF!</v>
      </c>
      <c r="J17" s="62" t="e">
        <f>IF(#REF!="","",#REF!)</f>
        <v>#REF!</v>
      </c>
      <c r="K17" s="51"/>
      <c r="L17" s="51"/>
      <c r="M17" s="51" t="e">
        <f>IF(#REF!="","",VLOOKUP(#REF!,#REF!,2,FALSE))</f>
        <v>#REF!</v>
      </c>
      <c r="N17" s="51"/>
      <c r="O17" s="51" t="e">
        <f>IF(#REF!="","",VLOOKUP(#REF!,管理者シート!$B$9:$C$44,2,FALSE))</f>
        <v>#REF!</v>
      </c>
      <c r="P17" s="51" t="e">
        <f>IF(#REF!="","",#REF!)</f>
        <v>#REF!</v>
      </c>
      <c r="Q17" s="51">
        <v>0</v>
      </c>
      <c r="R17" s="51">
        <v>2</v>
      </c>
      <c r="S17" s="51" t="e">
        <f>IF(#REF!="","",VLOOKUP(#REF!,管理者シート!$B$9:$C$44,2,FALSE))</f>
        <v>#REF!</v>
      </c>
      <c r="T17" s="51" t="e">
        <f>IF(#REF!="","",#REF!)</f>
        <v>#REF!</v>
      </c>
      <c r="U17" s="51">
        <v>0</v>
      </c>
      <c r="V17" s="51">
        <v>2</v>
      </c>
      <c r="W17" s="51" t="e">
        <f>IF(#REF!="","",VLOOKUP(#REF!,管理者シート!$B$9:$C$27,2,FALSE))</f>
        <v>#REF!</v>
      </c>
      <c r="X17" s="51" t="e">
        <f>IF(#REF!="","",#REF!)</f>
        <v>#REF!</v>
      </c>
      <c r="Y17" s="51">
        <v>0</v>
      </c>
      <c r="Z17" s="51">
        <v>2</v>
      </c>
      <c r="AA17" s="51" t="e">
        <f>IF(#REF!="","",IF(#REF!="小学",37,IF(#REF!="中学",38,39)))</f>
        <v>#REF!</v>
      </c>
      <c r="AB17" s="51" t="e">
        <f>IF(#REF!="","",#REF!)</f>
        <v>#REF!</v>
      </c>
      <c r="AC17" s="51">
        <v>0</v>
      </c>
      <c r="AD17" s="51">
        <v>2</v>
      </c>
      <c r="AE17" s="51" t="e">
        <f>IF(#REF!="","",40)</f>
        <v>#REF!</v>
      </c>
      <c r="AF17" s="51" t="e">
        <f>IF(#REF!="","",#REF!)</f>
        <v>#REF!</v>
      </c>
      <c r="AG17" s="51">
        <v>0</v>
      </c>
      <c r="AH17" s="51">
        <v>2</v>
      </c>
    </row>
    <row r="18" spans="1:34">
      <c r="A18" s="49"/>
      <c r="B18" s="51" t="e">
        <f>IF(#REF!="","",#REF!)</f>
        <v>#REF!</v>
      </c>
      <c r="C18" s="49"/>
      <c r="D18" s="49" t="e">
        <f>IF(#REF!="","",#REF!)</f>
        <v>#REF!</v>
      </c>
      <c r="E18" s="51" t="e">
        <f>IF(#REF!="","",#REF!)</f>
        <v>#REF!</v>
      </c>
      <c r="F18" s="51" t="e">
        <f>IF(#REF!="","",#REF!)</f>
        <v>#REF!</v>
      </c>
      <c r="G18" s="51" t="e">
        <f>IF(#REF!="","",#REF!)</f>
        <v>#REF!</v>
      </c>
      <c r="H18" s="51" t="e">
        <f>IF(#REF!="","",#REF!)</f>
        <v>#REF!</v>
      </c>
      <c r="I18" s="51" t="e">
        <f>IF(#REF!="","",#REF!)</f>
        <v>#REF!</v>
      </c>
      <c r="J18" s="62" t="e">
        <f>IF(#REF!="","",#REF!)</f>
        <v>#REF!</v>
      </c>
      <c r="K18" s="51"/>
      <c r="L18" s="51"/>
      <c r="M18" s="51" t="e">
        <f>IF(#REF!="","",VLOOKUP(#REF!,#REF!,2,FALSE))</f>
        <v>#REF!</v>
      </c>
      <c r="N18" s="51"/>
      <c r="O18" s="51" t="e">
        <f>IF(#REF!="","",VLOOKUP(#REF!,管理者シート!$B$9:$C$44,2,FALSE))</f>
        <v>#REF!</v>
      </c>
      <c r="P18" s="51" t="e">
        <f>IF(#REF!="","",#REF!)</f>
        <v>#REF!</v>
      </c>
      <c r="Q18" s="51">
        <v>0</v>
      </c>
      <c r="R18" s="51">
        <v>2</v>
      </c>
      <c r="S18" s="51" t="e">
        <f>IF(#REF!="","",VLOOKUP(#REF!,管理者シート!$B$9:$C$44,2,FALSE))</f>
        <v>#REF!</v>
      </c>
      <c r="T18" s="51" t="e">
        <f>IF(#REF!="","",#REF!)</f>
        <v>#REF!</v>
      </c>
      <c r="U18" s="51">
        <v>0</v>
      </c>
      <c r="V18" s="51">
        <v>2</v>
      </c>
      <c r="W18" s="51" t="e">
        <f>IF(#REF!="","",VLOOKUP(#REF!,管理者シート!$B$9:$C$27,2,FALSE))</f>
        <v>#REF!</v>
      </c>
      <c r="X18" s="51" t="e">
        <f>IF(#REF!="","",#REF!)</f>
        <v>#REF!</v>
      </c>
      <c r="Y18" s="51">
        <v>0</v>
      </c>
      <c r="Z18" s="51">
        <v>2</v>
      </c>
      <c r="AA18" s="51" t="e">
        <f>IF(#REF!="","",IF(#REF!="小学",37,IF(#REF!="中学",38,39)))</f>
        <v>#REF!</v>
      </c>
      <c r="AB18" s="51" t="e">
        <f>IF(#REF!="","",#REF!)</f>
        <v>#REF!</v>
      </c>
      <c r="AC18" s="51">
        <v>0</v>
      </c>
      <c r="AD18" s="51">
        <v>2</v>
      </c>
      <c r="AE18" s="51" t="e">
        <f>IF(#REF!="","",40)</f>
        <v>#REF!</v>
      </c>
      <c r="AF18" s="51" t="e">
        <f>IF(#REF!="","",#REF!)</f>
        <v>#REF!</v>
      </c>
      <c r="AG18" s="51">
        <v>0</v>
      </c>
      <c r="AH18" s="51">
        <v>2</v>
      </c>
    </row>
    <row r="19" spans="1:34">
      <c r="A19" s="49"/>
      <c r="B19" s="51" t="e">
        <f>IF(#REF!="","",#REF!)</f>
        <v>#REF!</v>
      </c>
      <c r="C19" s="49"/>
      <c r="D19" s="49" t="e">
        <f>IF(#REF!="","",#REF!)</f>
        <v>#REF!</v>
      </c>
      <c r="E19" s="51" t="e">
        <f>IF(#REF!="","",#REF!)</f>
        <v>#REF!</v>
      </c>
      <c r="F19" s="51" t="e">
        <f>IF(#REF!="","",#REF!)</f>
        <v>#REF!</v>
      </c>
      <c r="G19" s="51" t="e">
        <f>IF(#REF!="","",#REF!)</f>
        <v>#REF!</v>
      </c>
      <c r="H19" s="51" t="e">
        <f>IF(#REF!="","",#REF!)</f>
        <v>#REF!</v>
      </c>
      <c r="I19" s="51" t="e">
        <f>IF(#REF!="","",#REF!)</f>
        <v>#REF!</v>
      </c>
      <c r="J19" s="62" t="e">
        <f>IF(#REF!="","",#REF!)</f>
        <v>#REF!</v>
      </c>
      <c r="K19" s="51"/>
      <c r="L19" s="51"/>
      <c r="M19" s="51" t="e">
        <f>IF(#REF!="","",VLOOKUP(#REF!,#REF!,2,FALSE))</f>
        <v>#REF!</v>
      </c>
      <c r="N19" s="51"/>
      <c r="O19" s="51" t="e">
        <f>IF(#REF!="","",VLOOKUP(#REF!,管理者シート!$B$9:$C$44,2,FALSE))</f>
        <v>#REF!</v>
      </c>
      <c r="P19" s="51" t="e">
        <f>IF(#REF!="","",#REF!)</f>
        <v>#REF!</v>
      </c>
      <c r="Q19" s="51">
        <v>0</v>
      </c>
      <c r="R19" s="51">
        <v>2</v>
      </c>
      <c r="S19" s="51" t="e">
        <f>IF(#REF!="","",VLOOKUP(#REF!,管理者シート!$B$9:$C$44,2,FALSE))</f>
        <v>#REF!</v>
      </c>
      <c r="T19" s="51" t="e">
        <f>IF(#REF!="","",#REF!)</f>
        <v>#REF!</v>
      </c>
      <c r="U19" s="51">
        <v>0</v>
      </c>
      <c r="V19" s="51">
        <v>2</v>
      </c>
      <c r="W19" s="51" t="e">
        <f>IF(#REF!="","",VLOOKUP(#REF!,管理者シート!$B$9:$C$27,2,FALSE))</f>
        <v>#REF!</v>
      </c>
      <c r="X19" s="51" t="e">
        <f>IF(#REF!="","",#REF!)</f>
        <v>#REF!</v>
      </c>
      <c r="Y19" s="51">
        <v>0</v>
      </c>
      <c r="Z19" s="51">
        <v>2</v>
      </c>
      <c r="AA19" s="51" t="e">
        <f>IF(#REF!="","",IF(#REF!="小学",37,IF(#REF!="中学",38,39)))</f>
        <v>#REF!</v>
      </c>
      <c r="AB19" s="51" t="e">
        <f>IF(#REF!="","",#REF!)</f>
        <v>#REF!</v>
      </c>
      <c r="AC19" s="51">
        <v>0</v>
      </c>
      <c r="AD19" s="51">
        <v>2</v>
      </c>
      <c r="AE19" s="51" t="e">
        <f>IF(#REF!="","",40)</f>
        <v>#REF!</v>
      </c>
      <c r="AF19" s="51" t="e">
        <f>IF(#REF!="","",#REF!)</f>
        <v>#REF!</v>
      </c>
      <c r="AG19" s="51">
        <v>0</v>
      </c>
      <c r="AH19" s="51">
        <v>2</v>
      </c>
    </row>
    <row r="20" spans="1:34">
      <c r="A20" s="49"/>
      <c r="B20" s="51" t="e">
        <f>IF(#REF!="","",#REF!)</f>
        <v>#REF!</v>
      </c>
      <c r="C20" s="49"/>
      <c r="D20" s="49" t="e">
        <f>IF(#REF!="","",#REF!)</f>
        <v>#REF!</v>
      </c>
      <c r="E20" s="51" t="e">
        <f>IF(#REF!="","",#REF!)</f>
        <v>#REF!</v>
      </c>
      <c r="F20" s="51" t="e">
        <f>IF(#REF!="","",#REF!)</f>
        <v>#REF!</v>
      </c>
      <c r="G20" s="51" t="e">
        <f>IF(#REF!="","",#REF!)</f>
        <v>#REF!</v>
      </c>
      <c r="H20" s="51" t="e">
        <f>IF(#REF!="","",#REF!)</f>
        <v>#REF!</v>
      </c>
      <c r="I20" s="51" t="e">
        <f>IF(#REF!="","",#REF!)</f>
        <v>#REF!</v>
      </c>
      <c r="J20" s="62" t="e">
        <f>IF(#REF!="","",#REF!)</f>
        <v>#REF!</v>
      </c>
      <c r="K20" s="51"/>
      <c r="L20" s="51"/>
      <c r="M20" s="51" t="e">
        <f>IF(#REF!="","",VLOOKUP(#REF!,#REF!,2,FALSE))</f>
        <v>#REF!</v>
      </c>
      <c r="N20" s="51"/>
      <c r="O20" s="51" t="e">
        <f>IF(#REF!="","",VLOOKUP(#REF!,管理者シート!$B$9:$C$44,2,FALSE))</f>
        <v>#REF!</v>
      </c>
      <c r="P20" s="51" t="e">
        <f>IF(#REF!="","",#REF!)</f>
        <v>#REF!</v>
      </c>
      <c r="Q20" s="51">
        <v>0</v>
      </c>
      <c r="R20" s="51">
        <v>2</v>
      </c>
      <c r="S20" s="51" t="e">
        <f>IF(#REF!="","",VLOOKUP(#REF!,管理者シート!$B$9:$C$44,2,FALSE))</f>
        <v>#REF!</v>
      </c>
      <c r="T20" s="51" t="e">
        <f>IF(#REF!="","",#REF!)</f>
        <v>#REF!</v>
      </c>
      <c r="U20" s="51">
        <v>0</v>
      </c>
      <c r="V20" s="51">
        <v>2</v>
      </c>
      <c r="W20" s="51" t="e">
        <f>IF(#REF!="","",VLOOKUP(#REF!,管理者シート!$B$9:$C$27,2,FALSE))</f>
        <v>#REF!</v>
      </c>
      <c r="X20" s="51" t="e">
        <f>IF(#REF!="","",#REF!)</f>
        <v>#REF!</v>
      </c>
      <c r="Y20" s="51">
        <v>0</v>
      </c>
      <c r="Z20" s="51">
        <v>2</v>
      </c>
      <c r="AA20" s="51" t="e">
        <f>IF(#REF!="","",IF(#REF!="小学",37,IF(#REF!="中学",38,39)))</f>
        <v>#REF!</v>
      </c>
      <c r="AB20" s="51" t="e">
        <f>IF(#REF!="","",#REF!)</f>
        <v>#REF!</v>
      </c>
      <c r="AC20" s="51">
        <v>0</v>
      </c>
      <c r="AD20" s="51">
        <v>2</v>
      </c>
      <c r="AE20" s="51" t="e">
        <f>IF(#REF!="","",40)</f>
        <v>#REF!</v>
      </c>
      <c r="AF20" s="51" t="e">
        <f>IF(#REF!="","",#REF!)</f>
        <v>#REF!</v>
      </c>
      <c r="AG20" s="51">
        <v>0</v>
      </c>
      <c r="AH20" s="51">
        <v>2</v>
      </c>
    </row>
    <row r="21" spans="1:34">
      <c r="A21" s="49"/>
      <c r="B21" s="51" t="e">
        <f>IF(#REF!="","",#REF!)</f>
        <v>#REF!</v>
      </c>
      <c r="C21" s="49"/>
      <c r="D21" s="49" t="e">
        <f>IF(#REF!="","",#REF!)</f>
        <v>#REF!</v>
      </c>
      <c r="E21" s="51" t="e">
        <f>IF(#REF!="","",#REF!)</f>
        <v>#REF!</v>
      </c>
      <c r="F21" s="51" t="e">
        <f>IF(#REF!="","",#REF!)</f>
        <v>#REF!</v>
      </c>
      <c r="G21" s="51" t="e">
        <f>IF(#REF!="","",#REF!)</f>
        <v>#REF!</v>
      </c>
      <c r="H21" s="51" t="e">
        <f>IF(#REF!="","",#REF!)</f>
        <v>#REF!</v>
      </c>
      <c r="I21" s="51" t="e">
        <f>IF(#REF!="","",#REF!)</f>
        <v>#REF!</v>
      </c>
      <c r="J21" s="62" t="e">
        <f>IF(#REF!="","",#REF!)</f>
        <v>#REF!</v>
      </c>
      <c r="K21" s="51"/>
      <c r="L21" s="51"/>
      <c r="M21" s="51" t="e">
        <f>IF(#REF!="","",VLOOKUP(#REF!,#REF!,2,FALSE))</f>
        <v>#REF!</v>
      </c>
      <c r="N21" s="51"/>
      <c r="O21" s="51" t="e">
        <f>IF(#REF!="","",VLOOKUP(#REF!,管理者シート!$B$9:$C$44,2,FALSE))</f>
        <v>#REF!</v>
      </c>
      <c r="P21" s="51" t="e">
        <f>IF(#REF!="","",#REF!)</f>
        <v>#REF!</v>
      </c>
      <c r="Q21" s="51">
        <v>0</v>
      </c>
      <c r="R21" s="51">
        <v>2</v>
      </c>
      <c r="S21" s="51" t="e">
        <f>IF(#REF!="","",VLOOKUP(#REF!,管理者シート!$B$9:$C$44,2,FALSE))</f>
        <v>#REF!</v>
      </c>
      <c r="T21" s="51" t="e">
        <f>IF(#REF!="","",#REF!)</f>
        <v>#REF!</v>
      </c>
      <c r="U21" s="51">
        <v>0</v>
      </c>
      <c r="V21" s="51">
        <v>2</v>
      </c>
      <c r="W21" s="51" t="e">
        <f>IF(#REF!="","",VLOOKUP(#REF!,管理者シート!$B$9:$C$27,2,FALSE))</f>
        <v>#REF!</v>
      </c>
      <c r="X21" s="51" t="e">
        <f>IF(#REF!="","",#REF!)</f>
        <v>#REF!</v>
      </c>
      <c r="Y21" s="51">
        <v>0</v>
      </c>
      <c r="Z21" s="51">
        <v>2</v>
      </c>
      <c r="AA21" s="51" t="e">
        <f>IF(#REF!="","",IF(#REF!="小学",37,IF(#REF!="中学",38,39)))</f>
        <v>#REF!</v>
      </c>
      <c r="AB21" s="51" t="e">
        <f>IF(#REF!="","",#REF!)</f>
        <v>#REF!</v>
      </c>
      <c r="AC21" s="51">
        <v>0</v>
      </c>
      <c r="AD21" s="51">
        <v>2</v>
      </c>
      <c r="AE21" s="51" t="e">
        <f>IF(#REF!="","",40)</f>
        <v>#REF!</v>
      </c>
      <c r="AF21" s="51" t="e">
        <f>IF(#REF!="","",#REF!)</f>
        <v>#REF!</v>
      </c>
      <c r="AG21" s="51">
        <v>0</v>
      </c>
      <c r="AH21" s="51">
        <v>2</v>
      </c>
    </row>
    <row r="22" spans="1:34">
      <c r="A22" s="49"/>
      <c r="B22" s="51" t="e">
        <f>IF(#REF!="","",#REF!)</f>
        <v>#REF!</v>
      </c>
      <c r="C22" s="49"/>
      <c r="D22" s="49" t="e">
        <f>IF(#REF!="","",#REF!)</f>
        <v>#REF!</v>
      </c>
      <c r="E22" s="51" t="e">
        <f>IF(#REF!="","",#REF!)</f>
        <v>#REF!</v>
      </c>
      <c r="F22" s="51" t="e">
        <f>IF(#REF!="","",#REF!)</f>
        <v>#REF!</v>
      </c>
      <c r="G22" s="51" t="e">
        <f>IF(#REF!="","",#REF!)</f>
        <v>#REF!</v>
      </c>
      <c r="H22" s="51" t="e">
        <f>IF(#REF!="","",#REF!)</f>
        <v>#REF!</v>
      </c>
      <c r="I22" s="51" t="e">
        <f>IF(#REF!="","",#REF!)</f>
        <v>#REF!</v>
      </c>
      <c r="J22" s="62" t="e">
        <f>IF(#REF!="","",#REF!)</f>
        <v>#REF!</v>
      </c>
      <c r="K22" s="51"/>
      <c r="L22" s="51"/>
      <c r="M22" s="51" t="e">
        <f>IF(#REF!="","",VLOOKUP(#REF!,#REF!,2,FALSE))</f>
        <v>#REF!</v>
      </c>
      <c r="N22" s="51"/>
      <c r="O22" s="51" t="e">
        <f>IF(#REF!="","",VLOOKUP(#REF!,管理者シート!$B$9:$C$44,2,FALSE))</f>
        <v>#REF!</v>
      </c>
      <c r="P22" s="51" t="e">
        <f>IF(#REF!="","",#REF!)</f>
        <v>#REF!</v>
      </c>
      <c r="Q22" s="51">
        <v>0</v>
      </c>
      <c r="R22" s="51">
        <v>2</v>
      </c>
      <c r="S22" s="51" t="e">
        <f>IF(#REF!="","",VLOOKUP(#REF!,管理者シート!$B$9:$C$44,2,FALSE))</f>
        <v>#REF!</v>
      </c>
      <c r="T22" s="51" t="e">
        <f>IF(#REF!="","",#REF!)</f>
        <v>#REF!</v>
      </c>
      <c r="U22" s="51">
        <v>0</v>
      </c>
      <c r="V22" s="51">
        <v>2</v>
      </c>
      <c r="W22" s="51" t="e">
        <f>IF(#REF!="","",VLOOKUP(#REF!,管理者シート!$B$9:$C$27,2,FALSE))</f>
        <v>#REF!</v>
      </c>
      <c r="X22" s="51" t="e">
        <f>IF(#REF!="","",#REF!)</f>
        <v>#REF!</v>
      </c>
      <c r="Y22" s="51">
        <v>0</v>
      </c>
      <c r="Z22" s="51">
        <v>2</v>
      </c>
      <c r="AA22" s="51" t="e">
        <f>IF(#REF!="","",IF(#REF!="小学",37,IF(#REF!="中学",38,39)))</f>
        <v>#REF!</v>
      </c>
      <c r="AB22" s="51" t="e">
        <f>IF(#REF!="","",#REF!)</f>
        <v>#REF!</v>
      </c>
      <c r="AC22" s="51">
        <v>0</v>
      </c>
      <c r="AD22" s="51">
        <v>2</v>
      </c>
      <c r="AE22" s="51" t="e">
        <f>IF(#REF!="","",40)</f>
        <v>#REF!</v>
      </c>
      <c r="AF22" s="51" t="e">
        <f>IF(#REF!="","",#REF!)</f>
        <v>#REF!</v>
      </c>
      <c r="AG22" s="51">
        <v>0</v>
      </c>
      <c r="AH22" s="51">
        <v>2</v>
      </c>
    </row>
    <row r="23" spans="1:34">
      <c r="A23" s="49"/>
      <c r="B23" s="51" t="e">
        <f>IF(#REF!="","",#REF!)</f>
        <v>#REF!</v>
      </c>
      <c r="C23" s="49"/>
      <c r="D23" s="49" t="e">
        <f>IF(#REF!="","",#REF!)</f>
        <v>#REF!</v>
      </c>
      <c r="E23" s="51" t="e">
        <f>IF(#REF!="","",#REF!)</f>
        <v>#REF!</v>
      </c>
      <c r="F23" s="51" t="e">
        <f>IF(#REF!="","",#REF!)</f>
        <v>#REF!</v>
      </c>
      <c r="G23" s="51" t="e">
        <f>IF(#REF!="","",#REF!)</f>
        <v>#REF!</v>
      </c>
      <c r="H23" s="51" t="e">
        <f>IF(#REF!="","",#REF!)</f>
        <v>#REF!</v>
      </c>
      <c r="I23" s="51" t="e">
        <f>IF(#REF!="","",#REF!)</f>
        <v>#REF!</v>
      </c>
      <c r="J23" s="62" t="e">
        <f>IF(#REF!="","",#REF!)</f>
        <v>#REF!</v>
      </c>
      <c r="K23" s="51"/>
      <c r="L23" s="51"/>
      <c r="M23" s="51" t="e">
        <f>IF(#REF!="","",VLOOKUP(#REF!,#REF!,2,FALSE))</f>
        <v>#REF!</v>
      </c>
      <c r="N23" s="51"/>
      <c r="O23" s="51" t="e">
        <f>IF(#REF!="","",VLOOKUP(#REF!,管理者シート!$B$9:$C$44,2,FALSE))</f>
        <v>#REF!</v>
      </c>
      <c r="P23" s="51" t="e">
        <f>IF(#REF!="","",#REF!)</f>
        <v>#REF!</v>
      </c>
      <c r="Q23" s="51">
        <v>0</v>
      </c>
      <c r="R23" s="51">
        <v>2</v>
      </c>
      <c r="S23" s="51" t="e">
        <f>IF(#REF!="","",VLOOKUP(#REF!,管理者シート!$B$9:$C$44,2,FALSE))</f>
        <v>#REF!</v>
      </c>
      <c r="T23" s="51" t="e">
        <f>IF(#REF!="","",#REF!)</f>
        <v>#REF!</v>
      </c>
      <c r="U23" s="51">
        <v>0</v>
      </c>
      <c r="V23" s="51">
        <v>2</v>
      </c>
      <c r="W23" s="51" t="e">
        <f>IF(#REF!="","",VLOOKUP(#REF!,管理者シート!$B$9:$C$27,2,FALSE))</f>
        <v>#REF!</v>
      </c>
      <c r="X23" s="51" t="e">
        <f>IF(#REF!="","",#REF!)</f>
        <v>#REF!</v>
      </c>
      <c r="Y23" s="51">
        <v>0</v>
      </c>
      <c r="Z23" s="51">
        <v>2</v>
      </c>
      <c r="AA23" s="51" t="e">
        <f>IF(#REF!="","",IF(#REF!="小学",37,IF(#REF!="中学",38,39)))</f>
        <v>#REF!</v>
      </c>
      <c r="AB23" s="51" t="e">
        <f>IF(#REF!="","",#REF!)</f>
        <v>#REF!</v>
      </c>
      <c r="AC23" s="51">
        <v>0</v>
      </c>
      <c r="AD23" s="51">
        <v>2</v>
      </c>
      <c r="AE23" s="51" t="e">
        <f>IF(#REF!="","",40)</f>
        <v>#REF!</v>
      </c>
      <c r="AF23" s="51" t="e">
        <f>IF(#REF!="","",#REF!)</f>
        <v>#REF!</v>
      </c>
      <c r="AG23" s="51">
        <v>0</v>
      </c>
      <c r="AH23" s="51">
        <v>2</v>
      </c>
    </row>
    <row r="24" spans="1:34">
      <c r="A24" s="49"/>
      <c r="B24" s="51" t="e">
        <f>IF(#REF!="","",#REF!)</f>
        <v>#REF!</v>
      </c>
      <c r="C24" s="49"/>
      <c r="D24" s="49" t="e">
        <f>IF(#REF!="","",#REF!)</f>
        <v>#REF!</v>
      </c>
      <c r="E24" s="51" t="e">
        <f>IF(#REF!="","",#REF!)</f>
        <v>#REF!</v>
      </c>
      <c r="F24" s="51" t="e">
        <f>IF(#REF!="","",#REF!)</f>
        <v>#REF!</v>
      </c>
      <c r="G24" s="51" t="e">
        <f>IF(#REF!="","",#REF!)</f>
        <v>#REF!</v>
      </c>
      <c r="H24" s="51" t="e">
        <f>IF(#REF!="","",#REF!)</f>
        <v>#REF!</v>
      </c>
      <c r="I24" s="51" t="e">
        <f>IF(#REF!="","",#REF!)</f>
        <v>#REF!</v>
      </c>
      <c r="J24" s="62" t="e">
        <f>IF(#REF!="","",#REF!)</f>
        <v>#REF!</v>
      </c>
      <c r="K24" s="51"/>
      <c r="L24" s="51"/>
      <c r="M24" s="51" t="e">
        <f>IF(#REF!="","",VLOOKUP(#REF!,#REF!,2,FALSE))</f>
        <v>#REF!</v>
      </c>
      <c r="N24" s="51"/>
      <c r="O24" s="51" t="e">
        <f>IF(#REF!="","",VLOOKUP(#REF!,管理者シート!$B$9:$C$44,2,FALSE))</f>
        <v>#REF!</v>
      </c>
      <c r="P24" s="51" t="e">
        <f>IF(#REF!="","",#REF!)</f>
        <v>#REF!</v>
      </c>
      <c r="Q24" s="51">
        <v>0</v>
      </c>
      <c r="R24" s="51">
        <v>2</v>
      </c>
      <c r="S24" s="51" t="e">
        <f>IF(#REF!="","",VLOOKUP(#REF!,管理者シート!$B$9:$C$44,2,FALSE))</f>
        <v>#REF!</v>
      </c>
      <c r="T24" s="51" t="e">
        <f>IF(#REF!="","",#REF!)</f>
        <v>#REF!</v>
      </c>
      <c r="U24" s="51">
        <v>0</v>
      </c>
      <c r="V24" s="51">
        <v>2</v>
      </c>
      <c r="W24" s="51" t="e">
        <f>IF(#REF!="","",VLOOKUP(#REF!,管理者シート!$B$9:$C$27,2,FALSE))</f>
        <v>#REF!</v>
      </c>
      <c r="X24" s="51" t="e">
        <f>IF(#REF!="","",#REF!)</f>
        <v>#REF!</v>
      </c>
      <c r="Y24" s="51">
        <v>0</v>
      </c>
      <c r="Z24" s="51">
        <v>2</v>
      </c>
      <c r="AA24" s="51" t="e">
        <f>IF(#REF!="","",IF(#REF!="小学",37,IF(#REF!="中学",38,39)))</f>
        <v>#REF!</v>
      </c>
      <c r="AB24" s="51" t="e">
        <f>IF(#REF!="","",#REF!)</f>
        <v>#REF!</v>
      </c>
      <c r="AC24" s="51">
        <v>0</v>
      </c>
      <c r="AD24" s="51">
        <v>2</v>
      </c>
      <c r="AE24" s="51" t="e">
        <f>IF(#REF!="","",40)</f>
        <v>#REF!</v>
      </c>
      <c r="AF24" s="51" t="e">
        <f>IF(#REF!="","",#REF!)</f>
        <v>#REF!</v>
      </c>
      <c r="AG24" s="51">
        <v>0</v>
      </c>
      <c r="AH24" s="51">
        <v>2</v>
      </c>
    </row>
    <row r="25" spans="1:34">
      <c r="A25" s="49"/>
      <c r="B25" s="51" t="e">
        <f>IF(#REF!="","",#REF!)</f>
        <v>#REF!</v>
      </c>
      <c r="C25" s="49"/>
      <c r="D25" s="49" t="e">
        <f>IF(#REF!="","",#REF!)</f>
        <v>#REF!</v>
      </c>
      <c r="E25" s="51" t="e">
        <f>IF(#REF!="","",#REF!)</f>
        <v>#REF!</v>
      </c>
      <c r="F25" s="51" t="e">
        <f>IF(#REF!="","",#REF!)</f>
        <v>#REF!</v>
      </c>
      <c r="G25" s="51" t="e">
        <f>IF(#REF!="","",#REF!)</f>
        <v>#REF!</v>
      </c>
      <c r="H25" s="51" t="e">
        <f>IF(#REF!="","",#REF!)</f>
        <v>#REF!</v>
      </c>
      <c r="I25" s="51" t="e">
        <f>IF(#REF!="","",#REF!)</f>
        <v>#REF!</v>
      </c>
      <c r="J25" s="51" t="e">
        <f>IF(#REF!="","",#REF!)</f>
        <v>#REF!</v>
      </c>
      <c r="K25" s="51"/>
      <c r="L25" s="51"/>
      <c r="M25" s="51" t="e">
        <f>IF(#REF!="","",VLOOKUP(#REF!,#REF!,2,FALSE))</f>
        <v>#REF!</v>
      </c>
      <c r="N25" s="51"/>
      <c r="O25" s="51" t="e">
        <f>IF(#REF!="","",VLOOKUP(#REF!,管理者シート!$B$9:$C$44,2,FALSE))</f>
        <v>#REF!</v>
      </c>
      <c r="P25" s="51" t="e">
        <f>IF(#REF!="","",#REF!)</f>
        <v>#REF!</v>
      </c>
      <c r="Q25" s="51">
        <v>0</v>
      </c>
      <c r="R25" s="51">
        <v>2</v>
      </c>
      <c r="S25" s="51" t="e">
        <f>IF(#REF!="","",VLOOKUP(#REF!,管理者シート!$B$9:$C$44,2,FALSE))</f>
        <v>#REF!</v>
      </c>
      <c r="T25" s="51" t="e">
        <f>IF(#REF!="","",#REF!)</f>
        <v>#REF!</v>
      </c>
      <c r="U25" s="51">
        <v>0</v>
      </c>
      <c r="V25" s="51">
        <v>2</v>
      </c>
      <c r="W25" s="51" t="e">
        <f>IF(#REF!="","",VLOOKUP(#REF!,管理者シート!$B$9:$C$27,2,FALSE))</f>
        <v>#REF!</v>
      </c>
      <c r="X25" s="51" t="e">
        <f>IF(#REF!="","",#REF!)</f>
        <v>#REF!</v>
      </c>
      <c r="Y25" s="51">
        <v>0</v>
      </c>
      <c r="Z25" s="51">
        <v>2</v>
      </c>
      <c r="AA25" s="51" t="e">
        <f>IF(#REF!="","",IF(#REF!="小学",37,IF(#REF!="中学",38,39)))</f>
        <v>#REF!</v>
      </c>
      <c r="AB25" s="51" t="e">
        <f>IF(#REF!="","",#REF!)</f>
        <v>#REF!</v>
      </c>
      <c r="AC25" s="51">
        <v>0</v>
      </c>
      <c r="AD25" s="51">
        <v>2</v>
      </c>
      <c r="AE25" s="51" t="e">
        <f>IF(#REF!="","",40)</f>
        <v>#REF!</v>
      </c>
      <c r="AF25" s="51" t="e">
        <f>IF(#REF!="","",#REF!)</f>
        <v>#REF!</v>
      </c>
      <c r="AG25" s="51">
        <v>0</v>
      </c>
      <c r="AH25" s="51">
        <v>2</v>
      </c>
    </row>
    <row r="26" spans="1:34">
      <c r="A26" s="49"/>
      <c r="B26" s="51" t="e">
        <f>IF(#REF!="","",#REF!)</f>
        <v>#REF!</v>
      </c>
      <c r="C26" s="49"/>
      <c r="D26" s="49" t="e">
        <f>IF(#REF!="","",#REF!)</f>
        <v>#REF!</v>
      </c>
      <c r="E26" s="51" t="e">
        <f>IF(#REF!="","",#REF!)</f>
        <v>#REF!</v>
      </c>
      <c r="F26" s="51" t="e">
        <f>IF(#REF!="","",#REF!)</f>
        <v>#REF!</v>
      </c>
      <c r="G26" s="51" t="e">
        <f>IF(#REF!="","",#REF!)</f>
        <v>#REF!</v>
      </c>
      <c r="H26" s="51" t="e">
        <f>IF(#REF!="","",#REF!)</f>
        <v>#REF!</v>
      </c>
      <c r="I26" s="51" t="e">
        <f>IF(#REF!="","",#REF!)</f>
        <v>#REF!</v>
      </c>
      <c r="J26" s="51" t="e">
        <f>IF(#REF!="","",#REF!)</f>
        <v>#REF!</v>
      </c>
      <c r="K26" s="51"/>
      <c r="L26" s="51"/>
      <c r="M26" s="51" t="e">
        <f>IF(#REF!="","",VLOOKUP(#REF!,#REF!,2,FALSE))</f>
        <v>#REF!</v>
      </c>
      <c r="N26" s="51"/>
      <c r="O26" s="51" t="e">
        <f>IF(#REF!="","",VLOOKUP(#REF!,管理者シート!$B$9:$C$44,2,FALSE))</f>
        <v>#REF!</v>
      </c>
      <c r="P26" s="51" t="e">
        <f>IF(#REF!="","",#REF!)</f>
        <v>#REF!</v>
      </c>
      <c r="Q26" s="51">
        <v>0</v>
      </c>
      <c r="R26" s="51">
        <v>2</v>
      </c>
      <c r="S26" s="51" t="e">
        <f>IF(#REF!="","",VLOOKUP(#REF!,管理者シート!$B$9:$C$44,2,FALSE))</f>
        <v>#REF!</v>
      </c>
      <c r="T26" s="51" t="e">
        <f>IF(#REF!="","",#REF!)</f>
        <v>#REF!</v>
      </c>
      <c r="U26" s="51">
        <v>0</v>
      </c>
      <c r="V26" s="51">
        <v>2</v>
      </c>
      <c r="W26" s="51" t="e">
        <f>IF(#REF!="","",VLOOKUP(#REF!,管理者シート!$B$9:$C$27,2,FALSE))</f>
        <v>#REF!</v>
      </c>
      <c r="X26" s="51" t="e">
        <f>IF(#REF!="","",#REF!)</f>
        <v>#REF!</v>
      </c>
      <c r="Y26" s="51">
        <v>0</v>
      </c>
      <c r="Z26" s="51">
        <v>2</v>
      </c>
      <c r="AA26" s="51" t="e">
        <f>IF(#REF!="","",IF(#REF!="小学",37,IF(#REF!="中学",38,39)))</f>
        <v>#REF!</v>
      </c>
      <c r="AB26" s="51" t="e">
        <f>IF(#REF!="","",#REF!)</f>
        <v>#REF!</v>
      </c>
      <c r="AC26" s="51">
        <v>0</v>
      </c>
      <c r="AD26" s="51">
        <v>2</v>
      </c>
      <c r="AE26" s="51" t="e">
        <f>IF(#REF!="","",40)</f>
        <v>#REF!</v>
      </c>
      <c r="AF26" s="51" t="e">
        <f>IF(#REF!="","",#REF!)</f>
        <v>#REF!</v>
      </c>
      <c r="AG26" s="51">
        <v>0</v>
      </c>
      <c r="AH26" s="51">
        <v>2</v>
      </c>
    </row>
    <row r="27" spans="1:34">
      <c r="A27" s="49"/>
      <c r="B27" s="51" t="e">
        <f>IF(#REF!="","",#REF!)</f>
        <v>#REF!</v>
      </c>
      <c r="C27" s="49"/>
      <c r="D27" s="49" t="e">
        <f>IF(#REF!="","",#REF!)</f>
        <v>#REF!</v>
      </c>
      <c r="E27" s="51" t="e">
        <f>IF(#REF!="","",#REF!)</f>
        <v>#REF!</v>
      </c>
      <c r="F27" s="51" t="e">
        <f>IF(#REF!="","",#REF!)</f>
        <v>#REF!</v>
      </c>
      <c r="G27" s="51" t="e">
        <f>IF(#REF!="","",#REF!)</f>
        <v>#REF!</v>
      </c>
      <c r="H27" s="51" t="e">
        <f>IF(#REF!="","",#REF!)</f>
        <v>#REF!</v>
      </c>
      <c r="I27" s="51" t="e">
        <f>IF(#REF!="","",#REF!)</f>
        <v>#REF!</v>
      </c>
      <c r="J27" s="51" t="e">
        <f>IF(#REF!="","",#REF!)</f>
        <v>#REF!</v>
      </c>
      <c r="K27" s="51"/>
      <c r="L27" s="51"/>
      <c r="M27" s="51" t="e">
        <f>IF(#REF!="","",VLOOKUP(#REF!,#REF!,2,FALSE))</f>
        <v>#REF!</v>
      </c>
      <c r="N27" s="51"/>
      <c r="O27" s="51" t="e">
        <f>IF(#REF!="","",VLOOKUP(#REF!,管理者シート!$B$9:$C$44,2,FALSE))</f>
        <v>#REF!</v>
      </c>
      <c r="P27" s="51" t="e">
        <f>IF(#REF!="","",#REF!)</f>
        <v>#REF!</v>
      </c>
      <c r="Q27" s="51">
        <v>0</v>
      </c>
      <c r="R27" s="51">
        <v>2</v>
      </c>
      <c r="S27" s="51" t="e">
        <f>IF(#REF!="","",VLOOKUP(#REF!,管理者シート!$B$9:$C$44,2,FALSE))</f>
        <v>#REF!</v>
      </c>
      <c r="T27" s="51" t="e">
        <f>IF(#REF!="","",#REF!)</f>
        <v>#REF!</v>
      </c>
      <c r="U27" s="51">
        <v>0</v>
      </c>
      <c r="V27" s="51">
        <v>2</v>
      </c>
      <c r="W27" s="51" t="e">
        <f>IF(#REF!="","",VLOOKUP(#REF!,管理者シート!$B$9:$C$27,2,FALSE))</f>
        <v>#REF!</v>
      </c>
      <c r="X27" s="51" t="e">
        <f>IF(#REF!="","",#REF!)</f>
        <v>#REF!</v>
      </c>
      <c r="Y27" s="51">
        <v>0</v>
      </c>
      <c r="Z27" s="51">
        <v>2</v>
      </c>
      <c r="AA27" s="51" t="e">
        <f>IF(#REF!="","",IF(#REF!="小学",37,IF(#REF!="中学",38,39)))</f>
        <v>#REF!</v>
      </c>
      <c r="AB27" s="51" t="e">
        <f>IF(#REF!="","",#REF!)</f>
        <v>#REF!</v>
      </c>
      <c r="AC27" s="51">
        <v>0</v>
      </c>
      <c r="AD27" s="51">
        <v>2</v>
      </c>
      <c r="AE27" s="51" t="e">
        <f>IF(#REF!="","",40)</f>
        <v>#REF!</v>
      </c>
      <c r="AF27" s="51" t="e">
        <f>IF(#REF!="","",#REF!)</f>
        <v>#REF!</v>
      </c>
      <c r="AG27" s="51">
        <v>0</v>
      </c>
      <c r="AH27" s="51">
        <v>2</v>
      </c>
    </row>
    <row r="28" spans="1:34">
      <c r="A28" s="49"/>
      <c r="B28" s="51" t="e">
        <f>IF(#REF!="","",#REF!)</f>
        <v>#REF!</v>
      </c>
      <c r="C28" s="49"/>
      <c r="D28" s="49" t="e">
        <f>IF(#REF!="","",#REF!)</f>
        <v>#REF!</v>
      </c>
      <c r="E28" s="51" t="e">
        <f>IF(#REF!="","",#REF!)</f>
        <v>#REF!</v>
      </c>
      <c r="F28" s="51" t="e">
        <f>IF(#REF!="","",#REF!)</f>
        <v>#REF!</v>
      </c>
      <c r="G28" s="51" t="e">
        <f>IF(#REF!="","",#REF!)</f>
        <v>#REF!</v>
      </c>
      <c r="H28" s="51" t="e">
        <f>IF(#REF!="","",#REF!)</f>
        <v>#REF!</v>
      </c>
      <c r="I28" s="51" t="e">
        <f>IF(#REF!="","",#REF!)</f>
        <v>#REF!</v>
      </c>
      <c r="J28" s="51" t="e">
        <f>IF(#REF!="","",#REF!)</f>
        <v>#REF!</v>
      </c>
      <c r="K28" s="51"/>
      <c r="L28" s="51"/>
      <c r="M28" s="51" t="e">
        <f>IF(#REF!="","",VLOOKUP(#REF!,#REF!,2,FALSE))</f>
        <v>#REF!</v>
      </c>
      <c r="N28" s="51"/>
      <c r="O28" s="51" t="e">
        <f>IF(#REF!="","",VLOOKUP(#REF!,管理者シート!$B$9:$C$44,2,FALSE))</f>
        <v>#REF!</v>
      </c>
      <c r="P28" s="51" t="e">
        <f>IF(#REF!="","",#REF!)</f>
        <v>#REF!</v>
      </c>
      <c r="Q28" s="51">
        <v>0</v>
      </c>
      <c r="R28" s="51">
        <v>2</v>
      </c>
      <c r="S28" s="51" t="e">
        <f>IF(#REF!="","",VLOOKUP(#REF!,管理者シート!$B$9:$C$44,2,FALSE))</f>
        <v>#REF!</v>
      </c>
      <c r="T28" s="51" t="e">
        <f>IF(#REF!="","",#REF!)</f>
        <v>#REF!</v>
      </c>
      <c r="U28" s="51">
        <v>0</v>
      </c>
      <c r="V28" s="51">
        <v>2</v>
      </c>
      <c r="W28" s="51" t="e">
        <f>IF(#REF!="","",VLOOKUP(#REF!,管理者シート!$B$9:$C$27,2,FALSE))</f>
        <v>#REF!</v>
      </c>
      <c r="X28" s="51" t="e">
        <f>IF(#REF!="","",#REF!)</f>
        <v>#REF!</v>
      </c>
      <c r="Y28" s="51">
        <v>0</v>
      </c>
      <c r="Z28" s="51">
        <v>2</v>
      </c>
      <c r="AA28" s="51" t="e">
        <f>IF(#REF!="","",IF(#REF!="小学",37,IF(#REF!="中学",38,39)))</f>
        <v>#REF!</v>
      </c>
      <c r="AB28" s="51" t="e">
        <f>IF(#REF!="","",#REF!)</f>
        <v>#REF!</v>
      </c>
      <c r="AC28" s="51">
        <v>0</v>
      </c>
      <c r="AD28" s="51">
        <v>2</v>
      </c>
      <c r="AE28" s="51" t="e">
        <f>IF(#REF!="","",40)</f>
        <v>#REF!</v>
      </c>
      <c r="AF28" s="51" t="e">
        <f>IF(#REF!="","",#REF!)</f>
        <v>#REF!</v>
      </c>
      <c r="AG28" s="51">
        <v>0</v>
      </c>
      <c r="AH28" s="51">
        <v>2</v>
      </c>
    </row>
    <row r="29" spans="1:34">
      <c r="A29" s="49"/>
      <c r="B29" s="51" t="e">
        <f>IF(#REF!="","",#REF!)</f>
        <v>#REF!</v>
      </c>
      <c r="C29" s="49"/>
      <c r="D29" s="49" t="e">
        <f>IF(#REF!="","",#REF!)</f>
        <v>#REF!</v>
      </c>
      <c r="E29" s="51" t="e">
        <f>IF(#REF!="","",#REF!)</f>
        <v>#REF!</v>
      </c>
      <c r="F29" s="51" t="e">
        <f>IF(#REF!="","",#REF!)</f>
        <v>#REF!</v>
      </c>
      <c r="G29" s="51" t="e">
        <f>IF(#REF!="","",#REF!)</f>
        <v>#REF!</v>
      </c>
      <c r="H29" s="51" t="e">
        <f>IF(#REF!="","",#REF!)</f>
        <v>#REF!</v>
      </c>
      <c r="I29" s="51" t="e">
        <f>IF(#REF!="","",#REF!)</f>
        <v>#REF!</v>
      </c>
      <c r="J29" s="51" t="e">
        <f>IF(#REF!="","",#REF!)</f>
        <v>#REF!</v>
      </c>
      <c r="K29" s="51"/>
      <c r="L29" s="51"/>
      <c r="M29" s="51" t="e">
        <f>IF(#REF!="","",VLOOKUP(#REF!,#REF!,2,FALSE))</f>
        <v>#REF!</v>
      </c>
      <c r="N29" s="51"/>
      <c r="O29" s="51" t="e">
        <f>IF(#REF!="","",VLOOKUP(#REF!,管理者シート!$B$9:$C$44,2,FALSE))</f>
        <v>#REF!</v>
      </c>
      <c r="P29" s="51" t="e">
        <f>IF(#REF!="","",#REF!)</f>
        <v>#REF!</v>
      </c>
      <c r="Q29" s="51">
        <v>0</v>
      </c>
      <c r="R29" s="51">
        <v>2</v>
      </c>
      <c r="S29" s="51" t="e">
        <f>IF(#REF!="","",VLOOKUP(#REF!,管理者シート!$B$9:$C$44,2,FALSE))</f>
        <v>#REF!</v>
      </c>
      <c r="T29" s="51" t="e">
        <f>IF(#REF!="","",#REF!)</f>
        <v>#REF!</v>
      </c>
      <c r="U29" s="51">
        <v>0</v>
      </c>
      <c r="V29" s="51">
        <v>2</v>
      </c>
      <c r="W29" s="51" t="e">
        <f>IF(#REF!="","",VLOOKUP(#REF!,管理者シート!$B$9:$C$27,2,FALSE))</f>
        <v>#REF!</v>
      </c>
      <c r="X29" s="51" t="e">
        <f>IF(#REF!="","",#REF!)</f>
        <v>#REF!</v>
      </c>
      <c r="Y29" s="51">
        <v>0</v>
      </c>
      <c r="Z29" s="51">
        <v>2</v>
      </c>
      <c r="AA29" s="51" t="e">
        <f>IF(#REF!="","",IF(#REF!="小学",37,IF(#REF!="中学",38,39)))</f>
        <v>#REF!</v>
      </c>
      <c r="AB29" s="51" t="e">
        <f>IF(#REF!="","",#REF!)</f>
        <v>#REF!</v>
      </c>
      <c r="AC29" s="51">
        <v>0</v>
      </c>
      <c r="AD29" s="51">
        <v>2</v>
      </c>
      <c r="AE29" s="51" t="e">
        <f>IF(#REF!="","",40)</f>
        <v>#REF!</v>
      </c>
      <c r="AF29" s="51" t="e">
        <f>IF(#REF!="","",#REF!)</f>
        <v>#REF!</v>
      </c>
      <c r="AG29" s="51">
        <v>0</v>
      </c>
      <c r="AH29" s="51">
        <v>2</v>
      </c>
    </row>
    <row r="30" spans="1:34">
      <c r="A30" s="49"/>
      <c r="B30" s="51" t="e">
        <f>IF(#REF!="","",#REF!)</f>
        <v>#REF!</v>
      </c>
      <c r="C30" s="49"/>
      <c r="D30" s="49" t="e">
        <f>IF(#REF!="","",#REF!)</f>
        <v>#REF!</v>
      </c>
      <c r="E30" s="51" t="e">
        <f>IF(#REF!="","",#REF!)</f>
        <v>#REF!</v>
      </c>
      <c r="F30" s="51" t="e">
        <f>IF(#REF!="","",#REF!)</f>
        <v>#REF!</v>
      </c>
      <c r="G30" s="51" t="e">
        <f>IF(#REF!="","",#REF!)</f>
        <v>#REF!</v>
      </c>
      <c r="H30" s="51" t="e">
        <f>IF(#REF!="","",#REF!)</f>
        <v>#REF!</v>
      </c>
      <c r="I30" s="51" t="e">
        <f>IF(#REF!="","",#REF!)</f>
        <v>#REF!</v>
      </c>
      <c r="J30" s="51" t="e">
        <f>IF(#REF!="","",#REF!)</f>
        <v>#REF!</v>
      </c>
      <c r="K30" s="51"/>
      <c r="L30" s="51"/>
      <c r="M30" s="51" t="e">
        <f>IF(#REF!="","",VLOOKUP(#REF!,#REF!,2,FALSE))</f>
        <v>#REF!</v>
      </c>
      <c r="N30" s="51"/>
      <c r="O30" s="51" t="e">
        <f>IF(#REF!="","",VLOOKUP(#REF!,管理者シート!$B$9:$C$44,2,FALSE))</f>
        <v>#REF!</v>
      </c>
      <c r="P30" s="51" t="e">
        <f>IF(#REF!="","",#REF!)</f>
        <v>#REF!</v>
      </c>
      <c r="Q30" s="51">
        <v>0</v>
      </c>
      <c r="R30" s="51">
        <v>2</v>
      </c>
      <c r="S30" s="51" t="e">
        <f>IF(#REF!="","",VLOOKUP(#REF!,管理者シート!$B$9:$C$44,2,FALSE))</f>
        <v>#REF!</v>
      </c>
      <c r="T30" s="51" t="e">
        <f>IF(#REF!="","",#REF!)</f>
        <v>#REF!</v>
      </c>
      <c r="U30" s="51">
        <v>0</v>
      </c>
      <c r="V30" s="51">
        <v>2</v>
      </c>
      <c r="W30" s="51" t="e">
        <f>IF(#REF!="","",VLOOKUP(#REF!,管理者シート!$B$9:$C$27,2,FALSE))</f>
        <v>#REF!</v>
      </c>
      <c r="X30" s="51" t="e">
        <f>IF(#REF!="","",#REF!)</f>
        <v>#REF!</v>
      </c>
      <c r="Y30" s="51">
        <v>0</v>
      </c>
      <c r="Z30" s="51">
        <v>2</v>
      </c>
      <c r="AA30" s="51" t="e">
        <f>IF(#REF!="","",IF(#REF!="小学",37,IF(#REF!="中学",38,39)))</f>
        <v>#REF!</v>
      </c>
      <c r="AB30" s="51" t="e">
        <f>IF(#REF!="","",#REF!)</f>
        <v>#REF!</v>
      </c>
      <c r="AC30" s="51">
        <v>0</v>
      </c>
      <c r="AD30" s="51">
        <v>2</v>
      </c>
      <c r="AE30" s="51" t="e">
        <f>IF(#REF!="","",40)</f>
        <v>#REF!</v>
      </c>
      <c r="AF30" s="51" t="e">
        <f>IF(#REF!="","",#REF!)</f>
        <v>#REF!</v>
      </c>
      <c r="AG30" s="51">
        <v>0</v>
      </c>
      <c r="AH30" s="51">
        <v>2</v>
      </c>
    </row>
    <row r="31" spans="1:34">
      <c r="A31" s="49"/>
      <c r="B31" s="51" t="e">
        <f>IF(#REF!="","",#REF!)</f>
        <v>#REF!</v>
      </c>
      <c r="C31" s="49"/>
      <c r="D31" s="49" t="e">
        <f>IF(#REF!="","",#REF!)</f>
        <v>#REF!</v>
      </c>
      <c r="E31" s="51" t="e">
        <f>IF(#REF!="","",#REF!)</f>
        <v>#REF!</v>
      </c>
      <c r="F31" s="51" t="e">
        <f>IF(#REF!="","",#REF!)</f>
        <v>#REF!</v>
      </c>
      <c r="G31" s="51" t="e">
        <f>IF(#REF!="","",#REF!)</f>
        <v>#REF!</v>
      </c>
      <c r="H31" s="51" t="e">
        <f>IF(#REF!="","",#REF!)</f>
        <v>#REF!</v>
      </c>
      <c r="I31" s="51" t="e">
        <f>IF(#REF!="","",#REF!)</f>
        <v>#REF!</v>
      </c>
      <c r="J31" s="51" t="e">
        <f>IF(#REF!="","",#REF!)</f>
        <v>#REF!</v>
      </c>
      <c r="K31" s="51"/>
      <c r="L31" s="51"/>
      <c r="M31" s="51" t="e">
        <f>IF(#REF!="","",VLOOKUP(#REF!,#REF!,2,FALSE))</f>
        <v>#REF!</v>
      </c>
      <c r="N31" s="51"/>
      <c r="O31" s="51" t="e">
        <f>IF(#REF!="","",VLOOKUP(#REF!,管理者シート!$B$9:$C$44,2,FALSE))</f>
        <v>#REF!</v>
      </c>
      <c r="P31" s="51" t="e">
        <f>IF(#REF!="","",#REF!)</f>
        <v>#REF!</v>
      </c>
      <c r="Q31" s="51">
        <v>0</v>
      </c>
      <c r="R31" s="51">
        <v>2</v>
      </c>
      <c r="S31" s="51" t="e">
        <f>IF(#REF!="","",VLOOKUP(#REF!,管理者シート!$B$9:$C$44,2,FALSE))</f>
        <v>#REF!</v>
      </c>
      <c r="T31" s="51" t="e">
        <f>IF(#REF!="","",#REF!)</f>
        <v>#REF!</v>
      </c>
      <c r="U31" s="51">
        <v>0</v>
      </c>
      <c r="V31" s="51">
        <v>2</v>
      </c>
      <c r="W31" s="51" t="e">
        <f>IF(#REF!="","",VLOOKUP(#REF!,管理者シート!$B$9:$C$27,2,FALSE))</f>
        <v>#REF!</v>
      </c>
      <c r="X31" s="51" t="e">
        <f>IF(#REF!="","",#REF!)</f>
        <v>#REF!</v>
      </c>
      <c r="Y31" s="51">
        <v>0</v>
      </c>
      <c r="Z31" s="51">
        <v>2</v>
      </c>
      <c r="AA31" s="51" t="e">
        <f>IF(#REF!="","",IF(#REF!="小学",37,IF(#REF!="中学",38,39)))</f>
        <v>#REF!</v>
      </c>
      <c r="AB31" s="51" t="e">
        <f>IF(#REF!="","",#REF!)</f>
        <v>#REF!</v>
      </c>
      <c r="AC31" s="51">
        <v>0</v>
      </c>
      <c r="AD31" s="51">
        <v>2</v>
      </c>
      <c r="AE31" s="51" t="e">
        <f>IF(#REF!="","",40)</f>
        <v>#REF!</v>
      </c>
      <c r="AF31" s="51" t="e">
        <f>IF(#REF!="","",#REF!)</f>
        <v>#REF!</v>
      </c>
      <c r="AG31" s="51">
        <v>0</v>
      </c>
      <c r="AH31" s="51">
        <v>2</v>
      </c>
    </row>
    <row r="32" spans="1:34">
      <c r="A32" s="49"/>
      <c r="B32" s="51" t="e">
        <f>IF(#REF!="","",#REF!)</f>
        <v>#REF!</v>
      </c>
      <c r="C32" s="49"/>
      <c r="D32" s="49" t="e">
        <f>IF(#REF!="","",#REF!)</f>
        <v>#REF!</v>
      </c>
      <c r="E32" s="51" t="e">
        <f>IF(#REF!="","",#REF!)</f>
        <v>#REF!</v>
      </c>
      <c r="F32" s="51" t="e">
        <f>IF(#REF!="","",#REF!)</f>
        <v>#REF!</v>
      </c>
      <c r="G32" s="51" t="e">
        <f>IF(#REF!="","",#REF!)</f>
        <v>#REF!</v>
      </c>
      <c r="H32" s="51" t="e">
        <f>IF(#REF!="","",#REF!)</f>
        <v>#REF!</v>
      </c>
      <c r="I32" s="51" t="e">
        <f>IF(#REF!="","",#REF!)</f>
        <v>#REF!</v>
      </c>
      <c r="J32" s="51" t="e">
        <f>IF(#REF!="","",#REF!)</f>
        <v>#REF!</v>
      </c>
      <c r="K32" s="51"/>
      <c r="L32" s="51"/>
      <c r="M32" s="51" t="e">
        <f>IF(#REF!="","",VLOOKUP(#REF!,#REF!,2,FALSE))</f>
        <v>#REF!</v>
      </c>
      <c r="N32" s="51"/>
      <c r="O32" s="51" t="e">
        <f>IF(#REF!="","",VLOOKUP(#REF!,管理者シート!$B$9:$C$44,2,FALSE))</f>
        <v>#REF!</v>
      </c>
      <c r="P32" s="51" t="e">
        <f>IF(#REF!="","",#REF!)</f>
        <v>#REF!</v>
      </c>
      <c r="Q32" s="51">
        <v>0</v>
      </c>
      <c r="R32" s="51">
        <v>2</v>
      </c>
      <c r="S32" s="51" t="e">
        <f>IF(#REF!="","",VLOOKUP(#REF!,管理者シート!$B$9:$C$44,2,FALSE))</f>
        <v>#REF!</v>
      </c>
      <c r="T32" s="51" t="e">
        <f>IF(#REF!="","",#REF!)</f>
        <v>#REF!</v>
      </c>
      <c r="U32" s="51">
        <v>0</v>
      </c>
      <c r="V32" s="51">
        <v>2</v>
      </c>
      <c r="W32" s="51" t="e">
        <f>IF(#REF!="","",VLOOKUP(#REF!,管理者シート!$B$9:$C$27,2,FALSE))</f>
        <v>#REF!</v>
      </c>
      <c r="X32" s="51" t="e">
        <f>IF(#REF!="","",#REF!)</f>
        <v>#REF!</v>
      </c>
      <c r="Y32" s="51">
        <v>0</v>
      </c>
      <c r="Z32" s="51">
        <v>2</v>
      </c>
      <c r="AA32" s="51" t="e">
        <f>IF(#REF!="","",IF(#REF!="小学",37,IF(#REF!="中学",38,39)))</f>
        <v>#REF!</v>
      </c>
      <c r="AB32" s="51" t="e">
        <f>IF(#REF!="","",#REF!)</f>
        <v>#REF!</v>
      </c>
      <c r="AC32" s="51">
        <v>0</v>
      </c>
      <c r="AD32" s="51">
        <v>2</v>
      </c>
      <c r="AE32" s="51" t="e">
        <f>IF(#REF!="","",40)</f>
        <v>#REF!</v>
      </c>
      <c r="AF32" s="51" t="e">
        <f>IF(#REF!="","",#REF!)</f>
        <v>#REF!</v>
      </c>
      <c r="AG32" s="51">
        <v>0</v>
      </c>
      <c r="AH32" s="51">
        <v>2</v>
      </c>
    </row>
    <row r="33" spans="1:34">
      <c r="A33" s="49"/>
      <c r="B33" s="51" t="e">
        <f>IF(#REF!="","",#REF!)</f>
        <v>#REF!</v>
      </c>
      <c r="C33" s="49"/>
      <c r="D33" s="49" t="e">
        <f>IF(#REF!="","",#REF!)</f>
        <v>#REF!</v>
      </c>
      <c r="E33" s="51" t="e">
        <f>IF(#REF!="","",#REF!)</f>
        <v>#REF!</v>
      </c>
      <c r="F33" s="51" t="e">
        <f>IF(#REF!="","",#REF!)</f>
        <v>#REF!</v>
      </c>
      <c r="G33" s="51" t="e">
        <f>IF(#REF!="","",#REF!)</f>
        <v>#REF!</v>
      </c>
      <c r="H33" s="51" t="e">
        <f>IF(#REF!="","",#REF!)</f>
        <v>#REF!</v>
      </c>
      <c r="I33" s="51" t="e">
        <f>IF(#REF!="","",#REF!)</f>
        <v>#REF!</v>
      </c>
      <c r="J33" s="51" t="e">
        <f>IF(#REF!="","",#REF!)</f>
        <v>#REF!</v>
      </c>
      <c r="K33" s="51"/>
      <c r="L33" s="51"/>
      <c r="M33" s="51" t="e">
        <f>IF(#REF!="","",VLOOKUP(#REF!,#REF!,2,FALSE))</f>
        <v>#REF!</v>
      </c>
      <c r="N33" s="51"/>
      <c r="O33" s="51" t="e">
        <f>IF(#REF!="","",VLOOKUP(#REF!,管理者シート!$B$9:$C$44,2,FALSE))</f>
        <v>#REF!</v>
      </c>
      <c r="P33" s="51" t="e">
        <f>IF(#REF!="","",#REF!)</f>
        <v>#REF!</v>
      </c>
      <c r="Q33" s="51">
        <v>0</v>
      </c>
      <c r="R33" s="51">
        <v>2</v>
      </c>
      <c r="S33" s="51" t="e">
        <f>IF(#REF!="","",VLOOKUP(#REF!,管理者シート!$B$9:$C$44,2,FALSE))</f>
        <v>#REF!</v>
      </c>
      <c r="T33" s="51" t="e">
        <f>IF(#REF!="","",#REF!)</f>
        <v>#REF!</v>
      </c>
      <c r="U33" s="51">
        <v>0</v>
      </c>
      <c r="V33" s="51">
        <v>2</v>
      </c>
      <c r="W33" s="51" t="e">
        <f>IF(#REF!="","",VLOOKUP(#REF!,管理者シート!$B$9:$C$27,2,FALSE))</f>
        <v>#REF!</v>
      </c>
      <c r="X33" s="51" t="e">
        <f>IF(#REF!="","",#REF!)</f>
        <v>#REF!</v>
      </c>
      <c r="Y33" s="51">
        <v>0</v>
      </c>
      <c r="Z33" s="51">
        <v>2</v>
      </c>
      <c r="AA33" s="51" t="e">
        <f>IF(#REF!="","",IF(#REF!="小学",37,IF(#REF!="中学",38,39)))</f>
        <v>#REF!</v>
      </c>
      <c r="AB33" s="51" t="e">
        <f>IF(#REF!="","",#REF!)</f>
        <v>#REF!</v>
      </c>
      <c r="AC33" s="51">
        <v>0</v>
      </c>
      <c r="AD33" s="51">
        <v>2</v>
      </c>
      <c r="AE33" s="51" t="e">
        <f>IF(#REF!="","",40)</f>
        <v>#REF!</v>
      </c>
      <c r="AF33" s="51" t="e">
        <f>IF(#REF!="","",#REF!)</f>
        <v>#REF!</v>
      </c>
      <c r="AG33" s="51">
        <v>0</v>
      </c>
      <c r="AH33" s="51">
        <v>2</v>
      </c>
    </row>
    <row r="34" spans="1:34">
      <c r="A34" s="49"/>
      <c r="B34" s="51" t="e">
        <f>IF(#REF!="","",#REF!)</f>
        <v>#REF!</v>
      </c>
      <c r="C34" s="49"/>
      <c r="D34" s="49" t="e">
        <f>IF(#REF!="","",#REF!)</f>
        <v>#REF!</v>
      </c>
      <c r="E34" s="51" t="e">
        <f>IF(#REF!="","",#REF!)</f>
        <v>#REF!</v>
      </c>
      <c r="F34" s="51" t="e">
        <f>IF(#REF!="","",#REF!)</f>
        <v>#REF!</v>
      </c>
      <c r="G34" s="51" t="e">
        <f>IF(#REF!="","",#REF!)</f>
        <v>#REF!</v>
      </c>
      <c r="H34" s="51" t="e">
        <f>IF(#REF!="","",#REF!)</f>
        <v>#REF!</v>
      </c>
      <c r="I34" s="51" t="e">
        <f>IF(#REF!="","",#REF!)</f>
        <v>#REF!</v>
      </c>
      <c r="J34" s="51" t="e">
        <f>IF(#REF!="","",#REF!)</f>
        <v>#REF!</v>
      </c>
      <c r="K34" s="51"/>
      <c r="L34" s="51"/>
      <c r="M34" s="51" t="e">
        <f>IF(#REF!="","",VLOOKUP(#REF!,#REF!,2,FALSE))</f>
        <v>#REF!</v>
      </c>
      <c r="N34" s="51"/>
      <c r="O34" s="51" t="e">
        <f>IF(#REF!="","",VLOOKUP(#REF!,管理者シート!$B$9:$C$44,2,FALSE))</f>
        <v>#REF!</v>
      </c>
      <c r="P34" s="51" t="e">
        <f>IF(#REF!="","",#REF!)</f>
        <v>#REF!</v>
      </c>
      <c r="Q34" s="51">
        <v>0</v>
      </c>
      <c r="R34" s="51">
        <v>2</v>
      </c>
      <c r="S34" s="51" t="e">
        <f>IF(#REF!="","",VLOOKUP(#REF!,管理者シート!$B$9:$C$44,2,FALSE))</f>
        <v>#REF!</v>
      </c>
      <c r="T34" s="51" t="e">
        <f>IF(#REF!="","",#REF!)</f>
        <v>#REF!</v>
      </c>
      <c r="U34" s="51">
        <v>0</v>
      </c>
      <c r="V34" s="51">
        <v>2</v>
      </c>
      <c r="W34" s="51" t="e">
        <f>IF(#REF!="","",VLOOKUP(#REF!,管理者シート!$B$9:$C$27,2,FALSE))</f>
        <v>#REF!</v>
      </c>
      <c r="X34" s="51" t="e">
        <f>IF(#REF!="","",#REF!)</f>
        <v>#REF!</v>
      </c>
      <c r="Y34" s="51">
        <v>0</v>
      </c>
      <c r="Z34" s="51">
        <v>2</v>
      </c>
      <c r="AA34" s="51" t="e">
        <f>IF(#REF!="","",IF(#REF!="小学",37,IF(#REF!="中学",38,39)))</f>
        <v>#REF!</v>
      </c>
      <c r="AB34" s="51" t="e">
        <f>IF(#REF!="","",#REF!)</f>
        <v>#REF!</v>
      </c>
      <c r="AC34" s="51">
        <v>0</v>
      </c>
      <c r="AD34" s="51">
        <v>2</v>
      </c>
      <c r="AE34" s="51" t="e">
        <f>IF(#REF!="","",40)</f>
        <v>#REF!</v>
      </c>
      <c r="AF34" s="51" t="e">
        <f>IF(#REF!="","",#REF!)</f>
        <v>#REF!</v>
      </c>
      <c r="AG34" s="51">
        <v>0</v>
      </c>
      <c r="AH34" s="51">
        <v>2</v>
      </c>
    </row>
    <row r="35" spans="1:34">
      <c r="A35" s="49"/>
      <c r="B35" s="51" t="e">
        <f>IF(#REF!="","",#REF!)</f>
        <v>#REF!</v>
      </c>
      <c r="C35" s="49"/>
      <c r="D35" s="49" t="e">
        <f>IF(#REF!="","",#REF!)</f>
        <v>#REF!</v>
      </c>
      <c r="E35" s="51" t="e">
        <f>IF(#REF!="","",#REF!)</f>
        <v>#REF!</v>
      </c>
      <c r="F35" s="51" t="e">
        <f>IF(#REF!="","",#REF!)</f>
        <v>#REF!</v>
      </c>
      <c r="G35" s="51" t="e">
        <f>IF(#REF!="","",#REF!)</f>
        <v>#REF!</v>
      </c>
      <c r="H35" s="51" t="e">
        <f>IF(#REF!="","",#REF!)</f>
        <v>#REF!</v>
      </c>
      <c r="I35" s="51" t="e">
        <f>IF(#REF!="","",#REF!)</f>
        <v>#REF!</v>
      </c>
      <c r="J35" s="51" t="e">
        <f>IF(#REF!="","",#REF!)</f>
        <v>#REF!</v>
      </c>
      <c r="K35" s="51"/>
      <c r="L35" s="51"/>
      <c r="M35" s="51" t="e">
        <f>IF(#REF!="","",VLOOKUP(#REF!,#REF!,2,FALSE))</f>
        <v>#REF!</v>
      </c>
      <c r="N35" s="51"/>
      <c r="O35" s="51" t="e">
        <f>IF(#REF!="","",VLOOKUP(#REF!,管理者シート!$B$9:$C$44,2,FALSE))</f>
        <v>#REF!</v>
      </c>
      <c r="P35" s="51" t="e">
        <f>IF(#REF!="","",#REF!)</f>
        <v>#REF!</v>
      </c>
      <c r="Q35" s="51">
        <v>0</v>
      </c>
      <c r="R35" s="51">
        <v>2</v>
      </c>
      <c r="S35" s="51" t="e">
        <f>IF(#REF!="","",VLOOKUP(#REF!,管理者シート!$B$9:$C$44,2,FALSE))</f>
        <v>#REF!</v>
      </c>
      <c r="T35" s="51" t="e">
        <f>IF(#REF!="","",#REF!)</f>
        <v>#REF!</v>
      </c>
      <c r="U35" s="51">
        <v>0</v>
      </c>
      <c r="V35" s="51">
        <v>2</v>
      </c>
      <c r="W35" s="51" t="e">
        <f>IF(#REF!="","",VLOOKUP(#REF!,管理者シート!$B$9:$C$27,2,FALSE))</f>
        <v>#REF!</v>
      </c>
      <c r="X35" s="51" t="e">
        <f>IF(#REF!="","",#REF!)</f>
        <v>#REF!</v>
      </c>
      <c r="Y35" s="51">
        <v>0</v>
      </c>
      <c r="Z35" s="51">
        <v>2</v>
      </c>
      <c r="AA35" s="51" t="e">
        <f>IF(#REF!="","",IF(#REF!="小学",37,IF(#REF!="中学",38,39)))</f>
        <v>#REF!</v>
      </c>
      <c r="AB35" s="51" t="e">
        <f>IF(#REF!="","",#REF!)</f>
        <v>#REF!</v>
      </c>
      <c r="AC35" s="51">
        <v>0</v>
      </c>
      <c r="AD35" s="51">
        <v>2</v>
      </c>
      <c r="AE35" s="51" t="e">
        <f>IF(#REF!="","",40)</f>
        <v>#REF!</v>
      </c>
      <c r="AF35" s="51" t="e">
        <f>IF(#REF!="","",#REF!)</f>
        <v>#REF!</v>
      </c>
      <c r="AG35" s="51">
        <v>0</v>
      </c>
      <c r="AH35" s="51">
        <v>2</v>
      </c>
    </row>
    <row r="36" spans="1:34">
      <c r="A36" s="49"/>
      <c r="B36" s="51" t="e">
        <f>IF(#REF!="","",#REF!)</f>
        <v>#REF!</v>
      </c>
      <c r="C36" s="49"/>
      <c r="D36" s="49" t="e">
        <f>IF(#REF!="","",#REF!)</f>
        <v>#REF!</v>
      </c>
      <c r="E36" s="51" t="e">
        <f>IF(#REF!="","",#REF!)</f>
        <v>#REF!</v>
      </c>
      <c r="F36" s="51" t="e">
        <f>IF(#REF!="","",#REF!)</f>
        <v>#REF!</v>
      </c>
      <c r="G36" s="51" t="e">
        <f>IF(#REF!="","",#REF!)</f>
        <v>#REF!</v>
      </c>
      <c r="H36" s="51" t="e">
        <f>IF(#REF!="","",#REF!)</f>
        <v>#REF!</v>
      </c>
      <c r="I36" s="51" t="e">
        <f>IF(#REF!="","",#REF!)</f>
        <v>#REF!</v>
      </c>
      <c r="J36" s="51" t="e">
        <f>IF(#REF!="","",#REF!)</f>
        <v>#REF!</v>
      </c>
      <c r="K36" s="51"/>
      <c r="L36" s="51"/>
      <c r="M36" s="51" t="e">
        <f>IF(#REF!="","",VLOOKUP(#REF!,#REF!,2,FALSE))</f>
        <v>#REF!</v>
      </c>
      <c r="N36" s="51"/>
      <c r="O36" s="51" t="e">
        <f>IF(#REF!="","",VLOOKUP(#REF!,管理者シート!$B$9:$C$44,2,FALSE))</f>
        <v>#REF!</v>
      </c>
      <c r="P36" s="51" t="e">
        <f>IF(#REF!="","",#REF!)</f>
        <v>#REF!</v>
      </c>
      <c r="Q36" s="51">
        <v>0</v>
      </c>
      <c r="R36" s="51">
        <v>2</v>
      </c>
      <c r="S36" s="51" t="e">
        <f>IF(#REF!="","",VLOOKUP(#REF!,管理者シート!$B$9:$C$44,2,FALSE))</f>
        <v>#REF!</v>
      </c>
      <c r="T36" s="51" t="e">
        <f>IF(#REF!="","",#REF!)</f>
        <v>#REF!</v>
      </c>
      <c r="U36" s="51">
        <v>0</v>
      </c>
      <c r="V36" s="51">
        <v>2</v>
      </c>
      <c r="W36" s="51" t="e">
        <f>IF(#REF!="","",VLOOKUP(#REF!,管理者シート!$B$9:$C$27,2,FALSE))</f>
        <v>#REF!</v>
      </c>
      <c r="X36" s="51" t="e">
        <f>IF(#REF!="","",#REF!)</f>
        <v>#REF!</v>
      </c>
      <c r="Y36" s="51">
        <v>0</v>
      </c>
      <c r="Z36" s="51">
        <v>2</v>
      </c>
      <c r="AA36" s="51" t="e">
        <f>IF(#REF!="","",IF(#REF!="小学",37,IF(#REF!="中学",38,39)))</f>
        <v>#REF!</v>
      </c>
      <c r="AB36" s="51" t="e">
        <f>IF(#REF!="","",#REF!)</f>
        <v>#REF!</v>
      </c>
      <c r="AC36" s="51">
        <v>0</v>
      </c>
      <c r="AD36" s="51">
        <v>2</v>
      </c>
      <c r="AE36" s="51" t="e">
        <f>IF(#REF!="","",40)</f>
        <v>#REF!</v>
      </c>
      <c r="AF36" s="51" t="e">
        <f>IF(#REF!="","",#REF!)</f>
        <v>#REF!</v>
      </c>
      <c r="AG36" s="51">
        <v>0</v>
      </c>
      <c r="AH36" s="51">
        <v>2</v>
      </c>
    </row>
    <row r="37" spans="1:34">
      <c r="A37" s="49"/>
      <c r="B37" s="51" t="e">
        <f>IF(#REF!="","",#REF!)</f>
        <v>#REF!</v>
      </c>
      <c r="C37" s="49"/>
      <c r="D37" s="49" t="e">
        <f>IF(#REF!="","",#REF!)</f>
        <v>#REF!</v>
      </c>
      <c r="E37" s="51" t="e">
        <f>IF(#REF!="","",#REF!)</f>
        <v>#REF!</v>
      </c>
      <c r="F37" s="51" t="e">
        <f>IF(#REF!="","",#REF!)</f>
        <v>#REF!</v>
      </c>
      <c r="G37" s="51" t="e">
        <f>IF(#REF!="","",#REF!)</f>
        <v>#REF!</v>
      </c>
      <c r="H37" s="51" t="e">
        <f>IF(#REF!="","",#REF!)</f>
        <v>#REF!</v>
      </c>
      <c r="I37" s="51" t="e">
        <f>IF(#REF!="","",#REF!)</f>
        <v>#REF!</v>
      </c>
      <c r="J37" s="51" t="e">
        <f>IF(#REF!="","",#REF!)</f>
        <v>#REF!</v>
      </c>
      <c r="K37" s="51"/>
      <c r="L37" s="51"/>
      <c r="M37" s="51" t="e">
        <f>IF(#REF!="","",VLOOKUP(#REF!,#REF!,2,FALSE))</f>
        <v>#REF!</v>
      </c>
      <c r="N37" s="51"/>
      <c r="O37" s="51" t="e">
        <f>IF(#REF!="","",VLOOKUP(#REF!,管理者シート!$B$9:$C$44,2,FALSE))</f>
        <v>#REF!</v>
      </c>
      <c r="P37" s="51" t="e">
        <f>IF(#REF!="","",#REF!)</f>
        <v>#REF!</v>
      </c>
      <c r="Q37" s="51">
        <v>0</v>
      </c>
      <c r="R37" s="51">
        <v>2</v>
      </c>
      <c r="S37" s="51" t="e">
        <f>IF(#REF!="","",VLOOKUP(#REF!,管理者シート!$B$9:$C$44,2,FALSE))</f>
        <v>#REF!</v>
      </c>
      <c r="T37" s="51" t="e">
        <f>IF(#REF!="","",#REF!)</f>
        <v>#REF!</v>
      </c>
      <c r="U37" s="51">
        <v>0</v>
      </c>
      <c r="V37" s="51">
        <v>2</v>
      </c>
      <c r="W37" s="51" t="e">
        <f>IF(#REF!="","",VLOOKUP(#REF!,管理者シート!$B$9:$C$27,2,FALSE))</f>
        <v>#REF!</v>
      </c>
      <c r="X37" s="51" t="e">
        <f>IF(#REF!="","",#REF!)</f>
        <v>#REF!</v>
      </c>
      <c r="Y37" s="51">
        <v>0</v>
      </c>
      <c r="Z37" s="51">
        <v>2</v>
      </c>
      <c r="AA37" s="51" t="e">
        <f>IF(#REF!="","",IF(#REF!="小学",37,IF(#REF!="中学",38,39)))</f>
        <v>#REF!</v>
      </c>
      <c r="AB37" s="51" t="e">
        <f>IF(#REF!="","",#REF!)</f>
        <v>#REF!</v>
      </c>
      <c r="AC37" s="51">
        <v>0</v>
      </c>
      <c r="AD37" s="51">
        <v>2</v>
      </c>
      <c r="AE37" s="51" t="e">
        <f>IF(#REF!="","",40)</f>
        <v>#REF!</v>
      </c>
      <c r="AF37" s="51" t="e">
        <f>IF(#REF!="","",#REF!)</f>
        <v>#REF!</v>
      </c>
      <c r="AG37" s="51">
        <v>0</v>
      </c>
      <c r="AH37" s="51">
        <v>2</v>
      </c>
    </row>
    <row r="38" spans="1:34">
      <c r="A38" s="49"/>
      <c r="B38" s="51" t="e">
        <f>IF(#REF!="","",#REF!)</f>
        <v>#REF!</v>
      </c>
      <c r="C38" s="49"/>
      <c r="D38" s="49" t="e">
        <f>IF(#REF!="","",#REF!)</f>
        <v>#REF!</v>
      </c>
      <c r="E38" s="51" t="e">
        <f>IF(#REF!="","",#REF!)</f>
        <v>#REF!</v>
      </c>
      <c r="F38" s="51" t="e">
        <f>IF(#REF!="","",#REF!)</f>
        <v>#REF!</v>
      </c>
      <c r="G38" s="51" t="e">
        <f>IF(#REF!="","",#REF!)</f>
        <v>#REF!</v>
      </c>
      <c r="H38" s="51" t="e">
        <f>IF(#REF!="","",#REF!)</f>
        <v>#REF!</v>
      </c>
      <c r="I38" s="51" t="e">
        <f>IF(#REF!="","",#REF!)</f>
        <v>#REF!</v>
      </c>
      <c r="J38" s="51" t="e">
        <f>IF(#REF!="","",#REF!)</f>
        <v>#REF!</v>
      </c>
      <c r="K38" s="51"/>
      <c r="L38" s="51"/>
      <c r="M38" s="51" t="e">
        <f>IF(#REF!="","",VLOOKUP(#REF!,#REF!,2,FALSE))</f>
        <v>#REF!</v>
      </c>
      <c r="N38" s="51"/>
      <c r="O38" s="51" t="e">
        <f>IF(#REF!="","",VLOOKUP(#REF!,管理者シート!$B$9:$C$44,2,FALSE))</f>
        <v>#REF!</v>
      </c>
      <c r="P38" s="51" t="e">
        <f>IF(#REF!="","",#REF!)</f>
        <v>#REF!</v>
      </c>
      <c r="Q38" s="51">
        <v>0</v>
      </c>
      <c r="R38" s="51">
        <v>2</v>
      </c>
      <c r="S38" s="51" t="e">
        <f>IF(#REF!="","",VLOOKUP(#REF!,管理者シート!$B$9:$C$44,2,FALSE))</f>
        <v>#REF!</v>
      </c>
      <c r="T38" s="51" t="e">
        <f>IF(#REF!="","",#REF!)</f>
        <v>#REF!</v>
      </c>
      <c r="U38" s="51">
        <v>0</v>
      </c>
      <c r="V38" s="51">
        <v>2</v>
      </c>
      <c r="W38" s="51" t="e">
        <f>IF(#REF!="","",VLOOKUP(#REF!,管理者シート!$B$9:$C$27,2,FALSE))</f>
        <v>#REF!</v>
      </c>
      <c r="X38" s="51" t="e">
        <f>IF(#REF!="","",#REF!)</f>
        <v>#REF!</v>
      </c>
      <c r="Y38" s="51">
        <v>0</v>
      </c>
      <c r="Z38" s="51">
        <v>2</v>
      </c>
      <c r="AA38" s="51" t="e">
        <f>IF(#REF!="","",IF(#REF!="小学",37,IF(#REF!="中学",38,39)))</f>
        <v>#REF!</v>
      </c>
      <c r="AB38" s="51" t="e">
        <f>IF(#REF!="","",#REF!)</f>
        <v>#REF!</v>
      </c>
      <c r="AC38" s="51">
        <v>0</v>
      </c>
      <c r="AD38" s="51">
        <v>2</v>
      </c>
      <c r="AE38" s="51" t="e">
        <f>IF(#REF!="","",40)</f>
        <v>#REF!</v>
      </c>
      <c r="AF38" s="51" t="e">
        <f>IF(#REF!="","",#REF!)</f>
        <v>#REF!</v>
      </c>
      <c r="AG38" s="51">
        <v>0</v>
      </c>
      <c r="AH38" s="51">
        <v>2</v>
      </c>
    </row>
    <row r="39" spans="1:34">
      <c r="A39" s="49"/>
      <c r="B39" s="51" t="e">
        <f>IF(#REF!="","",#REF!)</f>
        <v>#REF!</v>
      </c>
      <c r="C39" s="49"/>
      <c r="D39" s="49" t="e">
        <f>IF(#REF!="","",#REF!)</f>
        <v>#REF!</v>
      </c>
      <c r="E39" s="51" t="e">
        <f>IF(#REF!="","",#REF!)</f>
        <v>#REF!</v>
      </c>
      <c r="F39" s="51" t="e">
        <f>IF(#REF!="","",#REF!)</f>
        <v>#REF!</v>
      </c>
      <c r="G39" s="51" t="e">
        <f>IF(#REF!="","",#REF!)</f>
        <v>#REF!</v>
      </c>
      <c r="H39" s="51" t="e">
        <f>IF(#REF!="","",#REF!)</f>
        <v>#REF!</v>
      </c>
      <c r="I39" s="51" t="e">
        <f>IF(#REF!="","",#REF!)</f>
        <v>#REF!</v>
      </c>
      <c r="J39" s="51" t="e">
        <f>IF(#REF!="","",#REF!)</f>
        <v>#REF!</v>
      </c>
      <c r="K39" s="51"/>
      <c r="L39" s="51"/>
      <c r="M39" s="51" t="e">
        <f>IF(#REF!="","",VLOOKUP(#REF!,#REF!,2,FALSE))</f>
        <v>#REF!</v>
      </c>
      <c r="N39" s="51"/>
      <c r="O39" s="51" t="e">
        <f>IF(#REF!="","",VLOOKUP(#REF!,管理者シート!$B$9:$C$44,2,FALSE))</f>
        <v>#REF!</v>
      </c>
      <c r="P39" s="51" t="e">
        <f>IF(#REF!="","",#REF!)</f>
        <v>#REF!</v>
      </c>
      <c r="Q39" s="51">
        <v>0</v>
      </c>
      <c r="R39" s="51">
        <v>2</v>
      </c>
      <c r="S39" s="51" t="e">
        <f>IF(#REF!="","",VLOOKUP(#REF!,管理者シート!$B$9:$C$44,2,FALSE))</f>
        <v>#REF!</v>
      </c>
      <c r="T39" s="51" t="e">
        <f>IF(#REF!="","",#REF!)</f>
        <v>#REF!</v>
      </c>
      <c r="U39" s="51">
        <v>0</v>
      </c>
      <c r="V39" s="51">
        <v>2</v>
      </c>
      <c r="W39" s="51" t="e">
        <f>IF(#REF!="","",VLOOKUP(#REF!,管理者シート!$B$9:$C$27,2,FALSE))</f>
        <v>#REF!</v>
      </c>
      <c r="X39" s="51" t="e">
        <f>IF(#REF!="","",#REF!)</f>
        <v>#REF!</v>
      </c>
      <c r="Y39" s="51">
        <v>0</v>
      </c>
      <c r="Z39" s="51">
        <v>2</v>
      </c>
      <c r="AA39" s="51" t="e">
        <f>IF(#REF!="","",IF(#REF!="小学",37,IF(#REF!="中学",38,39)))</f>
        <v>#REF!</v>
      </c>
      <c r="AB39" s="51" t="e">
        <f>IF(#REF!="","",#REF!)</f>
        <v>#REF!</v>
      </c>
      <c r="AC39" s="51">
        <v>0</v>
      </c>
      <c r="AD39" s="51">
        <v>2</v>
      </c>
      <c r="AE39" s="51" t="e">
        <f>IF(#REF!="","",40)</f>
        <v>#REF!</v>
      </c>
      <c r="AF39" s="51" t="e">
        <f>IF(#REF!="","",#REF!)</f>
        <v>#REF!</v>
      </c>
      <c r="AG39" s="51">
        <v>0</v>
      </c>
      <c r="AH39" s="51">
        <v>2</v>
      </c>
    </row>
    <row r="40" spans="1:34">
      <c r="A40" s="49"/>
      <c r="B40" s="51" t="e">
        <f>IF(#REF!="","",#REF!)</f>
        <v>#REF!</v>
      </c>
      <c r="C40" s="49"/>
      <c r="D40" s="49" t="e">
        <f>IF(#REF!="","",#REF!)</f>
        <v>#REF!</v>
      </c>
      <c r="E40" s="51" t="e">
        <f>IF(#REF!="","",#REF!)</f>
        <v>#REF!</v>
      </c>
      <c r="F40" s="51" t="e">
        <f>IF(#REF!="","",#REF!)</f>
        <v>#REF!</v>
      </c>
      <c r="G40" s="51" t="e">
        <f>IF(#REF!="","",#REF!)</f>
        <v>#REF!</v>
      </c>
      <c r="H40" s="51" t="e">
        <f>IF(#REF!="","",#REF!)</f>
        <v>#REF!</v>
      </c>
      <c r="I40" s="51" t="e">
        <f>IF(#REF!="","",#REF!)</f>
        <v>#REF!</v>
      </c>
      <c r="J40" s="51" t="e">
        <f>IF(#REF!="","",#REF!)</f>
        <v>#REF!</v>
      </c>
      <c r="K40" s="51"/>
      <c r="L40" s="51"/>
      <c r="M40" s="51" t="e">
        <f>IF(#REF!="","",VLOOKUP(#REF!,#REF!,2,FALSE))</f>
        <v>#REF!</v>
      </c>
      <c r="N40" s="51"/>
      <c r="O40" s="51" t="e">
        <f>IF(#REF!="","",VLOOKUP(#REF!,管理者シート!$B$9:$C$44,2,FALSE))</f>
        <v>#REF!</v>
      </c>
      <c r="P40" s="51" t="e">
        <f>IF(#REF!="","",#REF!)</f>
        <v>#REF!</v>
      </c>
      <c r="Q40" s="51">
        <v>0</v>
      </c>
      <c r="R40" s="51">
        <v>2</v>
      </c>
      <c r="S40" s="51" t="e">
        <f>IF(#REF!="","",VLOOKUP(#REF!,管理者シート!$B$9:$C$44,2,FALSE))</f>
        <v>#REF!</v>
      </c>
      <c r="T40" s="51" t="e">
        <f>IF(#REF!="","",#REF!)</f>
        <v>#REF!</v>
      </c>
      <c r="U40" s="51">
        <v>0</v>
      </c>
      <c r="V40" s="51">
        <v>2</v>
      </c>
      <c r="W40" s="51" t="e">
        <f>IF(#REF!="","",VLOOKUP(#REF!,管理者シート!$B$9:$C$27,2,FALSE))</f>
        <v>#REF!</v>
      </c>
      <c r="X40" s="51" t="e">
        <f>IF(#REF!="","",#REF!)</f>
        <v>#REF!</v>
      </c>
      <c r="Y40" s="51">
        <v>0</v>
      </c>
      <c r="Z40" s="51">
        <v>2</v>
      </c>
      <c r="AA40" s="51" t="e">
        <f>IF(#REF!="","",IF(#REF!="小学",37,IF(#REF!="中学",38,39)))</f>
        <v>#REF!</v>
      </c>
      <c r="AB40" s="51" t="e">
        <f>IF(#REF!="","",#REF!)</f>
        <v>#REF!</v>
      </c>
      <c r="AC40" s="51">
        <v>0</v>
      </c>
      <c r="AD40" s="51">
        <v>2</v>
      </c>
      <c r="AE40" s="51" t="e">
        <f>IF(#REF!="","",40)</f>
        <v>#REF!</v>
      </c>
      <c r="AF40" s="51" t="e">
        <f>IF(#REF!="","",#REF!)</f>
        <v>#REF!</v>
      </c>
      <c r="AG40" s="51">
        <v>0</v>
      </c>
      <c r="AH40" s="51">
        <v>2</v>
      </c>
    </row>
    <row r="41" spans="1:34">
      <c r="A41" s="49"/>
      <c r="B41" s="51" t="e">
        <f>IF(#REF!="","",#REF!)</f>
        <v>#REF!</v>
      </c>
      <c r="C41" s="49"/>
      <c r="D41" s="49" t="e">
        <f>IF(#REF!="","",#REF!)</f>
        <v>#REF!</v>
      </c>
      <c r="E41" s="51" t="e">
        <f>IF(#REF!="","",#REF!)</f>
        <v>#REF!</v>
      </c>
      <c r="F41" s="51" t="e">
        <f>IF(#REF!="","",#REF!)</f>
        <v>#REF!</v>
      </c>
      <c r="G41" s="51" t="e">
        <f>IF(#REF!="","",#REF!)</f>
        <v>#REF!</v>
      </c>
      <c r="H41" s="51" t="e">
        <f>IF(#REF!="","",#REF!)</f>
        <v>#REF!</v>
      </c>
      <c r="I41" s="51" t="e">
        <f>IF(#REF!="","",#REF!)</f>
        <v>#REF!</v>
      </c>
      <c r="J41" s="51" t="e">
        <f>IF(#REF!="","",#REF!)</f>
        <v>#REF!</v>
      </c>
      <c r="K41" s="51"/>
      <c r="L41" s="51"/>
      <c r="M41" s="51" t="e">
        <f>IF(#REF!="","",VLOOKUP(#REF!,#REF!,2,FALSE))</f>
        <v>#REF!</v>
      </c>
      <c r="N41" s="51"/>
      <c r="O41" s="51" t="e">
        <f>IF(#REF!="","",VLOOKUP(#REF!,管理者シート!$B$9:$C$44,2,FALSE))</f>
        <v>#REF!</v>
      </c>
      <c r="P41" s="51" t="e">
        <f>IF(#REF!="","",#REF!)</f>
        <v>#REF!</v>
      </c>
      <c r="Q41" s="51">
        <v>0</v>
      </c>
      <c r="R41" s="51">
        <v>2</v>
      </c>
      <c r="S41" s="51" t="e">
        <f>IF(#REF!="","",VLOOKUP(#REF!,管理者シート!$B$9:$C$44,2,FALSE))</f>
        <v>#REF!</v>
      </c>
      <c r="T41" s="51" t="e">
        <f>IF(#REF!="","",#REF!)</f>
        <v>#REF!</v>
      </c>
      <c r="U41" s="51">
        <v>0</v>
      </c>
      <c r="V41" s="51">
        <v>2</v>
      </c>
      <c r="W41" s="51" t="e">
        <f>IF(#REF!="","",VLOOKUP(#REF!,管理者シート!$B$9:$C$27,2,FALSE))</f>
        <v>#REF!</v>
      </c>
      <c r="X41" s="51" t="e">
        <f>IF(#REF!="","",#REF!)</f>
        <v>#REF!</v>
      </c>
      <c r="Y41" s="51">
        <v>0</v>
      </c>
      <c r="Z41" s="51">
        <v>2</v>
      </c>
      <c r="AA41" s="51" t="e">
        <f>IF(#REF!="","",IF(#REF!="小学",37,IF(#REF!="中学",38,39)))</f>
        <v>#REF!</v>
      </c>
      <c r="AB41" s="51" t="e">
        <f>IF(#REF!="","",#REF!)</f>
        <v>#REF!</v>
      </c>
      <c r="AC41" s="51">
        <v>0</v>
      </c>
      <c r="AD41" s="51">
        <v>2</v>
      </c>
      <c r="AE41" s="51" t="e">
        <f>IF(#REF!="","",40)</f>
        <v>#REF!</v>
      </c>
      <c r="AF41" s="51" t="e">
        <f>IF(#REF!="","",#REF!)</f>
        <v>#REF!</v>
      </c>
      <c r="AG41" s="51">
        <v>0</v>
      </c>
      <c r="AH41" s="51">
        <v>2</v>
      </c>
    </row>
    <row r="42" spans="1:34">
      <c r="A42" s="49"/>
      <c r="B42" s="51" t="e">
        <f>IF(#REF!="","",#REF!)</f>
        <v>#REF!</v>
      </c>
      <c r="C42" s="49"/>
      <c r="D42" s="49" t="e">
        <f>IF(#REF!="","",#REF!)</f>
        <v>#REF!</v>
      </c>
      <c r="E42" s="51" t="e">
        <f>IF(#REF!="","",#REF!)</f>
        <v>#REF!</v>
      </c>
      <c r="F42" s="51" t="e">
        <f>IF(#REF!="","",#REF!)</f>
        <v>#REF!</v>
      </c>
      <c r="G42" s="51" t="e">
        <f>IF(#REF!="","",#REF!)</f>
        <v>#REF!</v>
      </c>
      <c r="H42" s="51" t="e">
        <f>IF(#REF!="","",#REF!)</f>
        <v>#REF!</v>
      </c>
      <c r="I42" s="51" t="e">
        <f>IF(#REF!="","",#REF!)</f>
        <v>#REF!</v>
      </c>
      <c r="J42" s="51" t="e">
        <f>IF(#REF!="","",#REF!)</f>
        <v>#REF!</v>
      </c>
      <c r="K42" s="51"/>
      <c r="L42" s="51"/>
      <c r="M42" s="51" t="e">
        <f>IF(#REF!="","",VLOOKUP(#REF!,#REF!,2,FALSE))</f>
        <v>#REF!</v>
      </c>
      <c r="N42" s="51"/>
      <c r="O42" s="51" t="e">
        <f>IF(#REF!="","",VLOOKUP(#REF!,管理者シート!$B$9:$C$44,2,FALSE))</f>
        <v>#REF!</v>
      </c>
      <c r="P42" s="51" t="e">
        <f>IF(#REF!="","",#REF!)</f>
        <v>#REF!</v>
      </c>
      <c r="Q42" s="51">
        <v>0</v>
      </c>
      <c r="R42" s="51">
        <v>2</v>
      </c>
      <c r="S42" s="51" t="e">
        <f>IF(#REF!="","",VLOOKUP(#REF!,管理者シート!$B$9:$C$44,2,FALSE))</f>
        <v>#REF!</v>
      </c>
      <c r="T42" s="51" t="e">
        <f>IF(#REF!="","",#REF!)</f>
        <v>#REF!</v>
      </c>
      <c r="U42" s="51">
        <v>0</v>
      </c>
      <c r="V42" s="51">
        <v>2</v>
      </c>
      <c r="W42" s="51" t="e">
        <f>IF(#REF!="","",VLOOKUP(#REF!,管理者シート!$B$9:$C$27,2,FALSE))</f>
        <v>#REF!</v>
      </c>
      <c r="X42" s="51" t="e">
        <f>IF(#REF!="","",#REF!)</f>
        <v>#REF!</v>
      </c>
      <c r="Y42" s="51">
        <v>0</v>
      </c>
      <c r="Z42" s="51">
        <v>2</v>
      </c>
      <c r="AA42" s="51" t="e">
        <f>IF(#REF!="","",IF(#REF!="小学",37,IF(#REF!="中学",38,39)))</f>
        <v>#REF!</v>
      </c>
      <c r="AB42" s="51" t="e">
        <f>IF(#REF!="","",#REF!)</f>
        <v>#REF!</v>
      </c>
      <c r="AC42" s="51">
        <v>0</v>
      </c>
      <c r="AD42" s="51">
        <v>2</v>
      </c>
      <c r="AE42" s="51" t="e">
        <f>IF(#REF!="","",40)</f>
        <v>#REF!</v>
      </c>
      <c r="AF42" s="51" t="e">
        <f>IF(#REF!="","",#REF!)</f>
        <v>#REF!</v>
      </c>
      <c r="AG42" s="51">
        <v>0</v>
      </c>
      <c r="AH42" s="51">
        <v>2</v>
      </c>
    </row>
    <row r="43" spans="1:34">
      <c r="A43" s="49"/>
      <c r="B43" s="51" t="e">
        <f>IF(#REF!="","",#REF!)</f>
        <v>#REF!</v>
      </c>
      <c r="C43" s="49"/>
      <c r="D43" s="49" t="e">
        <f>IF(#REF!="","",#REF!)</f>
        <v>#REF!</v>
      </c>
      <c r="E43" s="51" t="e">
        <f>IF(#REF!="","",#REF!)</f>
        <v>#REF!</v>
      </c>
      <c r="F43" s="51" t="e">
        <f>IF(#REF!="","",#REF!)</f>
        <v>#REF!</v>
      </c>
      <c r="G43" s="51" t="e">
        <f>IF(#REF!="","",#REF!)</f>
        <v>#REF!</v>
      </c>
      <c r="H43" s="51" t="e">
        <f>IF(#REF!="","",#REF!)</f>
        <v>#REF!</v>
      </c>
      <c r="I43" s="51" t="e">
        <f>IF(#REF!="","",#REF!)</f>
        <v>#REF!</v>
      </c>
      <c r="J43" s="51" t="e">
        <f>IF(#REF!="","",#REF!)</f>
        <v>#REF!</v>
      </c>
      <c r="K43" s="51"/>
      <c r="L43" s="51"/>
      <c r="M43" s="51" t="e">
        <f>IF(#REF!="","",VLOOKUP(#REF!,#REF!,2,FALSE))</f>
        <v>#REF!</v>
      </c>
      <c r="N43" s="51"/>
      <c r="O43" s="51" t="e">
        <f>IF(#REF!="","",VLOOKUP(#REF!,管理者シート!$B$9:$C$44,2,FALSE))</f>
        <v>#REF!</v>
      </c>
      <c r="P43" s="51" t="e">
        <f>IF(#REF!="","",#REF!)</f>
        <v>#REF!</v>
      </c>
      <c r="Q43" s="51">
        <v>0</v>
      </c>
      <c r="R43" s="51">
        <v>2</v>
      </c>
      <c r="S43" s="51" t="e">
        <f>IF(#REF!="","",VLOOKUP(#REF!,管理者シート!$B$9:$C$44,2,FALSE))</f>
        <v>#REF!</v>
      </c>
      <c r="T43" s="51" t="e">
        <f>IF(#REF!="","",#REF!)</f>
        <v>#REF!</v>
      </c>
      <c r="U43" s="51">
        <v>0</v>
      </c>
      <c r="V43" s="51">
        <v>2</v>
      </c>
      <c r="W43" s="51" t="e">
        <f>IF(#REF!="","",VLOOKUP(#REF!,管理者シート!$B$9:$C$27,2,FALSE))</f>
        <v>#REF!</v>
      </c>
      <c r="X43" s="51" t="e">
        <f>IF(#REF!="","",#REF!)</f>
        <v>#REF!</v>
      </c>
      <c r="Y43" s="51">
        <v>0</v>
      </c>
      <c r="Z43" s="51">
        <v>2</v>
      </c>
      <c r="AA43" s="51" t="e">
        <f>IF(#REF!="","",IF(#REF!="小学",37,IF(#REF!="中学",38,39)))</f>
        <v>#REF!</v>
      </c>
      <c r="AB43" s="51" t="e">
        <f>IF(#REF!="","",#REF!)</f>
        <v>#REF!</v>
      </c>
      <c r="AC43" s="51">
        <v>0</v>
      </c>
      <c r="AD43" s="51">
        <v>2</v>
      </c>
      <c r="AE43" s="51" t="e">
        <f>IF(#REF!="","",40)</f>
        <v>#REF!</v>
      </c>
      <c r="AF43" s="51" t="e">
        <f>IF(#REF!="","",#REF!)</f>
        <v>#REF!</v>
      </c>
      <c r="AG43" s="51">
        <v>0</v>
      </c>
      <c r="AH43" s="51">
        <v>2</v>
      </c>
    </row>
    <row r="44" spans="1:34">
      <c r="A44" s="49"/>
      <c r="B44" s="51" t="e">
        <f>IF(#REF!="","",#REF!)</f>
        <v>#REF!</v>
      </c>
      <c r="C44" s="49"/>
      <c r="D44" s="49" t="e">
        <f>IF(#REF!="","",#REF!)</f>
        <v>#REF!</v>
      </c>
      <c r="E44" s="51" t="e">
        <f>IF(#REF!="","",#REF!)</f>
        <v>#REF!</v>
      </c>
      <c r="F44" s="51" t="e">
        <f>IF(#REF!="","",#REF!)</f>
        <v>#REF!</v>
      </c>
      <c r="G44" s="51" t="e">
        <f>IF(#REF!="","",#REF!)</f>
        <v>#REF!</v>
      </c>
      <c r="H44" s="51" t="e">
        <f>IF(#REF!="","",#REF!)</f>
        <v>#REF!</v>
      </c>
      <c r="I44" s="51" t="e">
        <f>IF(#REF!="","",#REF!)</f>
        <v>#REF!</v>
      </c>
      <c r="J44" s="51" t="e">
        <f>IF(#REF!="","",#REF!)</f>
        <v>#REF!</v>
      </c>
      <c r="K44" s="51"/>
      <c r="L44" s="51"/>
      <c r="M44" s="51" t="e">
        <f>IF(#REF!="","",VLOOKUP(#REF!,#REF!,2,FALSE))</f>
        <v>#REF!</v>
      </c>
      <c r="N44" s="51"/>
      <c r="O44" s="51" t="e">
        <f>IF(#REF!="","",VLOOKUP(#REF!,管理者シート!$B$9:$C$44,2,FALSE))</f>
        <v>#REF!</v>
      </c>
      <c r="P44" s="51" t="e">
        <f>IF(#REF!="","",#REF!)</f>
        <v>#REF!</v>
      </c>
      <c r="Q44" s="51">
        <v>0</v>
      </c>
      <c r="R44" s="51">
        <v>2</v>
      </c>
      <c r="S44" s="51" t="e">
        <f>IF(#REF!="","",VLOOKUP(#REF!,管理者シート!$B$9:$C$44,2,FALSE))</f>
        <v>#REF!</v>
      </c>
      <c r="T44" s="51" t="e">
        <f>IF(#REF!="","",#REF!)</f>
        <v>#REF!</v>
      </c>
      <c r="U44" s="51">
        <v>0</v>
      </c>
      <c r="V44" s="51">
        <v>2</v>
      </c>
      <c r="W44" s="51" t="e">
        <f>IF(#REF!="","",VLOOKUP(#REF!,管理者シート!$B$9:$C$27,2,FALSE))</f>
        <v>#REF!</v>
      </c>
      <c r="X44" s="51" t="e">
        <f>IF(#REF!="","",#REF!)</f>
        <v>#REF!</v>
      </c>
      <c r="Y44" s="51">
        <v>0</v>
      </c>
      <c r="Z44" s="51">
        <v>2</v>
      </c>
      <c r="AA44" s="51" t="e">
        <f>IF(#REF!="","",IF(#REF!="小学",37,IF(#REF!="中学",38,39)))</f>
        <v>#REF!</v>
      </c>
      <c r="AB44" s="51" t="e">
        <f>IF(#REF!="","",#REF!)</f>
        <v>#REF!</v>
      </c>
      <c r="AC44" s="51">
        <v>0</v>
      </c>
      <c r="AD44" s="51">
        <v>2</v>
      </c>
      <c r="AE44" s="51" t="e">
        <f>IF(#REF!="","",40)</f>
        <v>#REF!</v>
      </c>
      <c r="AF44" s="51" t="e">
        <f>IF(#REF!="","",#REF!)</f>
        <v>#REF!</v>
      </c>
      <c r="AG44" s="51">
        <v>0</v>
      </c>
      <c r="AH44" s="51">
        <v>2</v>
      </c>
    </row>
    <row r="45" spans="1:34">
      <c r="A45" s="49"/>
      <c r="B45" s="51" t="e">
        <f>IF(#REF!="","",#REF!)</f>
        <v>#REF!</v>
      </c>
      <c r="C45" s="49"/>
      <c r="D45" s="49" t="e">
        <f>IF(#REF!="","",#REF!)</f>
        <v>#REF!</v>
      </c>
      <c r="E45" s="51" t="e">
        <f>IF(#REF!="","",#REF!)</f>
        <v>#REF!</v>
      </c>
      <c r="F45" s="51" t="e">
        <f>IF(#REF!="","",#REF!)</f>
        <v>#REF!</v>
      </c>
      <c r="G45" s="51" t="e">
        <f>IF(#REF!="","",#REF!)</f>
        <v>#REF!</v>
      </c>
      <c r="H45" s="51" t="e">
        <f>IF(#REF!="","",#REF!)</f>
        <v>#REF!</v>
      </c>
      <c r="I45" s="51" t="e">
        <f>IF(#REF!="","",#REF!)</f>
        <v>#REF!</v>
      </c>
      <c r="J45" s="51" t="e">
        <f>IF(#REF!="","",#REF!)</f>
        <v>#REF!</v>
      </c>
      <c r="K45" s="51"/>
      <c r="L45" s="51"/>
      <c r="M45" s="51" t="e">
        <f>IF(#REF!="","",VLOOKUP(#REF!,#REF!,2,FALSE))</f>
        <v>#REF!</v>
      </c>
      <c r="N45" s="51"/>
      <c r="O45" s="51" t="e">
        <f>IF(#REF!="","",VLOOKUP(#REF!,管理者シート!$B$9:$C$44,2,FALSE))</f>
        <v>#REF!</v>
      </c>
      <c r="P45" s="51" t="e">
        <f>IF(#REF!="","",#REF!)</f>
        <v>#REF!</v>
      </c>
      <c r="Q45" s="51">
        <v>0</v>
      </c>
      <c r="R45" s="51">
        <v>2</v>
      </c>
      <c r="S45" s="51" t="e">
        <f>IF(#REF!="","",VLOOKUP(#REF!,管理者シート!$B$9:$C$44,2,FALSE))</f>
        <v>#REF!</v>
      </c>
      <c r="T45" s="51" t="e">
        <f>IF(#REF!="","",#REF!)</f>
        <v>#REF!</v>
      </c>
      <c r="U45" s="51">
        <v>0</v>
      </c>
      <c r="V45" s="51">
        <v>2</v>
      </c>
      <c r="W45" s="51" t="e">
        <f>IF(#REF!="","",VLOOKUP(#REF!,管理者シート!$B$9:$C$27,2,FALSE))</f>
        <v>#REF!</v>
      </c>
      <c r="X45" s="51" t="e">
        <f>IF(#REF!="","",#REF!)</f>
        <v>#REF!</v>
      </c>
      <c r="Y45" s="51">
        <v>0</v>
      </c>
      <c r="Z45" s="51">
        <v>2</v>
      </c>
      <c r="AA45" s="51" t="e">
        <f>IF(#REF!="","",IF(#REF!="小学",37,IF(#REF!="中学",38,39)))</f>
        <v>#REF!</v>
      </c>
      <c r="AB45" s="51" t="e">
        <f>IF(#REF!="","",#REF!)</f>
        <v>#REF!</v>
      </c>
      <c r="AC45" s="51">
        <v>0</v>
      </c>
      <c r="AD45" s="51">
        <v>2</v>
      </c>
      <c r="AE45" s="51" t="e">
        <f>IF(#REF!="","",40)</f>
        <v>#REF!</v>
      </c>
      <c r="AF45" s="51" t="e">
        <f>IF(#REF!="","",#REF!)</f>
        <v>#REF!</v>
      </c>
      <c r="AG45" s="51">
        <v>0</v>
      </c>
      <c r="AH45" s="51">
        <v>2</v>
      </c>
    </row>
    <row r="46" spans="1:34">
      <c r="A46" s="49"/>
      <c r="B46" s="51" t="e">
        <f>IF(#REF!="","",#REF!)</f>
        <v>#REF!</v>
      </c>
      <c r="C46" s="49"/>
      <c r="D46" s="49" t="e">
        <f>IF(#REF!="","",#REF!)</f>
        <v>#REF!</v>
      </c>
      <c r="E46" s="51" t="e">
        <f>IF(#REF!="","",#REF!)</f>
        <v>#REF!</v>
      </c>
      <c r="F46" s="51" t="e">
        <f>IF(#REF!="","",#REF!)</f>
        <v>#REF!</v>
      </c>
      <c r="G46" s="51" t="e">
        <f>IF(#REF!="","",#REF!)</f>
        <v>#REF!</v>
      </c>
      <c r="H46" s="51" t="e">
        <f>IF(#REF!="","",#REF!)</f>
        <v>#REF!</v>
      </c>
      <c r="I46" s="51" t="e">
        <f>IF(#REF!="","",#REF!)</f>
        <v>#REF!</v>
      </c>
      <c r="J46" s="51" t="e">
        <f>IF(#REF!="","",#REF!)</f>
        <v>#REF!</v>
      </c>
      <c r="K46" s="51"/>
      <c r="L46" s="51"/>
      <c r="M46" s="51" t="e">
        <f>IF(#REF!="","",VLOOKUP(#REF!,#REF!,2,FALSE))</f>
        <v>#REF!</v>
      </c>
      <c r="N46" s="51"/>
      <c r="O46" s="51" t="e">
        <f>IF(#REF!="","",VLOOKUP(#REF!,管理者シート!$B$9:$C$44,2,FALSE))</f>
        <v>#REF!</v>
      </c>
      <c r="P46" s="51" t="e">
        <f>IF(#REF!="","",#REF!)</f>
        <v>#REF!</v>
      </c>
      <c r="Q46" s="51">
        <v>0</v>
      </c>
      <c r="R46" s="51">
        <v>2</v>
      </c>
      <c r="S46" s="51" t="e">
        <f>IF(#REF!="","",VLOOKUP(#REF!,管理者シート!$B$9:$C$44,2,FALSE))</f>
        <v>#REF!</v>
      </c>
      <c r="T46" s="51" t="e">
        <f>IF(#REF!="","",#REF!)</f>
        <v>#REF!</v>
      </c>
      <c r="U46" s="51">
        <v>0</v>
      </c>
      <c r="V46" s="51">
        <v>2</v>
      </c>
      <c r="W46" s="51" t="e">
        <f>IF(#REF!="","",VLOOKUP(#REF!,管理者シート!$B$9:$C$27,2,FALSE))</f>
        <v>#REF!</v>
      </c>
      <c r="X46" s="51" t="e">
        <f>IF(#REF!="","",#REF!)</f>
        <v>#REF!</v>
      </c>
      <c r="Y46" s="51">
        <v>0</v>
      </c>
      <c r="Z46" s="51">
        <v>2</v>
      </c>
      <c r="AA46" s="51" t="e">
        <f>IF(#REF!="","",IF(#REF!="小学",37,IF(#REF!="中学",38,39)))</f>
        <v>#REF!</v>
      </c>
      <c r="AB46" s="51" t="e">
        <f>IF(#REF!="","",#REF!)</f>
        <v>#REF!</v>
      </c>
      <c r="AC46" s="51">
        <v>0</v>
      </c>
      <c r="AD46" s="51">
        <v>2</v>
      </c>
      <c r="AE46" s="51" t="e">
        <f>IF(#REF!="","",40)</f>
        <v>#REF!</v>
      </c>
      <c r="AF46" s="51" t="e">
        <f>IF(#REF!="","",#REF!)</f>
        <v>#REF!</v>
      </c>
      <c r="AG46" s="51">
        <v>0</v>
      </c>
      <c r="AH46" s="51">
        <v>2</v>
      </c>
    </row>
    <row r="47" spans="1:34">
      <c r="A47" s="49"/>
      <c r="B47" s="51" t="e">
        <f>IF(#REF!="","",#REF!)</f>
        <v>#REF!</v>
      </c>
      <c r="C47" s="49"/>
      <c r="D47" s="49" t="e">
        <f>IF(#REF!="","",#REF!)</f>
        <v>#REF!</v>
      </c>
      <c r="E47" s="51" t="e">
        <f>IF(#REF!="","",#REF!)</f>
        <v>#REF!</v>
      </c>
      <c r="F47" s="51" t="e">
        <f>IF(#REF!="","",#REF!)</f>
        <v>#REF!</v>
      </c>
      <c r="G47" s="51" t="e">
        <f>IF(#REF!="","",#REF!)</f>
        <v>#REF!</v>
      </c>
      <c r="H47" s="51" t="e">
        <f>IF(#REF!="","",#REF!)</f>
        <v>#REF!</v>
      </c>
      <c r="I47" s="51" t="e">
        <f>IF(#REF!="","",#REF!)</f>
        <v>#REF!</v>
      </c>
      <c r="J47" s="51" t="e">
        <f>IF(#REF!="","",#REF!)</f>
        <v>#REF!</v>
      </c>
      <c r="K47" s="51"/>
      <c r="L47" s="51"/>
      <c r="M47" s="51" t="e">
        <f>IF(#REF!="","",VLOOKUP(#REF!,#REF!,2,FALSE))</f>
        <v>#REF!</v>
      </c>
      <c r="N47" s="51"/>
      <c r="O47" s="51" t="e">
        <f>IF(#REF!="","",VLOOKUP(#REF!,管理者シート!$B$9:$C$44,2,FALSE))</f>
        <v>#REF!</v>
      </c>
      <c r="P47" s="51" t="e">
        <f>IF(#REF!="","",#REF!)</f>
        <v>#REF!</v>
      </c>
      <c r="Q47" s="51">
        <v>0</v>
      </c>
      <c r="R47" s="51">
        <v>2</v>
      </c>
      <c r="S47" s="51" t="e">
        <f>IF(#REF!="","",VLOOKUP(#REF!,管理者シート!$B$9:$C$44,2,FALSE))</f>
        <v>#REF!</v>
      </c>
      <c r="T47" s="51" t="e">
        <f>IF(#REF!="","",#REF!)</f>
        <v>#REF!</v>
      </c>
      <c r="U47" s="51">
        <v>0</v>
      </c>
      <c r="V47" s="51">
        <v>2</v>
      </c>
      <c r="W47" s="51" t="e">
        <f>IF(#REF!="","",VLOOKUP(#REF!,管理者シート!$B$9:$C$27,2,FALSE))</f>
        <v>#REF!</v>
      </c>
      <c r="X47" s="51" t="e">
        <f>IF(#REF!="","",#REF!)</f>
        <v>#REF!</v>
      </c>
      <c r="Y47" s="51">
        <v>0</v>
      </c>
      <c r="Z47" s="51">
        <v>2</v>
      </c>
      <c r="AA47" s="51" t="e">
        <f>IF(#REF!="","",IF(#REF!="小学",37,IF(#REF!="中学",38,39)))</f>
        <v>#REF!</v>
      </c>
      <c r="AB47" s="51" t="e">
        <f>IF(#REF!="","",#REF!)</f>
        <v>#REF!</v>
      </c>
      <c r="AC47" s="51">
        <v>0</v>
      </c>
      <c r="AD47" s="51">
        <v>2</v>
      </c>
      <c r="AE47" s="51" t="e">
        <f>IF(#REF!="","",40)</f>
        <v>#REF!</v>
      </c>
      <c r="AF47" s="51" t="e">
        <f>IF(#REF!="","",#REF!)</f>
        <v>#REF!</v>
      </c>
      <c r="AG47" s="51">
        <v>0</v>
      </c>
      <c r="AH47" s="51">
        <v>2</v>
      </c>
    </row>
    <row r="48" spans="1:34">
      <c r="A48" s="49"/>
      <c r="B48" s="51" t="e">
        <f>IF(#REF!="","",#REF!)</f>
        <v>#REF!</v>
      </c>
      <c r="C48" s="49"/>
      <c r="D48" s="49" t="e">
        <f>IF(#REF!="","",#REF!)</f>
        <v>#REF!</v>
      </c>
      <c r="E48" s="51" t="e">
        <f>IF(#REF!="","",#REF!)</f>
        <v>#REF!</v>
      </c>
      <c r="F48" s="51" t="e">
        <f>IF(#REF!="","",#REF!)</f>
        <v>#REF!</v>
      </c>
      <c r="G48" s="51" t="e">
        <f>IF(#REF!="","",#REF!)</f>
        <v>#REF!</v>
      </c>
      <c r="H48" s="51" t="e">
        <f>IF(#REF!="","",#REF!)</f>
        <v>#REF!</v>
      </c>
      <c r="I48" s="51" t="e">
        <f>IF(#REF!="","",#REF!)</f>
        <v>#REF!</v>
      </c>
      <c r="J48" s="51" t="e">
        <f>IF(#REF!="","",#REF!)</f>
        <v>#REF!</v>
      </c>
      <c r="K48" s="51"/>
      <c r="L48" s="51"/>
      <c r="M48" s="51" t="e">
        <f>IF(#REF!="","",VLOOKUP(#REF!,#REF!,2,FALSE))</f>
        <v>#REF!</v>
      </c>
      <c r="N48" s="51"/>
      <c r="O48" s="51" t="e">
        <f>IF(#REF!="","",VLOOKUP(#REF!,管理者シート!$B$9:$C$44,2,FALSE))</f>
        <v>#REF!</v>
      </c>
      <c r="P48" s="51" t="e">
        <f>IF(#REF!="","",#REF!)</f>
        <v>#REF!</v>
      </c>
      <c r="Q48" s="51">
        <v>0</v>
      </c>
      <c r="R48" s="51">
        <v>2</v>
      </c>
      <c r="S48" s="51" t="e">
        <f>IF(#REF!="","",VLOOKUP(#REF!,管理者シート!$B$9:$C$44,2,FALSE))</f>
        <v>#REF!</v>
      </c>
      <c r="T48" s="51" t="e">
        <f>IF(#REF!="","",#REF!)</f>
        <v>#REF!</v>
      </c>
      <c r="U48" s="51">
        <v>0</v>
      </c>
      <c r="V48" s="51">
        <v>2</v>
      </c>
      <c r="W48" s="51" t="e">
        <f>IF(#REF!="","",VLOOKUP(#REF!,管理者シート!$B$9:$C$27,2,FALSE))</f>
        <v>#REF!</v>
      </c>
      <c r="X48" s="51" t="e">
        <f>IF(#REF!="","",#REF!)</f>
        <v>#REF!</v>
      </c>
      <c r="Y48" s="51">
        <v>0</v>
      </c>
      <c r="Z48" s="51">
        <v>2</v>
      </c>
      <c r="AA48" s="51" t="e">
        <f>IF(#REF!="","",IF(#REF!="小学",37,IF(#REF!="中学",38,39)))</f>
        <v>#REF!</v>
      </c>
      <c r="AB48" s="51" t="e">
        <f>IF(#REF!="","",#REF!)</f>
        <v>#REF!</v>
      </c>
      <c r="AC48" s="51">
        <v>0</v>
      </c>
      <c r="AD48" s="51">
        <v>2</v>
      </c>
      <c r="AE48" s="51" t="e">
        <f>IF(#REF!="","",40)</f>
        <v>#REF!</v>
      </c>
      <c r="AF48" s="51" t="e">
        <f>IF(#REF!="","",#REF!)</f>
        <v>#REF!</v>
      </c>
      <c r="AG48" s="51">
        <v>0</v>
      </c>
      <c r="AH48" s="51">
        <v>2</v>
      </c>
    </row>
    <row r="49" spans="1:34">
      <c r="A49" s="49"/>
      <c r="B49" s="51" t="e">
        <f>IF(#REF!="","",#REF!)</f>
        <v>#REF!</v>
      </c>
      <c r="C49" s="49"/>
      <c r="D49" s="49" t="e">
        <f>IF(#REF!="","",#REF!)</f>
        <v>#REF!</v>
      </c>
      <c r="E49" s="51" t="e">
        <f>IF(#REF!="","",#REF!)</f>
        <v>#REF!</v>
      </c>
      <c r="F49" s="51" t="e">
        <f>IF(#REF!="","",#REF!)</f>
        <v>#REF!</v>
      </c>
      <c r="G49" s="51" t="e">
        <f>IF(#REF!="","",#REF!)</f>
        <v>#REF!</v>
      </c>
      <c r="H49" s="51" t="e">
        <f>IF(#REF!="","",#REF!)</f>
        <v>#REF!</v>
      </c>
      <c r="I49" s="51" t="e">
        <f>IF(#REF!="","",#REF!)</f>
        <v>#REF!</v>
      </c>
      <c r="J49" s="51" t="e">
        <f>IF(#REF!="","",#REF!)</f>
        <v>#REF!</v>
      </c>
      <c r="K49" s="51"/>
      <c r="L49" s="51"/>
      <c r="M49" s="51" t="e">
        <f>IF(#REF!="","",VLOOKUP(#REF!,#REF!,2,FALSE))</f>
        <v>#REF!</v>
      </c>
      <c r="N49" s="51"/>
      <c r="O49" s="51" t="e">
        <f>IF(#REF!="","",VLOOKUP(#REF!,管理者シート!$B$9:$C$44,2,FALSE))</f>
        <v>#REF!</v>
      </c>
      <c r="P49" s="51" t="e">
        <f>IF(#REF!="","",#REF!)</f>
        <v>#REF!</v>
      </c>
      <c r="Q49" s="51">
        <v>0</v>
      </c>
      <c r="R49" s="51">
        <v>2</v>
      </c>
      <c r="S49" s="51" t="e">
        <f>IF(#REF!="","",VLOOKUP(#REF!,管理者シート!$B$9:$C$44,2,FALSE))</f>
        <v>#REF!</v>
      </c>
      <c r="T49" s="51" t="e">
        <f>IF(#REF!="","",#REF!)</f>
        <v>#REF!</v>
      </c>
      <c r="U49" s="51">
        <v>0</v>
      </c>
      <c r="V49" s="51">
        <v>2</v>
      </c>
      <c r="W49" s="51" t="e">
        <f>IF(#REF!="","",VLOOKUP(#REF!,管理者シート!$B$9:$C$27,2,FALSE))</f>
        <v>#REF!</v>
      </c>
      <c r="X49" s="51" t="e">
        <f>IF(#REF!="","",#REF!)</f>
        <v>#REF!</v>
      </c>
      <c r="Y49" s="51">
        <v>0</v>
      </c>
      <c r="Z49" s="51">
        <v>2</v>
      </c>
      <c r="AA49" s="51" t="e">
        <f>IF(#REF!="","",IF(#REF!="小学",37,IF(#REF!="中学",38,39)))</f>
        <v>#REF!</v>
      </c>
      <c r="AB49" s="51" t="e">
        <f>IF(#REF!="","",#REF!)</f>
        <v>#REF!</v>
      </c>
      <c r="AC49" s="51">
        <v>0</v>
      </c>
      <c r="AD49" s="51">
        <v>2</v>
      </c>
      <c r="AE49" s="51" t="e">
        <f>IF(#REF!="","",40)</f>
        <v>#REF!</v>
      </c>
      <c r="AF49" s="51" t="e">
        <f>IF(#REF!="","",#REF!)</f>
        <v>#REF!</v>
      </c>
      <c r="AG49" s="51">
        <v>0</v>
      </c>
      <c r="AH49" s="51">
        <v>2</v>
      </c>
    </row>
    <row r="50" spans="1:34">
      <c r="A50" s="49"/>
      <c r="B50" s="51" t="e">
        <f>IF(#REF!="","",#REF!)</f>
        <v>#REF!</v>
      </c>
      <c r="C50" s="49"/>
      <c r="D50" s="49" t="e">
        <f>IF(#REF!="","",#REF!)</f>
        <v>#REF!</v>
      </c>
      <c r="E50" s="51" t="e">
        <f>IF(#REF!="","",#REF!)</f>
        <v>#REF!</v>
      </c>
      <c r="F50" s="51" t="e">
        <f>IF(#REF!="","",#REF!)</f>
        <v>#REF!</v>
      </c>
      <c r="G50" s="51" t="e">
        <f>IF(#REF!="","",#REF!)</f>
        <v>#REF!</v>
      </c>
      <c r="H50" s="51" t="e">
        <f>IF(#REF!="","",#REF!)</f>
        <v>#REF!</v>
      </c>
      <c r="I50" s="51" t="e">
        <f>IF(#REF!="","",#REF!)</f>
        <v>#REF!</v>
      </c>
      <c r="J50" s="51" t="e">
        <f>IF(#REF!="","",#REF!)</f>
        <v>#REF!</v>
      </c>
      <c r="K50" s="51"/>
      <c r="L50" s="51"/>
      <c r="M50" s="51" t="e">
        <f>IF(#REF!="","",VLOOKUP(#REF!,#REF!,2,FALSE))</f>
        <v>#REF!</v>
      </c>
      <c r="N50" s="51"/>
      <c r="O50" s="51" t="e">
        <f>IF(#REF!="","",VLOOKUP(#REF!,管理者シート!$B$9:$C$44,2,FALSE))</f>
        <v>#REF!</v>
      </c>
      <c r="P50" s="51" t="e">
        <f>IF(#REF!="","",#REF!)</f>
        <v>#REF!</v>
      </c>
      <c r="Q50" s="51">
        <v>0</v>
      </c>
      <c r="R50" s="51">
        <v>2</v>
      </c>
      <c r="S50" s="51" t="e">
        <f>IF(#REF!="","",VLOOKUP(#REF!,管理者シート!$B$9:$C$44,2,FALSE))</f>
        <v>#REF!</v>
      </c>
      <c r="T50" s="51" t="e">
        <f>IF(#REF!="","",#REF!)</f>
        <v>#REF!</v>
      </c>
      <c r="U50" s="51">
        <v>0</v>
      </c>
      <c r="V50" s="51">
        <v>2</v>
      </c>
      <c r="W50" s="51" t="e">
        <f>IF(#REF!="","",VLOOKUP(#REF!,管理者シート!$B$9:$C$27,2,FALSE))</f>
        <v>#REF!</v>
      </c>
      <c r="X50" s="51" t="e">
        <f>IF(#REF!="","",#REF!)</f>
        <v>#REF!</v>
      </c>
      <c r="Y50" s="51">
        <v>0</v>
      </c>
      <c r="Z50" s="51">
        <v>2</v>
      </c>
      <c r="AA50" s="51" t="e">
        <f>IF(#REF!="","",IF(#REF!="小学",37,IF(#REF!="中学",38,39)))</f>
        <v>#REF!</v>
      </c>
      <c r="AB50" s="51" t="e">
        <f>IF(#REF!="","",#REF!)</f>
        <v>#REF!</v>
      </c>
      <c r="AC50" s="51">
        <v>0</v>
      </c>
      <c r="AD50" s="51">
        <v>2</v>
      </c>
      <c r="AE50" s="51" t="e">
        <f>IF(#REF!="","",40)</f>
        <v>#REF!</v>
      </c>
      <c r="AF50" s="51" t="e">
        <f>IF(#REF!="","",#REF!)</f>
        <v>#REF!</v>
      </c>
      <c r="AG50" s="51">
        <v>0</v>
      </c>
      <c r="AH50" s="51">
        <v>2</v>
      </c>
    </row>
    <row r="51" spans="1:34">
      <c r="A51" s="49"/>
      <c r="B51" s="51" t="e">
        <f>IF(#REF!="","",#REF!)</f>
        <v>#REF!</v>
      </c>
      <c r="C51" s="49"/>
      <c r="D51" s="49" t="e">
        <f>IF(#REF!="","",#REF!)</f>
        <v>#REF!</v>
      </c>
      <c r="E51" s="51" t="e">
        <f>IF(#REF!="","",#REF!)</f>
        <v>#REF!</v>
      </c>
      <c r="F51" s="51" t="e">
        <f>IF(#REF!="","",#REF!)</f>
        <v>#REF!</v>
      </c>
      <c r="G51" s="51" t="e">
        <f>IF(#REF!="","",#REF!)</f>
        <v>#REF!</v>
      </c>
      <c r="H51" s="51" t="e">
        <f>IF(#REF!="","",#REF!)</f>
        <v>#REF!</v>
      </c>
      <c r="I51" s="51" t="e">
        <f>IF(#REF!="","",#REF!)</f>
        <v>#REF!</v>
      </c>
      <c r="J51" s="51" t="e">
        <f>IF(#REF!="","",#REF!)</f>
        <v>#REF!</v>
      </c>
      <c r="K51" s="51"/>
      <c r="L51" s="51"/>
      <c r="M51" s="51" t="e">
        <f>IF(#REF!="","",VLOOKUP(#REF!,#REF!,2,FALSE))</f>
        <v>#REF!</v>
      </c>
      <c r="N51" s="51"/>
      <c r="O51" s="51" t="e">
        <f>IF(#REF!="","",VLOOKUP(#REF!,管理者シート!$B$9:$C$44,2,FALSE))</f>
        <v>#REF!</v>
      </c>
      <c r="P51" s="51" t="e">
        <f>IF(#REF!="","",#REF!)</f>
        <v>#REF!</v>
      </c>
      <c r="Q51" s="51">
        <v>0</v>
      </c>
      <c r="R51" s="51">
        <v>2</v>
      </c>
      <c r="S51" s="51" t="e">
        <f>IF(#REF!="","",VLOOKUP(#REF!,管理者シート!$B$9:$C$44,2,FALSE))</f>
        <v>#REF!</v>
      </c>
      <c r="T51" s="51" t="e">
        <f>IF(#REF!="","",#REF!)</f>
        <v>#REF!</v>
      </c>
      <c r="U51" s="51">
        <v>0</v>
      </c>
      <c r="V51" s="51">
        <v>2</v>
      </c>
      <c r="W51" s="51" t="e">
        <f>IF(#REF!="","",VLOOKUP(#REF!,管理者シート!$B$9:$C$27,2,FALSE))</f>
        <v>#REF!</v>
      </c>
      <c r="X51" s="51" t="e">
        <f>IF(#REF!="","",#REF!)</f>
        <v>#REF!</v>
      </c>
      <c r="Y51" s="51">
        <v>0</v>
      </c>
      <c r="Z51" s="51">
        <v>2</v>
      </c>
      <c r="AA51" s="51" t="e">
        <f>IF(#REF!="","",IF(#REF!="小学",37,IF(#REF!="中学",38,39)))</f>
        <v>#REF!</v>
      </c>
      <c r="AB51" s="51" t="e">
        <f>IF(#REF!="","",#REF!)</f>
        <v>#REF!</v>
      </c>
      <c r="AC51" s="51">
        <v>0</v>
      </c>
      <c r="AD51" s="51">
        <v>2</v>
      </c>
      <c r="AE51" s="51" t="e">
        <f>IF(#REF!="","",40)</f>
        <v>#REF!</v>
      </c>
      <c r="AF51" s="51" t="e">
        <f>IF(#REF!="","",#REF!)</f>
        <v>#REF!</v>
      </c>
      <c r="AG51" s="51">
        <v>0</v>
      </c>
      <c r="AH51" s="51">
        <v>2</v>
      </c>
    </row>
    <row r="52" spans="1:34">
      <c r="A52" s="49"/>
      <c r="B52" s="51" t="e">
        <f>IF(#REF!="","",#REF!)</f>
        <v>#REF!</v>
      </c>
      <c r="C52" s="49"/>
      <c r="D52" s="49" t="e">
        <f>IF(#REF!="","",#REF!)</f>
        <v>#REF!</v>
      </c>
      <c r="E52" s="51" t="e">
        <f>IF(#REF!="","",#REF!)</f>
        <v>#REF!</v>
      </c>
      <c r="F52" s="51" t="e">
        <f>IF(#REF!="","",#REF!)</f>
        <v>#REF!</v>
      </c>
      <c r="G52" s="51" t="e">
        <f>IF(#REF!="","",#REF!)</f>
        <v>#REF!</v>
      </c>
      <c r="H52" s="51" t="e">
        <f>IF(#REF!="","",#REF!)</f>
        <v>#REF!</v>
      </c>
      <c r="I52" s="51" t="e">
        <f>IF(#REF!="","",#REF!)</f>
        <v>#REF!</v>
      </c>
      <c r="J52" s="51" t="e">
        <f>IF(#REF!="","",#REF!)</f>
        <v>#REF!</v>
      </c>
      <c r="K52" s="51"/>
      <c r="L52" s="51"/>
      <c r="M52" s="51" t="e">
        <f>IF(#REF!="","",VLOOKUP(#REF!,#REF!,2,FALSE))</f>
        <v>#REF!</v>
      </c>
      <c r="N52" s="51"/>
      <c r="O52" s="51" t="e">
        <f>IF(#REF!="","",VLOOKUP(#REF!,管理者シート!$B$9:$C$44,2,FALSE))</f>
        <v>#REF!</v>
      </c>
      <c r="P52" s="51" t="e">
        <f>IF(#REF!="","",#REF!)</f>
        <v>#REF!</v>
      </c>
      <c r="Q52" s="51">
        <v>0</v>
      </c>
      <c r="R52" s="51">
        <v>2</v>
      </c>
      <c r="S52" s="51" t="e">
        <f>IF(#REF!="","",VLOOKUP(#REF!,管理者シート!$B$9:$C$44,2,FALSE))</f>
        <v>#REF!</v>
      </c>
      <c r="T52" s="51" t="e">
        <f>IF(#REF!="","",#REF!)</f>
        <v>#REF!</v>
      </c>
      <c r="U52" s="51">
        <v>0</v>
      </c>
      <c r="V52" s="51">
        <v>2</v>
      </c>
      <c r="W52" s="51" t="e">
        <f>IF(#REF!="","",VLOOKUP(#REF!,管理者シート!$B$9:$C$27,2,FALSE))</f>
        <v>#REF!</v>
      </c>
      <c r="X52" s="51" t="e">
        <f>IF(#REF!="","",#REF!)</f>
        <v>#REF!</v>
      </c>
      <c r="Y52" s="51">
        <v>0</v>
      </c>
      <c r="Z52" s="51">
        <v>2</v>
      </c>
      <c r="AA52" s="51" t="e">
        <f>IF(#REF!="","",IF(#REF!="小学",37,IF(#REF!="中学",38,39)))</f>
        <v>#REF!</v>
      </c>
      <c r="AB52" s="51" t="e">
        <f>IF(#REF!="","",#REF!)</f>
        <v>#REF!</v>
      </c>
      <c r="AC52" s="51">
        <v>0</v>
      </c>
      <c r="AD52" s="51">
        <v>2</v>
      </c>
      <c r="AE52" s="51" t="e">
        <f>IF(#REF!="","",40)</f>
        <v>#REF!</v>
      </c>
      <c r="AF52" s="51" t="e">
        <f>IF(#REF!="","",#REF!)</f>
        <v>#REF!</v>
      </c>
      <c r="AG52" s="51">
        <v>0</v>
      </c>
      <c r="AH52" s="51">
        <v>2</v>
      </c>
    </row>
    <row r="53" spans="1:34">
      <c r="A53" s="49"/>
      <c r="B53" s="51" t="e">
        <f>IF(#REF!="","",#REF!)</f>
        <v>#REF!</v>
      </c>
      <c r="C53" s="49"/>
      <c r="D53" s="49" t="e">
        <f>IF(#REF!="","",#REF!)</f>
        <v>#REF!</v>
      </c>
      <c r="E53" s="51" t="e">
        <f>IF(#REF!="","",#REF!)</f>
        <v>#REF!</v>
      </c>
      <c r="F53" s="51" t="e">
        <f>IF(#REF!="","",#REF!)</f>
        <v>#REF!</v>
      </c>
      <c r="G53" s="51" t="e">
        <f>IF(#REF!="","",#REF!)</f>
        <v>#REF!</v>
      </c>
      <c r="H53" s="51" t="e">
        <f>IF(#REF!="","",#REF!)</f>
        <v>#REF!</v>
      </c>
      <c r="I53" s="51" t="e">
        <f>IF(#REF!="","",#REF!)</f>
        <v>#REF!</v>
      </c>
      <c r="J53" s="51" t="e">
        <f>IF(#REF!="","",#REF!)</f>
        <v>#REF!</v>
      </c>
      <c r="K53" s="51"/>
      <c r="L53" s="51"/>
      <c r="M53" s="51" t="e">
        <f>IF(#REF!="","",VLOOKUP(#REF!,#REF!,2,FALSE))</f>
        <v>#REF!</v>
      </c>
      <c r="N53" s="51"/>
      <c r="O53" s="51" t="e">
        <f>IF(#REF!="","",VLOOKUP(#REF!,管理者シート!$B$9:$C$44,2,FALSE))</f>
        <v>#REF!</v>
      </c>
      <c r="P53" s="51" t="e">
        <f>IF(#REF!="","",#REF!)</f>
        <v>#REF!</v>
      </c>
      <c r="Q53" s="51">
        <v>0</v>
      </c>
      <c r="R53" s="51">
        <v>2</v>
      </c>
      <c r="S53" s="51" t="e">
        <f>IF(#REF!="","",VLOOKUP(#REF!,管理者シート!$B$9:$C$44,2,FALSE))</f>
        <v>#REF!</v>
      </c>
      <c r="T53" s="51" t="e">
        <f>IF(#REF!="","",#REF!)</f>
        <v>#REF!</v>
      </c>
      <c r="U53" s="51">
        <v>0</v>
      </c>
      <c r="V53" s="51">
        <v>2</v>
      </c>
      <c r="W53" s="51" t="e">
        <f>IF(#REF!="","",VLOOKUP(#REF!,管理者シート!$B$9:$C$27,2,FALSE))</f>
        <v>#REF!</v>
      </c>
      <c r="X53" s="51" t="e">
        <f>IF(#REF!="","",#REF!)</f>
        <v>#REF!</v>
      </c>
      <c r="Y53" s="51">
        <v>0</v>
      </c>
      <c r="Z53" s="51">
        <v>2</v>
      </c>
      <c r="AA53" s="51" t="e">
        <f>IF(#REF!="","",IF(#REF!="小学",37,IF(#REF!="中学",38,39)))</f>
        <v>#REF!</v>
      </c>
      <c r="AB53" s="51" t="e">
        <f>IF(#REF!="","",#REF!)</f>
        <v>#REF!</v>
      </c>
      <c r="AC53" s="51">
        <v>0</v>
      </c>
      <c r="AD53" s="51">
        <v>2</v>
      </c>
      <c r="AE53" s="51" t="e">
        <f>IF(#REF!="","",40)</f>
        <v>#REF!</v>
      </c>
      <c r="AF53" s="51" t="e">
        <f>IF(#REF!="","",#REF!)</f>
        <v>#REF!</v>
      </c>
      <c r="AG53" s="51">
        <v>0</v>
      </c>
      <c r="AH53" s="51">
        <v>2</v>
      </c>
    </row>
    <row r="54" spans="1:34">
      <c r="A54" s="49"/>
      <c r="B54" s="51" t="e">
        <f>IF(#REF!="","",#REF!)</f>
        <v>#REF!</v>
      </c>
      <c r="C54" s="49"/>
      <c r="D54" s="49" t="e">
        <f>IF(#REF!="","",#REF!)</f>
        <v>#REF!</v>
      </c>
      <c r="E54" s="51" t="e">
        <f>IF(#REF!="","",#REF!)</f>
        <v>#REF!</v>
      </c>
      <c r="F54" s="51" t="e">
        <f>IF(#REF!="","",#REF!)</f>
        <v>#REF!</v>
      </c>
      <c r="G54" s="51" t="e">
        <f>IF(#REF!="","",#REF!)</f>
        <v>#REF!</v>
      </c>
      <c r="H54" s="51" t="e">
        <f>IF(#REF!="","",#REF!)</f>
        <v>#REF!</v>
      </c>
      <c r="I54" s="51" t="e">
        <f>IF(#REF!="","",#REF!)</f>
        <v>#REF!</v>
      </c>
      <c r="J54" s="51" t="e">
        <f>IF(#REF!="","",#REF!)</f>
        <v>#REF!</v>
      </c>
      <c r="K54" s="51"/>
      <c r="L54" s="51"/>
      <c r="M54" s="51" t="e">
        <f>IF(#REF!="","",VLOOKUP(#REF!,#REF!,2,FALSE))</f>
        <v>#REF!</v>
      </c>
      <c r="N54" s="51"/>
      <c r="O54" s="51" t="e">
        <f>IF(#REF!="","",VLOOKUP(#REF!,管理者シート!$B$9:$C$44,2,FALSE))</f>
        <v>#REF!</v>
      </c>
      <c r="P54" s="51" t="e">
        <f>IF(#REF!="","",#REF!)</f>
        <v>#REF!</v>
      </c>
      <c r="Q54" s="51">
        <v>0</v>
      </c>
      <c r="R54" s="51">
        <v>2</v>
      </c>
      <c r="S54" s="51" t="e">
        <f>IF(#REF!="","",VLOOKUP(#REF!,管理者シート!$B$9:$C$44,2,FALSE))</f>
        <v>#REF!</v>
      </c>
      <c r="T54" s="51" t="e">
        <f>IF(#REF!="","",#REF!)</f>
        <v>#REF!</v>
      </c>
      <c r="U54" s="51">
        <v>0</v>
      </c>
      <c r="V54" s="51">
        <v>2</v>
      </c>
      <c r="W54" s="51" t="e">
        <f>IF(#REF!="","",VLOOKUP(#REF!,管理者シート!$B$9:$C$27,2,FALSE))</f>
        <v>#REF!</v>
      </c>
      <c r="X54" s="51" t="e">
        <f>IF(#REF!="","",#REF!)</f>
        <v>#REF!</v>
      </c>
      <c r="Y54" s="51">
        <v>0</v>
      </c>
      <c r="Z54" s="51">
        <v>2</v>
      </c>
      <c r="AA54" s="51" t="e">
        <f>IF(#REF!="","",IF(#REF!="小学",37,IF(#REF!="中学",38,39)))</f>
        <v>#REF!</v>
      </c>
      <c r="AB54" s="51" t="e">
        <f>IF(#REF!="","",#REF!)</f>
        <v>#REF!</v>
      </c>
      <c r="AC54" s="51">
        <v>0</v>
      </c>
      <c r="AD54" s="51">
        <v>2</v>
      </c>
      <c r="AE54" s="51" t="e">
        <f>IF(#REF!="","",40)</f>
        <v>#REF!</v>
      </c>
      <c r="AF54" s="51" t="e">
        <f>IF(#REF!="","",#REF!)</f>
        <v>#REF!</v>
      </c>
      <c r="AG54" s="51">
        <v>0</v>
      </c>
      <c r="AH54" s="51">
        <v>2</v>
      </c>
    </row>
    <row r="55" spans="1:34">
      <c r="A55" s="49"/>
      <c r="B55" s="51" t="e">
        <f>IF(#REF!="","",#REF!)</f>
        <v>#REF!</v>
      </c>
      <c r="C55" s="49"/>
      <c r="D55" s="49" t="e">
        <f>IF(#REF!="","",#REF!)</f>
        <v>#REF!</v>
      </c>
      <c r="E55" s="51" t="e">
        <f>IF(#REF!="","",#REF!)</f>
        <v>#REF!</v>
      </c>
      <c r="F55" s="51" t="e">
        <f>IF(#REF!="","",#REF!)</f>
        <v>#REF!</v>
      </c>
      <c r="G55" s="51" t="e">
        <f>IF(#REF!="","",#REF!)</f>
        <v>#REF!</v>
      </c>
      <c r="H55" s="51" t="e">
        <f>IF(#REF!="","",#REF!)</f>
        <v>#REF!</v>
      </c>
      <c r="I55" s="51" t="e">
        <f>IF(#REF!="","",#REF!)</f>
        <v>#REF!</v>
      </c>
      <c r="J55" s="51" t="e">
        <f>IF(#REF!="","",#REF!)</f>
        <v>#REF!</v>
      </c>
      <c r="K55" s="51"/>
      <c r="L55" s="51"/>
      <c r="M55" s="51" t="e">
        <f>IF(#REF!="","",VLOOKUP(#REF!,#REF!,2,FALSE))</f>
        <v>#REF!</v>
      </c>
      <c r="N55" s="51"/>
      <c r="O55" s="51" t="e">
        <f>IF(#REF!="","",VLOOKUP(#REF!,管理者シート!$B$9:$C$44,2,FALSE))</f>
        <v>#REF!</v>
      </c>
      <c r="P55" s="51" t="e">
        <f>IF(#REF!="","",#REF!)</f>
        <v>#REF!</v>
      </c>
      <c r="Q55" s="51">
        <v>0</v>
      </c>
      <c r="R55" s="51">
        <v>2</v>
      </c>
      <c r="S55" s="51" t="e">
        <f>IF(#REF!="","",VLOOKUP(#REF!,管理者シート!$B$9:$C$44,2,FALSE))</f>
        <v>#REF!</v>
      </c>
      <c r="T55" s="51" t="e">
        <f>IF(#REF!="","",#REF!)</f>
        <v>#REF!</v>
      </c>
      <c r="U55" s="51">
        <v>0</v>
      </c>
      <c r="V55" s="51">
        <v>2</v>
      </c>
      <c r="W55" s="51" t="e">
        <f>IF(#REF!="","",VLOOKUP(#REF!,管理者シート!$B$9:$C$27,2,FALSE))</f>
        <v>#REF!</v>
      </c>
      <c r="X55" s="51" t="e">
        <f>IF(#REF!="","",#REF!)</f>
        <v>#REF!</v>
      </c>
      <c r="Y55" s="51">
        <v>0</v>
      </c>
      <c r="Z55" s="51">
        <v>2</v>
      </c>
      <c r="AA55" s="51" t="e">
        <f>IF(#REF!="","",IF(#REF!="小学",37,IF(#REF!="中学",38,39)))</f>
        <v>#REF!</v>
      </c>
      <c r="AB55" s="51" t="e">
        <f>IF(#REF!="","",#REF!)</f>
        <v>#REF!</v>
      </c>
      <c r="AC55" s="51">
        <v>0</v>
      </c>
      <c r="AD55" s="51">
        <v>2</v>
      </c>
      <c r="AE55" s="51" t="e">
        <f>IF(#REF!="","",40)</f>
        <v>#REF!</v>
      </c>
      <c r="AF55" s="51" t="e">
        <f>IF(#REF!="","",#REF!)</f>
        <v>#REF!</v>
      </c>
      <c r="AG55" s="51">
        <v>0</v>
      </c>
      <c r="AH55" s="51">
        <v>2</v>
      </c>
    </row>
    <row r="56" spans="1:34">
      <c r="A56" s="49"/>
      <c r="B56" s="51" t="e">
        <f>IF(#REF!="","",#REF!)</f>
        <v>#REF!</v>
      </c>
      <c r="C56" s="49"/>
      <c r="D56" s="49" t="e">
        <f>IF(#REF!="","",#REF!)</f>
        <v>#REF!</v>
      </c>
      <c r="E56" s="51" t="e">
        <f>IF(#REF!="","",#REF!)</f>
        <v>#REF!</v>
      </c>
      <c r="F56" s="51" t="e">
        <f>IF(#REF!="","",#REF!)</f>
        <v>#REF!</v>
      </c>
      <c r="G56" s="51" t="e">
        <f>IF(#REF!="","",#REF!)</f>
        <v>#REF!</v>
      </c>
      <c r="H56" s="51" t="e">
        <f>IF(#REF!="","",#REF!)</f>
        <v>#REF!</v>
      </c>
      <c r="I56" s="51" t="e">
        <f>IF(#REF!="","",#REF!)</f>
        <v>#REF!</v>
      </c>
      <c r="J56" s="51" t="e">
        <f>IF(#REF!="","",#REF!)</f>
        <v>#REF!</v>
      </c>
      <c r="K56" s="51"/>
      <c r="L56" s="51"/>
      <c r="M56" s="51" t="e">
        <f>IF(#REF!="","",VLOOKUP(#REF!,#REF!,2,FALSE))</f>
        <v>#REF!</v>
      </c>
      <c r="N56" s="51"/>
      <c r="O56" s="51" t="e">
        <f>IF(#REF!="","",VLOOKUP(#REF!,管理者シート!$B$9:$C$44,2,FALSE))</f>
        <v>#REF!</v>
      </c>
      <c r="P56" s="51" t="e">
        <f>IF(#REF!="","",#REF!)</f>
        <v>#REF!</v>
      </c>
      <c r="Q56" s="51">
        <v>0</v>
      </c>
      <c r="R56" s="51">
        <v>2</v>
      </c>
      <c r="S56" s="51" t="e">
        <f>IF(#REF!="","",VLOOKUP(#REF!,管理者シート!$B$9:$C$44,2,FALSE))</f>
        <v>#REF!</v>
      </c>
      <c r="T56" s="51" t="e">
        <f>IF(#REF!="","",#REF!)</f>
        <v>#REF!</v>
      </c>
      <c r="U56" s="51">
        <v>0</v>
      </c>
      <c r="V56" s="51">
        <v>2</v>
      </c>
      <c r="W56" s="51" t="e">
        <f>IF(#REF!="","",VLOOKUP(#REF!,管理者シート!$B$9:$C$27,2,FALSE))</f>
        <v>#REF!</v>
      </c>
      <c r="X56" s="51" t="e">
        <f>IF(#REF!="","",#REF!)</f>
        <v>#REF!</v>
      </c>
      <c r="Y56" s="51">
        <v>0</v>
      </c>
      <c r="Z56" s="51">
        <v>2</v>
      </c>
      <c r="AA56" s="51" t="e">
        <f>IF(#REF!="","",IF(#REF!="小学",37,IF(#REF!="中学",38,39)))</f>
        <v>#REF!</v>
      </c>
      <c r="AB56" s="51" t="e">
        <f>IF(#REF!="","",#REF!)</f>
        <v>#REF!</v>
      </c>
      <c r="AC56" s="51">
        <v>0</v>
      </c>
      <c r="AD56" s="51">
        <v>2</v>
      </c>
      <c r="AE56" s="51" t="e">
        <f>IF(#REF!="","",40)</f>
        <v>#REF!</v>
      </c>
      <c r="AF56" s="51" t="e">
        <f>IF(#REF!="","",#REF!)</f>
        <v>#REF!</v>
      </c>
      <c r="AG56" s="51">
        <v>0</v>
      </c>
      <c r="AH56" s="51">
        <v>2</v>
      </c>
    </row>
    <row r="57" spans="1:34">
      <c r="A57" s="49"/>
      <c r="B57" s="51" t="e">
        <f>IF(#REF!="","",#REF!)</f>
        <v>#REF!</v>
      </c>
      <c r="C57" s="49"/>
      <c r="D57" s="49" t="e">
        <f>IF(#REF!="","",#REF!)</f>
        <v>#REF!</v>
      </c>
      <c r="E57" s="51" t="e">
        <f>IF(#REF!="","",#REF!)</f>
        <v>#REF!</v>
      </c>
      <c r="F57" s="51" t="e">
        <f>IF(#REF!="","",#REF!)</f>
        <v>#REF!</v>
      </c>
      <c r="G57" s="51" t="e">
        <f>IF(#REF!="","",#REF!)</f>
        <v>#REF!</v>
      </c>
      <c r="H57" s="51" t="e">
        <f>IF(#REF!="","",#REF!)</f>
        <v>#REF!</v>
      </c>
      <c r="I57" s="51" t="e">
        <f>IF(#REF!="","",#REF!)</f>
        <v>#REF!</v>
      </c>
      <c r="J57" s="51" t="e">
        <f>IF(#REF!="","",#REF!)</f>
        <v>#REF!</v>
      </c>
      <c r="K57" s="51"/>
      <c r="L57" s="51"/>
      <c r="M57" s="51" t="e">
        <f>IF(#REF!="","",VLOOKUP(#REF!,#REF!,2,FALSE))</f>
        <v>#REF!</v>
      </c>
      <c r="N57" s="51"/>
      <c r="O57" s="51" t="e">
        <f>IF(#REF!="","",VLOOKUP(#REF!,管理者シート!$B$9:$C$44,2,FALSE))</f>
        <v>#REF!</v>
      </c>
      <c r="P57" s="51" t="e">
        <f>IF(#REF!="","",#REF!)</f>
        <v>#REF!</v>
      </c>
      <c r="Q57" s="51">
        <v>0</v>
      </c>
      <c r="R57" s="51">
        <v>2</v>
      </c>
      <c r="S57" s="51" t="e">
        <f>IF(#REF!="","",VLOOKUP(#REF!,管理者シート!$B$9:$C$44,2,FALSE))</f>
        <v>#REF!</v>
      </c>
      <c r="T57" s="51" t="e">
        <f>IF(#REF!="","",#REF!)</f>
        <v>#REF!</v>
      </c>
      <c r="U57" s="51">
        <v>0</v>
      </c>
      <c r="V57" s="51">
        <v>2</v>
      </c>
      <c r="W57" s="51" t="e">
        <f>IF(#REF!="","",VLOOKUP(#REF!,管理者シート!$B$9:$C$27,2,FALSE))</f>
        <v>#REF!</v>
      </c>
      <c r="X57" s="51" t="e">
        <f>IF(#REF!="","",#REF!)</f>
        <v>#REF!</v>
      </c>
      <c r="Y57" s="51">
        <v>0</v>
      </c>
      <c r="Z57" s="51">
        <v>2</v>
      </c>
      <c r="AA57" s="51" t="e">
        <f>IF(#REF!="","",IF(#REF!="小学",37,IF(#REF!="中学",38,39)))</f>
        <v>#REF!</v>
      </c>
      <c r="AB57" s="51" t="e">
        <f>IF(#REF!="","",#REF!)</f>
        <v>#REF!</v>
      </c>
      <c r="AC57" s="51">
        <v>0</v>
      </c>
      <c r="AD57" s="51">
        <v>2</v>
      </c>
      <c r="AE57" s="51" t="e">
        <f>IF(#REF!="","",40)</f>
        <v>#REF!</v>
      </c>
      <c r="AF57" s="51" t="e">
        <f>IF(#REF!="","",#REF!)</f>
        <v>#REF!</v>
      </c>
      <c r="AG57" s="51">
        <v>0</v>
      </c>
      <c r="AH57" s="51">
        <v>2</v>
      </c>
    </row>
    <row r="58" spans="1:34">
      <c r="A58" s="49"/>
      <c r="B58" s="51" t="e">
        <f>IF(#REF!="","",#REF!)</f>
        <v>#REF!</v>
      </c>
      <c r="C58" s="49"/>
      <c r="D58" s="49" t="e">
        <f>IF(#REF!="","",#REF!)</f>
        <v>#REF!</v>
      </c>
      <c r="E58" s="51" t="e">
        <f>IF(#REF!="","",#REF!)</f>
        <v>#REF!</v>
      </c>
      <c r="F58" s="51" t="e">
        <f>IF(#REF!="","",#REF!)</f>
        <v>#REF!</v>
      </c>
      <c r="G58" s="51" t="e">
        <f>IF(#REF!="","",#REF!)</f>
        <v>#REF!</v>
      </c>
      <c r="H58" s="51" t="e">
        <f>IF(#REF!="","",#REF!)</f>
        <v>#REF!</v>
      </c>
      <c r="I58" s="51" t="e">
        <f>IF(#REF!="","",#REF!)</f>
        <v>#REF!</v>
      </c>
      <c r="J58" s="51" t="e">
        <f>IF(#REF!="","",#REF!)</f>
        <v>#REF!</v>
      </c>
      <c r="K58" s="51"/>
      <c r="L58" s="51"/>
      <c r="M58" s="51" t="e">
        <f>IF(#REF!="","",VLOOKUP(#REF!,#REF!,2,FALSE))</f>
        <v>#REF!</v>
      </c>
      <c r="N58" s="51"/>
      <c r="O58" s="51" t="e">
        <f>IF(#REF!="","",VLOOKUP(#REF!,管理者シート!$B$9:$C$44,2,FALSE))</f>
        <v>#REF!</v>
      </c>
      <c r="P58" s="51" t="e">
        <f>IF(#REF!="","",#REF!)</f>
        <v>#REF!</v>
      </c>
      <c r="Q58" s="51">
        <v>0</v>
      </c>
      <c r="R58" s="51">
        <v>2</v>
      </c>
      <c r="S58" s="51" t="e">
        <f>IF(#REF!="","",VLOOKUP(#REF!,管理者シート!$B$9:$C$44,2,FALSE))</f>
        <v>#REF!</v>
      </c>
      <c r="T58" s="51" t="e">
        <f>IF(#REF!="","",#REF!)</f>
        <v>#REF!</v>
      </c>
      <c r="U58" s="51">
        <v>0</v>
      </c>
      <c r="V58" s="51">
        <v>2</v>
      </c>
      <c r="W58" s="51" t="e">
        <f>IF(#REF!="","",VLOOKUP(#REF!,管理者シート!$B$9:$C$27,2,FALSE))</f>
        <v>#REF!</v>
      </c>
      <c r="X58" s="51" t="e">
        <f>IF(#REF!="","",#REF!)</f>
        <v>#REF!</v>
      </c>
      <c r="Y58" s="51">
        <v>0</v>
      </c>
      <c r="Z58" s="51">
        <v>2</v>
      </c>
      <c r="AA58" s="51" t="e">
        <f>IF(#REF!="","",IF(#REF!="小学",37,IF(#REF!="中学",38,39)))</f>
        <v>#REF!</v>
      </c>
      <c r="AB58" s="51" t="e">
        <f>IF(#REF!="","",#REF!)</f>
        <v>#REF!</v>
      </c>
      <c r="AC58" s="51">
        <v>0</v>
      </c>
      <c r="AD58" s="51">
        <v>2</v>
      </c>
      <c r="AE58" s="51" t="e">
        <f>IF(#REF!="","",40)</f>
        <v>#REF!</v>
      </c>
      <c r="AF58" s="51" t="e">
        <f>IF(#REF!="","",#REF!)</f>
        <v>#REF!</v>
      </c>
      <c r="AG58" s="51">
        <v>0</v>
      </c>
      <c r="AH58" s="51">
        <v>2</v>
      </c>
    </row>
    <row r="59" spans="1:34">
      <c r="A59" s="49"/>
      <c r="B59" s="51" t="e">
        <f>IF(#REF!="","",#REF!)</f>
        <v>#REF!</v>
      </c>
      <c r="C59" s="49"/>
      <c r="D59" s="49" t="e">
        <f>IF(#REF!="","",#REF!)</f>
        <v>#REF!</v>
      </c>
      <c r="E59" s="51" t="e">
        <f>IF(#REF!="","",#REF!)</f>
        <v>#REF!</v>
      </c>
      <c r="F59" s="51" t="e">
        <f>IF(#REF!="","",#REF!)</f>
        <v>#REF!</v>
      </c>
      <c r="G59" s="51" t="e">
        <f>IF(#REF!="","",#REF!)</f>
        <v>#REF!</v>
      </c>
      <c r="H59" s="51" t="e">
        <f>IF(#REF!="","",#REF!)</f>
        <v>#REF!</v>
      </c>
      <c r="I59" s="51" t="e">
        <f>IF(#REF!="","",#REF!)</f>
        <v>#REF!</v>
      </c>
      <c r="J59" s="51" t="e">
        <f>IF(#REF!="","",#REF!)</f>
        <v>#REF!</v>
      </c>
      <c r="K59" s="51"/>
      <c r="L59" s="51"/>
      <c r="M59" s="51" t="e">
        <f>IF(#REF!="","",VLOOKUP(#REF!,#REF!,2,FALSE))</f>
        <v>#REF!</v>
      </c>
      <c r="N59" s="51"/>
      <c r="O59" s="51" t="e">
        <f>IF(#REF!="","",VLOOKUP(#REF!,管理者シート!$B$9:$C$44,2,FALSE))</f>
        <v>#REF!</v>
      </c>
      <c r="P59" s="51" t="e">
        <f>IF(#REF!="","",#REF!)</f>
        <v>#REF!</v>
      </c>
      <c r="Q59" s="51">
        <v>0</v>
      </c>
      <c r="R59" s="51">
        <v>2</v>
      </c>
      <c r="S59" s="51" t="e">
        <f>IF(#REF!="","",VLOOKUP(#REF!,管理者シート!$B$9:$C$44,2,FALSE))</f>
        <v>#REF!</v>
      </c>
      <c r="T59" s="51" t="e">
        <f>IF(#REF!="","",#REF!)</f>
        <v>#REF!</v>
      </c>
      <c r="U59" s="51">
        <v>0</v>
      </c>
      <c r="V59" s="51">
        <v>2</v>
      </c>
      <c r="W59" s="51" t="e">
        <f>IF(#REF!="","",VLOOKUP(#REF!,管理者シート!$B$9:$C$27,2,FALSE))</f>
        <v>#REF!</v>
      </c>
      <c r="X59" s="51" t="e">
        <f>IF(#REF!="","",#REF!)</f>
        <v>#REF!</v>
      </c>
      <c r="Y59" s="51">
        <v>0</v>
      </c>
      <c r="Z59" s="51">
        <v>2</v>
      </c>
      <c r="AA59" s="51" t="e">
        <f>IF(#REF!="","",IF(#REF!="小学",37,IF(#REF!="中学",38,39)))</f>
        <v>#REF!</v>
      </c>
      <c r="AB59" s="51" t="e">
        <f>IF(#REF!="","",#REF!)</f>
        <v>#REF!</v>
      </c>
      <c r="AC59" s="51">
        <v>0</v>
      </c>
      <c r="AD59" s="51">
        <v>2</v>
      </c>
      <c r="AE59" s="51" t="e">
        <f>IF(#REF!="","",40)</f>
        <v>#REF!</v>
      </c>
      <c r="AF59" s="51" t="e">
        <f>IF(#REF!="","",#REF!)</f>
        <v>#REF!</v>
      </c>
      <c r="AG59" s="51">
        <v>0</v>
      </c>
      <c r="AH59" s="51">
        <v>2</v>
      </c>
    </row>
    <row r="60" spans="1:34">
      <c r="A60" s="49"/>
      <c r="B60" s="51" t="e">
        <f>IF(#REF!="","",#REF!)</f>
        <v>#REF!</v>
      </c>
      <c r="C60" s="49"/>
      <c r="D60" s="49" t="e">
        <f>IF(#REF!="","",#REF!)</f>
        <v>#REF!</v>
      </c>
      <c r="E60" s="51" t="e">
        <f>IF(#REF!="","",#REF!)</f>
        <v>#REF!</v>
      </c>
      <c r="F60" s="51" t="e">
        <f>IF(#REF!="","",#REF!)</f>
        <v>#REF!</v>
      </c>
      <c r="G60" s="51" t="e">
        <f>IF(#REF!="","",#REF!)</f>
        <v>#REF!</v>
      </c>
      <c r="H60" s="51" t="e">
        <f>IF(#REF!="","",#REF!)</f>
        <v>#REF!</v>
      </c>
      <c r="I60" s="51" t="e">
        <f>IF(#REF!="","",#REF!)</f>
        <v>#REF!</v>
      </c>
      <c r="J60" s="51" t="e">
        <f>IF(#REF!="","",#REF!)</f>
        <v>#REF!</v>
      </c>
      <c r="K60" s="51"/>
      <c r="L60" s="51"/>
      <c r="M60" s="51" t="e">
        <f>IF(#REF!="","",VLOOKUP(#REF!,#REF!,2,FALSE))</f>
        <v>#REF!</v>
      </c>
      <c r="N60" s="51"/>
      <c r="O60" s="51" t="e">
        <f>IF(#REF!="","",VLOOKUP(#REF!,管理者シート!$B$9:$C$44,2,FALSE))</f>
        <v>#REF!</v>
      </c>
      <c r="P60" s="51" t="e">
        <f>IF(#REF!="","",#REF!)</f>
        <v>#REF!</v>
      </c>
      <c r="Q60" s="51">
        <v>0</v>
      </c>
      <c r="R60" s="51">
        <v>2</v>
      </c>
      <c r="S60" s="51" t="e">
        <f>IF(#REF!="","",VLOOKUP(#REF!,管理者シート!$B$9:$C$44,2,FALSE))</f>
        <v>#REF!</v>
      </c>
      <c r="T60" s="51" t="e">
        <f>IF(#REF!="","",#REF!)</f>
        <v>#REF!</v>
      </c>
      <c r="U60" s="51">
        <v>0</v>
      </c>
      <c r="V60" s="51">
        <v>2</v>
      </c>
      <c r="W60" s="51" t="e">
        <f>IF(#REF!="","",VLOOKUP(#REF!,管理者シート!$B$9:$C$27,2,FALSE))</f>
        <v>#REF!</v>
      </c>
      <c r="X60" s="51" t="e">
        <f>IF(#REF!="","",#REF!)</f>
        <v>#REF!</v>
      </c>
      <c r="Y60" s="51">
        <v>0</v>
      </c>
      <c r="Z60" s="51">
        <v>2</v>
      </c>
      <c r="AA60" s="51" t="e">
        <f>IF(#REF!="","",IF(#REF!="小学",37,IF(#REF!="中学",38,39)))</f>
        <v>#REF!</v>
      </c>
      <c r="AB60" s="51" t="e">
        <f>IF(#REF!="","",#REF!)</f>
        <v>#REF!</v>
      </c>
      <c r="AC60" s="51">
        <v>0</v>
      </c>
      <c r="AD60" s="51">
        <v>2</v>
      </c>
      <c r="AE60" s="51" t="e">
        <f>IF(#REF!="","",40)</f>
        <v>#REF!</v>
      </c>
      <c r="AF60" s="51" t="e">
        <f>IF(#REF!="","",#REF!)</f>
        <v>#REF!</v>
      </c>
      <c r="AG60" s="51">
        <v>0</v>
      </c>
      <c r="AH60" s="51">
        <v>2</v>
      </c>
    </row>
    <row r="61" spans="1:34">
      <c r="A61" s="49"/>
      <c r="B61" s="51" t="e">
        <f>IF(#REF!="","",#REF!)</f>
        <v>#REF!</v>
      </c>
      <c r="C61" s="49"/>
      <c r="D61" s="49" t="e">
        <f>IF(#REF!="","",#REF!)</f>
        <v>#REF!</v>
      </c>
      <c r="E61" s="51" t="e">
        <f>IF(#REF!="","",#REF!)</f>
        <v>#REF!</v>
      </c>
      <c r="F61" s="51" t="e">
        <f>IF(#REF!="","",#REF!)</f>
        <v>#REF!</v>
      </c>
      <c r="G61" s="51" t="e">
        <f>IF(#REF!="","",#REF!)</f>
        <v>#REF!</v>
      </c>
      <c r="H61" s="51" t="e">
        <f>IF(#REF!="","",#REF!)</f>
        <v>#REF!</v>
      </c>
      <c r="I61" s="51" t="e">
        <f>IF(#REF!="","",#REF!)</f>
        <v>#REF!</v>
      </c>
      <c r="J61" s="51" t="e">
        <f>IF(#REF!="","",#REF!)</f>
        <v>#REF!</v>
      </c>
      <c r="K61" s="51"/>
      <c r="L61" s="51"/>
      <c r="M61" s="51" t="e">
        <f>IF(#REF!="","",VLOOKUP(#REF!,#REF!,2,FALSE))</f>
        <v>#REF!</v>
      </c>
      <c r="N61" s="51"/>
      <c r="O61" s="51" t="e">
        <f>IF(#REF!="","",VLOOKUP(#REF!,管理者シート!$B$9:$C$44,2,FALSE))</f>
        <v>#REF!</v>
      </c>
      <c r="P61" s="51" t="e">
        <f>IF(#REF!="","",#REF!)</f>
        <v>#REF!</v>
      </c>
      <c r="Q61" s="51">
        <v>0</v>
      </c>
      <c r="R61" s="51">
        <v>2</v>
      </c>
      <c r="S61" s="51" t="e">
        <f>IF(#REF!="","",VLOOKUP(#REF!,管理者シート!$B$9:$C$44,2,FALSE))</f>
        <v>#REF!</v>
      </c>
      <c r="T61" s="51" t="e">
        <f>IF(#REF!="","",#REF!)</f>
        <v>#REF!</v>
      </c>
      <c r="U61" s="51">
        <v>0</v>
      </c>
      <c r="V61" s="51">
        <v>2</v>
      </c>
      <c r="W61" s="51" t="e">
        <f>IF(#REF!="","",VLOOKUP(#REF!,管理者シート!$B$9:$C$27,2,FALSE))</f>
        <v>#REF!</v>
      </c>
      <c r="X61" s="51" t="e">
        <f>IF(#REF!="","",#REF!)</f>
        <v>#REF!</v>
      </c>
      <c r="Y61" s="51">
        <v>0</v>
      </c>
      <c r="Z61" s="51">
        <v>2</v>
      </c>
      <c r="AA61" s="51" t="e">
        <f>IF(#REF!="","",IF(#REF!="小学",37,IF(#REF!="中学",38,39)))</f>
        <v>#REF!</v>
      </c>
      <c r="AB61" s="51" t="e">
        <f>IF(#REF!="","",#REF!)</f>
        <v>#REF!</v>
      </c>
      <c r="AC61" s="51">
        <v>0</v>
      </c>
      <c r="AD61" s="51">
        <v>2</v>
      </c>
      <c r="AE61" s="51" t="e">
        <f>IF(#REF!="","",40)</f>
        <v>#REF!</v>
      </c>
      <c r="AF61" s="51" t="e">
        <f>IF(#REF!="","",#REF!)</f>
        <v>#REF!</v>
      </c>
      <c r="AG61" s="51">
        <v>0</v>
      </c>
      <c r="AH61" s="51">
        <v>2</v>
      </c>
    </row>
    <row r="62" spans="1:34">
      <c r="A62" s="49"/>
      <c r="B62" s="51" t="e">
        <f>IF(#REF!="","",#REF!)</f>
        <v>#REF!</v>
      </c>
      <c r="C62" s="49"/>
      <c r="D62" s="49" t="e">
        <f>IF(#REF!="","",#REF!)</f>
        <v>#REF!</v>
      </c>
      <c r="E62" s="51" t="e">
        <f>IF(#REF!="","",#REF!)</f>
        <v>#REF!</v>
      </c>
      <c r="F62" s="51" t="e">
        <f>IF(#REF!="","",#REF!)</f>
        <v>#REF!</v>
      </c>
      <c r="G62" s="51" t="e">
        <f>IF(#REF!="","",#REF!)</f>
        <v>#REF!</v>
      </c>
      <c r="H62" s="51" t="e">
        <f>IF(#REF!="","",#REF!)</f>
        <v>#REF!</v>
      </c>
      <c r="I62" s="51" t="e">
        <f>IF(#REF!="","",#REF!)</f>
        <v>#REF!</v>
      </c>
      <c r="J62" s="51" t="e">
        <f>IF(#REF!="","",#REF!)</f>
        <v>#REF!</v>
      </c>
      <c r="K62" s="51"/>
      <c r="L62" s="51"/>
      <c r="M62" s="51" t="e">
        <f>IF(#REF!="","",VLOOKUP(#REF!,#REF!,2,FALSE))</f>
        <v>#REF!</v>
      </c>
      <c r="N62" s="51"/>
      <c r="O62" s="51" t="e">
        <f>IF(#REF!="","",VLOOKUP(#REF!,管理者シート!$B$9:$C$44,2,FALSE))</f>
        <v>#REF!</v>
      </c>
      <c r="P62" s="51" t="e">
        <f>IF(#REF!="","",#REF!)</f>
        <v>#REF!</v>
      </c>
      <c r="Q62" s="51">
        <v>0</v>
      </c>
      <c r="R62" s="51">
        <v>2</v>
      </c>
      <c r="S62" s="51" t="e">
        <f>IF(#REF!="","",VLOOKUP(#REF!,管理者シート!$B$9:$C$44,2,FALSE))</f>
        <v>#REF!</v>
      </c>
      <c r="T62" s="51" t="e">
        <f>IF(#REF!="","",#REF!)</f>
        <v>#REF!</v>
      </c>
      <c r="U62" s="51">
        <v>0</v>
      </c>
      <c r="V62" s="51">
        <v>2</v>
      </c>
      <c r="W62" s="51" t="e">
        <f>IF(#REF!="","",VLOOKUP(#REF!,管理者シート!$B$9:$C$27,2,FALSE))</f>
        <v>#REF!</v>
      </c>
      <c r="X62" s="51" t="e">
        <f>IF(#REF!="","",#REF!)</f>
        <v>#REF!</v>
      </c>
      <c r="Y62" s="51">
        <v>0</v>
      </c>
      <c r="Z62" s="51">
        <v>2</v>
      </c>
      <c r="AA62" s="51" t="e">
        <f>IF(#REF!="","",IF(#REF!="小学",37,IF(#REF!="中学",38,39)))</f>
        <v>#REF!</v>
      </c>
      <c r="AB62" s="51" t="e">
        <f>IF(#REF!="","",#REF!)</f>
        <v>#REF!</v>
      </c>
      <c r="AC62" s="51">
        <v>0</v>
      </c>
      <c r="AD62" s="51">
        <v>2</v>
      </c>
      <c r="AE62" s="51" t="e">
        <f>IF(#REF!="","",40)</f>
        <v>#REF!</v>
      </c>
      <c r="AF62" s="51" t="e">
        <f>IF(#REF!="","",#REF!)</f>
        <v>#REF!</v>
      </c>
      <c r="AG62" s="51">
        <v>0</v>
      </c>
      <c r="AH62" s="51">
        <v>2</v>
      </c>
    </row>
    <row r="63" spans="1:34">
      <c r="A63" s="49"/>
      <c r="B63" s="51" t="e">
        <f>IF(#REF!="","",#REF!)</f>
        <v>#REF!</v>
      </c>
      <c r="C63" s="49"/>
      <c r="D63" s="49" t="e">
        <f>IF(#REF!="","",#REF!)</f>
        <v>#REF!</v>
      </c>
      <c r="E63" s="51" t="e">
        <f>IF(#REF!="","",#REF!)</f>
        <v>#REF!</v>
      </c>
      <c r="F63" s="51" t="e">
        <f>IF(#REF!="","",#REF!)</f>
        <v>#REF!</v>
      </c>
      <c r="G63" s="51" t="e">
        <f>IF(#REF!="","",#REF!)</f>
        <v>#REF!</v>
      </c>
      <c r="H63" s="51" t="e">
        <f>IF(#REF!="","",#REF!)</f>
        <v>#REF!</v>
      </c>
      <c r="I63" s="51" t="e">
        <f>IF(#REF!="","",#REF!)</f>
        <v>#REF!</v>
      </c>
      <c r="J63" s="51" t="e">
        <f>IF(#REF!="","",#REF!)</f>
        <v>#REF!</v>
      </c>
      <c r="K63" s="51"/>
      <c r="L63" s="51"/>
      <c r="M63" s="51" t="e">
        <f>IF(#REF!="","",VLOOKUP(#REF!,#REF!,2,FALSE))</f>
        <v>#REF!</v>
      </c>
      <c r="N63" s="51"/>
      <c r="O63" s="51" t="e">
        <f>IF(#REF!="","",VLOOKUP(#REF!,管理者シート!$B$9:$C$44,2,FALSE))</f>
        <v>#REF!</v>
      </c>
      <c r="P63" s="51" t="e">
        <f>IF(#REF!="","",#REF!)</f>
        <v>#REF!</v>
      </c>
      <c r="Q63" s="51">
        <v>0</v>
      </c>
      <c r="R63" s="51">
        <v>2</v>
      </c>
      <c r="S63" s="51" t="e">
        <f>IF(#REF!="","",VLOOKUP(#REF!,管理者シート!$B$9:$C$44,2,FALSE))</f>
        <v>#REF!</v>
      </c>
      <c r="T63" s="51" t="e">
        <f>IF(#REF!="","",#REF!)</f>
        <v>#REF!</v>
      </c>
      <c r="U63" s="51">
        <v>0</v>
      </c>
      <c r="V63" s="51">
        <v>2</v>
      </c>
      <c r="W63" s="51" t="e">
        <f>IF(#REF!="","",VLOOKUP(#REF!,管理者シート!$B$9:$C$27,2,FALSE))</f>
        <v>#REF!</v>
      </c>
      <c r="X63" s="51" t="e">
        <f>IF(#REF!="","",#REF!)</f>
        <v>#REF!</v>
      </c>
      <c r="Y63" s="51">
        <v>0</v>
      </c>
      <c r="Z63" s="51">
        <v>2</v>
      </c>
      <c r="AA63" s="51" t="e">
        <f>IF(#REF!="","",IF(#REF!="小学",37,IF(#REF!="中学",38,39)))</f>
        <v>#REF!</v>
      </c>
      <c r="AB63" s="51" t="e">
        <f>IF(#REF!="","",#REF!)</f>
        <v>#REF!</v>
      </c>
      <c r="AC63" s="51">
        <v>0</v>
      </c>
      <c r="AD63" s="51">
        <v>2</v>
      </c>
      <c r="AE63" s="51" t="e">
        <f>IF(#REF!="","",40)</f>
        <v>#REF!</v>
      </c>
      <c r="AF63" s="51" t="e">
        <f>IF(#REF!="","",#REF!)</f>
        <v>#REF!</v>
      </c>
      <c r="AG63" s="51">
        <v>0</v>
      </c>
      <c r="AH63" s="51">
        <v>2</v>
      </c>
    </row>
    <row r="64" spans="1:34">
      <c r="A64" s="49"/>
      <c r="B64" s="51" t="e">
        <f>IF(#REF!="","",#REF!)</f>
        <v>#REF!</v>
      </c>
      <c r="C64" s="49"/>
      <c r="D64" s="49" t="e">
        <f>IF(#REF!="","",#REF!)</f>
        <v>#REF!</v>
      </c>
      <c r="E64" s="51" t="e">
        <f>IF(#REF!="","",#REF!)</f>
        <v>#REF!</v>
      </c>
      <c r="F64" s="51" t="e">
        <f>IF(#REF!="","",#REF!)</f>
        <v>#REF!</v>
      </c>
      <c r="G64" s="51" t="e">
        <f>IF(#REF!="","",#REF!)</f>
        <v>#REF!</v>
      </c>
      <c r="H64" s="51" t="e">
        <f>IF(#REF!="","",#REF!)</f>
        <v>#REF!</v>
      </c>
      <c r="I64" s="51" t="e">
        <f>IF(#REF!="","",#REF!)</f>
        <v>#REF!</v>
      </c>
      <c r="J64" s="51" t="e">
        <f>IF(#REF!="","",#REF!)</f>
        <v>#REF!</v>
      </c>
      <c r="K64" s="51"/>
      <c r="L64" s="51"/>
      <c r="M64" s="51" t="e">
        <f>IF(#REF!="","",VLOOKUP(#REF!,#REF!,2,FALSE))</f>
        <v>#REF!</v>
      </c>
      <c r="N64" s="51"/>
      <c r="O64" s="51" t="e">
        <f>IF(#REF!="","",VLOOKUP(#REF!,管理者シート!$B$9:$C$44,2,FALSE))</f>
        <v>#REF!</v>
      </c>
      <c r="P64" s="51" t="e">
        <f>IF(#REF!="","",#REF!)</f>
        <v>#REF!</v>
      </c>
      <c r="Q64" s="51">
        <v>0</v>
      </c>
      <c r="R64" s="51">
        <v>2</v>
      </c>
      <c r="S64" s="51" t="e">
        <f>IF(#REF!="","",VLOOKUP(#REF!,管理者シート!$B$9:$C$44,2,FALSE))</f>
        <v>#REF!</v>
      </c>
      <c r="T64" s="51" t="e">
        <f>IF(#REF!="","",#REF!)</f>
        <v>#REF!</v>
      </c>
      <c r="U64" s="51">
        <v>0</v>
      </c>
      <c r="V64" s="51">
        <v>2</v>
      </c>
      <c r="W64" s="51" t="e">
        <f>IF(#REF!="","",VLOOKUP(#REF!,管理者シート!$B$9:$C$27,2,FALSE))</f>
        <v>#REF!</v>
      </c>
      <c r="X64" s="51" t="e">
        <f>IF(#REF!="","",#REF!)</f>
        <v>#REF!</v>
      </c>
      <c r="Y64" s="51">
        <v>0</v>
      </c>
      <c r="Z64" s="51">
        <v>2</v>
      </c>
      <c r="AA64" s="51" t="e">
        <f>IF(#REF!="","",IF(#REF!="小学",37,IF(#REF!="中学",38,39)))</f>
        <v>#REF!</v>
      </c>
      <c r="AB64" s="51" t="e">
        <f>IF(#REF!="","",#REF!)</f>
        <v>#REF!</v>
      </c>
      <c r="AC64" s="51">
        <v>0</v>
      </c>
      <c r="AD64" s="51">
        <v>2</v>
      </c>
      <c r="AE64" s="51" t="e">
        <f>IF(#REF!="","",40)</f>
        <v>#REF!</v>
      </c>
      <c r="AF64" s="51" t="e">
        <f>IF(#REF!="","",#REF!)</f>
        <v>#REF!</v>
      </c>
      <c r="AG64" s="51">
        <v>0</v>
      </c>
      <c r="AH64" s="51">
        <v>2</v>
      </c>
    </row>
    <row r="65" spans="1:34">
      <c r="A65" s="49"/>
      <c r="B65" s="51" t="e">
        <f>IF(#REF!="","",#REF!)</f>
        <v>#REF!</v>
      </c>
      <c r="C65" s="49"/>
      <c r="D65" s="49" t="e">
        <f>IF(#REF!="","",#REF!)</f>
        <v>#REF!</v>
      </c>
      <c r="E65" s="51" t="e">
        <f>IF(#REF!="","",#REF!)</f>
        <v>#REF!</v>
      </c>
      <c r="F65" s="51" t="e">
        <f>IF(#REF!="","",#REF!)</f>
        <v>#REF!</v>
      </c>
      <c r="G65" s="51" t="e">
        <f>IF(#REF!="","",#REF!)</f>
        <v>#REF!</v>
      </c>
      <c r="H65" s="51" t="e">
        <f>IF(#REF!="","",#REF!)</f>
        <v>#REF!</v>
      </c>
      <c r="I65" s="51" t="e">
        <f>IF(#REF!="","",#REF!)</f>
        <v>#REF!</v>
      </c>
      <c r="J65" s="51" t="e">
        <f>IF(#REF!="","",#REF!)</f>
        <v>#REF!</v>
      </c>
      <c r="K65" s="51"/>
      <c r="L65" s="51"/>
      <c r="M65" s="51" t="e">
        <f>IF(#REF!="","",VLOOKUP(#REF!,#REF!,2,FALSE))</f>
        <v>#REF!</v>
      </c>
      <c r="N65" s="51"/>
      <c r="O65" s="51" t="e">
        <f>IF(#REF!="","",VLOOKUP(#REF!,管理者シート!$B$9:$C$44,2,FALSE))</f>
        <v>#REF!</v>
      </c>
      <c r="P65" s="51" t="e">
        <f>IF(#REF!="","",#REF!)</f>
        <v>#REF!</v>
      </c>
      <c r="Q65" s="51">
        <v>0</v>
      </c>
      <c r="R65" s="51">
        <v>2</v>
      </c>
      <c r="S65" s="51" t="e">
        <f>IF(#REF!="","",VLOOKUP(#REF!,管理者シート!$B$9:$C$44,2,FALSE))</f>
        <v>#REF!</v>
      </c>
      <c r="T65" s="51" t="e">
        <f>IF(#REF!="","",#REF!)</f>
        <v>#REF!</v>
      </c>
      <c r="U65" s="51">
        <v>0</v>
      </c>
      <c r="V65" s="51">
        <v>2</v>
      </c>
      <c r="W65" s="51" t="e">
        <f>IF(#REF!="","",VLOOKUP(#REF!,管理者シート!$B$9:$C$27,2,FALSE))</f>
        <v>#REF!</v>
      </c>
      <c r="X65" s="51" t="e">
        <f>IF(#REF!="","",#REF!)</f>
        <v>#REF!</v>
      </c>
      <c r="Y65" s="51">
        <v>0</v>
      </c>
      <c r="Z65" s="51">
        <v>2</v>
      </c>
      <c r="AA65" s="51" t="e">
        <f>IF(#REF!="","",IF(#REF!="小学",37,IF(#REF!="中学",38,39)))</f>
        <v>#REF!</v>
      </c>
      <c r="AB65" s="51" t="e">
        <f>IF(#REF!="","",#REF!)</f>
        <v>#REF!</v>
      </c>
      <c r="AC65" s="51">
        <v>0</v>
      </c>
      <c r="AD65" s="51">
        <v>2</v>
      </c>
      <c r="AE65" s="51" t="e">
        <f>IF(#REF!="","",40)</f>
        <v>#REF!</v>
      </c>
      <c r="AF65" s="51" t="e">
        <f>IF(#REF!="","",#REF!)</f>
        <v>#REF!</v>
      </c>
      <c r="AG65" s="51">
        <v>0</v>
      </c>
      <c r="AH65" s="51">
        <v>2</v>
      </c>
    </row>
    <row r="66" spans="1:34">
      <c r="A66" s="49"/>
      <c r="B66" s="51" t="e">
        <f>IF(#REF!="","",#REF!)</f>
        <v>#REF!</v>
      </c>
      <c r="C66" s="49"/>
      <c r="D66" s="49" t="e">
        <f>IF(#REF!="","",#REF!)</f>
        <v>#REF!</v>
      </c>
      <c r="E66" s="51" t="e">
        <f>IF(#REF!="","",#REF!)</f>
        <v>#REF!</v>
      </c>
      <c r="F66" s="51" t="e">
        <f>IF(#REF!="","",#REF!)</f>
        <v>#REF!</v>
      </c>
      <c r="G66" s="51" t="e">
        <f>IF(#REF!="","",#REF!)</f>
        <v>#REF!</v>
      </c>
      <c r="H66" s="51" t="e">
        <f>IF(#REF!="","",#REF!)</f>
        <v>#REF!</v>
      </c>
      <c r="I66" s="51" t="e">
        <f>IF(#REF!="","",#REF!)</f>
        <v>#REF!</v>
      </c>
      <c r="J66" s="51" t="e">
        <f>IF(#REF!="","",#REF!)</f>
        <v>#REF!</v>
      </c>
      <c r="K66" s="51"/>
      <c r="L66" s="51"/>
      <c r="M66" s="51" t="e">
        <f>IF(#REF!="","",VLOOKUP(#REF!,#REF!,2,FALSE))</f>
        <v>#REF!</v>
      </c>
      <c r="N66" s="51"/>
      <c r="O66" s="51" t="e">
        <f>IF(#REF!="","",VLOOKUP(#REF!,管理者シート!$B$9:$C$44,2,FALSE))</f>
        <v>#REF!</v>
      </c>
      <c r="P66" s="51" t="e">
        <f>IF(#REF!="","",#REF!)</f>
        <v>#REF!</v>
      </c>
      <c r="Q66" s="51">
        <v>0</v>
      </c>
      <c r="R66" s="51">
        <v>2</v>
      </c>
      <c r="S66" s="51" t="e">
        <f>IF(#REF!="","",VLOOKUP(#REF!,管理者シート!$B$9:$C$44,2,FALSE))</f>
        <v>#REF!</v>
      </c>
      <c r="T66" s="51" t="e">
        <f>IF(#REF!="","",#REF!)</f>
        <v>#REF!</v>
      </c>
      <c r="U66" s="51">
        <v>0</v>
      </c>
      <c r="V66" s="51">
        <v>2</v>
      </c>
      <c r="W66" s="51" t="e">
        <f>IF(#REF!="","",VLOOKUP(#REF!,管理者シート!$B$9:$C$27,2,FALSE))</f>
        <v>#REF!</v>
      </c>
      <c r="X66" s="51" t="e">
        <f>IF(#REF!="","",#REF!)</f>
        <v>#REF!</v>
      </c>
      <c r="Y66" s="51">
        <v>0</v>
      </c>
      <c r="Z66" s="51">
        <v>2</v>
      </c>
      <c r="AA66" s="51" t="e">
        <f>IF(#REF!="","",IF(#REF!="小学",37,IF(#REF!="中学",38,39)))</f>
        <v>#REF!</v>
      </c>
      <c r="AB66" s="51" t="e">
        <f>IF(#REF!="","",#REF!)</f>
        <v>#REF!</v>
      </c>
      <c r="AC66" s="51">
        <v>0</v>
      </c>
      <c r="AD66" s="51">
        <v>2</v>
      </c>
      <c r="AE66" s="51" t="e">
        <f>IF(#REF!="","",40)</f>
        <v>#REF!</v>
      </c>
      <c r="AF66" s="51" t="e">
        <f>IF(#REF!="","",#REF!)</f>
        <v>#REF!</v>
      </c>
      <c r="AG66" s="51">
        <v>0</v>
      </c>
      <c r="AH66" s="51">
        <v>2</v>
      </c>
    </row>
    <row r="67" spans="1:34">
      <c r="A67" s="49"/>
      <c r="B67" s="51" t="e">
        <f>IF(#REF!="","",#REF!)</f>
        <v>#REF!</v>
      </c>
      <c r="C67" s="49"/>
      <c r="D67" s="49" t="e">
        <f>IF(#REF!="","",#REF!)</f>
        <v>#REF!</v>
      </c>
      <c r="E67" s="51" t="e">
        <f>IF(#REF!="","",#REF!)</f>
        <v>#REF!</v>
      </c>
      <c r="F67" s="51" t="e">
        <f>IF(#REF!="","",#REF!)</f>
        <v>#REF!</v>
      </c>
      <c r="G67" s="51" t="e">
        <f>IF(#REF!="","",#REF!)</f>
        <v>#REF!</v>
      </c>
      <c r="H67" s="51" t="e">
        <f>IF(#REF!="","",#REF!)</f>
        <v>#REF!</v>
      </c>
      <c r="I67" s="51" t="e">
        <f>IF(#REF!="","",#REF!)</f>
        <v>#REF!</v>
      </c>
      <c r="J67" s="51" t="e">
        <f>IF(#REF!="","",#REF!)</f>
        <v>#REF!</v>
      </c>
      <c r="K67" s="51"/>
      <c r="L67" s="51"/>
      <c r="M67" s="51" t="e">
        <f>IF(#REF!="","",VLOOKUP(#REF!,#REF!,2,FALSE))</f>
        <v>#REF!</v>
      </c>
      <c r="N67" s="51"/>
      <c r="O67" s="51" t="e">
        <f>IF(#REF!="","",VLOOKUP(#REF!,管理者シート!$B$9:$C$44,2,FALSE))</f>
        <v>#REF!</v>
      </c>
      <c r="P67" s="51" t="e">
        <f>IF(#REF!="","",#REF!)</f>
        <v>#REF!</v>
      </c>
      <c r="Q67" s="51">
        <v>0</v>
      </c>
      <c r="R67" s="51">
        <v>2</v>
      </c>
      <c r="S67" s="51" t="e">
        <f>IF(#REF!="","",VLOOKUP(#REF!,管理者シート!$B$9:$C$44,2,FALSE))</f>
        <v>#REF!</v>
      </c>
      <c r="T67" s="51" t="e">
        <f>IF(#REF!="","",#REF!)</f>
        <v>#REF!</v>
      </c>
      <c r="U67" s="51">
        <v>0</v>
      </c>
      <c r="V67" s="51">
        <v>2</v>
      </c>
      <c r="W67" s="51" t="e">
        <f>IF(#REF!="","",VLOOKUP(#REF!,管理者シート!$B$9:$C$27,2,FALSE))</f>
        <v>#REF!</v>
      </c>
      <c r="X67" s="51" t="e">
        <f>IF(#REF!="","",#REF!)</f>
        <v>#REF!</v>
      </c>
      <c r="Y67" s="51">
        <v>0</v>
      </c>
      <c r="Z67" s="51">
        <v>2</v>
      </c>
      <c r="AA67" s="51" t="e">
        <f>IF(#REF!="","",IF(#REF!="小学",37,IF(#REF!="中学",38,39)))</f>
        <v>#REF!</v>
      </c>
      <c r="AB67" s="51" t="e">
        <f>IF(#REF!="","",#REF!)</f>
        <v>#REF!</v>
      </c>
      <c r="AC67" s="51">
        <v>0</v>
      </c>
      <c r="AD67" s="51">
        <v>2</v>
      </c>
      <c r="AE67" s="51" t="e">
        <f>IF(#REF!="","",40)</f>
        <v>#REF!</v>
      </c>
      <c r="AF67" s="51" t="e">
        <f>IF(#REF!="","",#REF!)</f>
        <v>#REF!</v>
      </c>
      <c r="AG67" s="51">
        <v>0</v>
      </c>
      <c r="AH67" s="51">
        <v>2</v>
      </c>
    </row>
    <row r="68" spans="1:34">
      <c r="A68" s="49"/>
      <c r="B68" s="51" t="e">
        <f>IF(#REF!="","",#REF!)</f>
        <v>#REF!</v>
      </c>
      <c r="C68" s="49"/>
      <c r="D68" s="49" t="e">
        <f>IF(#REF!="","",#REF!)</f>
        <v>#REF!</v>
      </c>
      <c r="E68" s="51" t="e">
        <f>IF(#REF!="","",#REF!)</f>
        <v>#REF!</v>
      </c>
      <c r="F68" s="51" t="e">
        <f>IF(#REF!="","",#REF!)</f>
        <v>#REF!</v>
      </c>
      <c r="G68" s="51" t="e">
        <f>IF(#REF!="","",#REF!)</f>
        <v>#REF!</v>
      </c>
      <c r="H68" s="51" t="e">
        <f>IF(#REF!="","",#REF!)</f>
        <v>#REF!</v>
      </c>
      <c r="I68" s="51" t="e">
        <f>IF(#REF!="","",#REF!)</f>
        <v>#REF!</v>
      </c>
      <c r="J68" s="51" t="e">
        <f>IF(#REF!="","",#REF!)</f>
        <v>#REF!</v>
      </c>
      <c r="K68" s="51"/>
      <c r="L68" s="51"/>
      <c r="M68" s="51" t="e">
        <f>IF(#REF!="","",VLOOKUP(#REF!,#REF!,2,FALSE))</f>
        <v>#REF!</v>
      </c>
      <c r="N68" s="51"/>
      <c r="O68" s="51" t="e">
        <f>IF(#REF!="","",VLOOKUP(#REF!,管理者シート!$B$9:$C$44,2,FALSE))</f>
        <v>#REF!</v>
      </c>
      <c r="P68" s="51" t="e">
        <f>IF(#REF!="","",#REF!)</f>
        <v>#REF!</v>
      </c>
      <c r="Q68" s="51">
        <v>0</v>
      </c>
      <c r="R68" s="51">
        <v>2</v>
      </c>
      <c r="S68" s="51" t="e">
        <f>IF(#REF!="","",VLOOKUP(#REF!,管理者シート!$B$9:$C$44,2,FALSE))</f>
        <v>#REF!</v>
      </c>
      <c r="T68" s="51" t="e">
        <f>IF(#REF!="","",#REF!)</f>
        <v>#REF!</v>
      </c>
      <c r="U68" s="51">
        <v>0</v>
      </c>
      <c r="V68" s="51">
        <v>2</v>
      </c>
      <c r="W68" s="51" t="e">
        <f>IF(#REF!="","",VLOOKUP(#REF!,管理者シート!$B$9:$C$27,2,FALSE))</f>
        <v>#REF!</v>
      </c>
      <c r="X68" s="51" t="e">
        <f>IF(#REF!="","",#REF!)</f>
        <v>#REF!</v>
      </c>
      <c r="Y68" s="51">
        <v>0</v>
      </c>
      <c r="Z68" s="51">
        <v>2</v>
      </c>
      <c r="AA68" s="51" t="e">
        <f>IF(#REF!="","",IF(#REF!="小学",37,IF(#REF!="中学",38,39)))</f>
        <v>#REF!</v>
      </c>
      <c r="AB68" s="51" t="e">
        <f>IF(#REF!="","",#REF!)</f>
        <v>#REF!</v>
      </c>
      <c r="AC68" s="51">
        <v>0</v>
      </c>
      <c r="AD68" s="51">
        <v>2</v>
      </c>
      <c r="AE68" s="51" t="e">
        <f>IF(#REF!="","",40)</f>
        <v>#REF!</v>
      </c>
      <c r="AF68" s="51" t="e">
        <f>IF(#REF!="","",#REF!)</f>
        <v>#REF!</v>
      </c>
      <c r="AG68" s="51">
        <v>0</v>
      </c>
      <c r="AH68" s="51">
        <v>2</v>
      </c>
    </row>
    <row r="69" spans="1:34">
      <c r="A69" s="49"/>
      <c r="B69" s="51" t="e">
        <f>IF(#REF!="","",#REF!)</f>
        <v>#REF!</v>
      </c>
      <c r="C69" s="49"/>
      <c r="D69" s="49" t="e">
        <f>IF(#REF!="","",#REF!)</f>
        <v>#REF!</v>
      </c>
      <c r="E69" s="51" t="e">
        <f>IF(#REF!="","",#REF!)</f>
        <v>#REF!</v>
      </c>
      <c r="F69" s="51" t="e">
        <f>IF(#REF!="","",#REF!)</f>
        <v>#REF!</v>
      </c>
      <c r="G69" s="51" t="e">
        <f>IF(#REF!="","",#REF!)</f>
        <v>#REF!</v>
      </c>
      <c r="H69" s="51" t="e">
        <f>IF(#REF!="","",#REF!)</f>
        <v>#REF!</v>
      </c>
      <c r="I69" s="51" t="e">
        <f>IF(#REF!="","",#REF!)</f>
        <v>#REF!</v>
      </c>
      <c r="J69" s="51" t="e">
        <f>IF(#REF!="","",#REF!)</f>
        <v>#REF!</v>
      </c>
      <c r="K69" s="51"/>
      <c r="L69" s="51"/>
      <c r="M69" s="51" t="e">
        <f>IF(#REF!="","",VLOOKUP(#REF!,#REF!,2,FALSE))</f>
        <v>#REF!</v>
      </c>
      <c r="N69" s="51"/>
      <c r="O69" s="51" t="e">
        <f>IF(#REF!="","",VLOOKUP(#REF!,管理者シート!$B$9:$C$44,2,FALSE))</f>
        <v>#REF!</v>
      </c>
      <c r="P69" s="51" t="e">
        <f>IF(#REF!="","",#REF!)</f>
        <v>#REF!</v>
      </c>
      <c r="Q69" s="51">
        <v>0</v>
      </c>
      <c r="R69" s="51">
        <v>2</v>
      </c>
      <c r="S69" s="51" t="e">
        <f>IF(#REF!="","",VLOOKUP(#REF!,管理者シート!$B$9:$C$44,2,FALSE))</f>
        <v>#REF!</v>
      </c>
      <c r="T69" s="51" t="e">
        <f>IF(#REF!="","",#REF!)</f>
        <v>#REF!</v>
      </c>
      <c r="U69" s="51">
        <v>0</v>
      </c>
      <c r="V69" s="51">
        <v>2</v>
      </c>
      <c r="W69" s="51" t="e">
        <f>IF(#REF!="","",VLOOKUP(#REF!,管理者シート!$B$9:$C$27,2,FALSE))</f>
        <v>#REF!</v>
      </c>
      <c r="X69" s="51" t="e">
        <f>IF(#REF!="","",#REF!)</f>
        <v>#REF!</v>
      </c>
      <c r="Y69" s="51">
        <v>0</v>
      </c>
      <c r="Z69" s="51">
        <v>2</v>
      </c>
      <c r="AA69" s="51" t="e">
        <f>IF(#REF!="","",IF(#REF!="小学",37,IF(#REF!="中学",38,39)))</f>
        <v>#REF!</v>
      </c>
      <c r="AB69" s="51" t="e">
        <f>IF(#REF!="","",#REF!)</f>
        <v>#REF!</v>
      </c>
      <c r="AC69" s="51">
        <v>0</v>
      </c>
      <c r="AD69" s="51">
        <v>2</v>
      </c>
      <c r="AE69" s="51" t="e">
        <f>IF(#REF!="","",40)</f>
        <v>#REF!</v>
      </c>
      <c r="AF69" s="51" t="e">
        <f>IF(#REF!="","",#REF!)</f>
        <v>#REF!</v>
      </c>
      <c r="AG69" s="51">
        <v>0</v>
      </c>
      <c r="AH69" s="51">
        <v>2</v>
      </c>
    </row>
    <row r="70" spans="1:34">
      <c r="A70" s="49"/>
      <c r="B70" s="51" t="e">
        <f>IF(#REF!="","",#REF!)</f>
        <v>#REF!</v>
      </c>
      <c r="C70" s="49"/>
      <c r="D70" s="49" t="e">
        <f>IF(#REF!="","",#REF!)</f>
        <v>#REF!</v>
      </c>
      <c r="E70" s="51" t="e">
        <f>IF(#REF!="","",#REF!)</f>
        <v>#REF!</v>
      </c>
      <c r="F70" s="51" t="e">
        <f>IF(#REF!="","",#REF!)</f>
        <v>#REF!</v>
      </c>
      <c r="G70" s="51" t="e">
        <f>IF(#REF!="","",#REF!)</f>
        <v>#REF!</v>
      </c>
      <c r="H70" s="51" t="e">
        <f>IF(#REF!="","",#REF!)</f>
        <v>#REF!</v>
      </c>
      <c r="I70" s="51" t="e">
        <f>IF(#REF!="","",#REF!)</f>
        <v>#REF!</v>
      </c>
      <c r="J70" s="51" t="e">
        <f>IF(#REF!="","",#REF!)</f>
        <v>#REF!</v>
      </c>
      <c r="K70" s="51"/>
      <c r="L70" s="51"/>
      <c r="M70" s="51" t="e">
        <f>IF(#REF!="","",VLOOKUP(#REF!,#REF!,2,FALSE))</f>
        <v>#REF!</v>
      </c>
      <c r="N70" s="51"/>
      <c r="O70" s="51" t="e">
        <f>IF(#REF!="","",VLOOKUP(#REF!,管理者シート!$B$9:$C$44,2,FALSE))</f>
        <v>#REF!</v>
      </c>
      <c r="P70" s="51" t="e">
        <f>IF(#REF!="","",#REF!)</f>
        <v>#REF!</v>
      </c>
      <c r="Q70" s="51">
        <v>0</v>
      </c>
      <c r="R70" s="51">
        <v>2</v>
      </c>
      <c r="S70" s="51" t="e">
        <f>IF(#REF!="","",VLOOKUP(#REF!,管理者シート!$B$9:$C$44,2,FALSE))</f>
        <v>#REF!</v>
      </c>
      <c r="T70" s="51" t="e">
        <f>IF(#REF!="","",#REF!)</f>
        <v>#REF!</v>
      </c>
      <c r="U70" s="51">
        <v>0</v>
      </c>
      <c r="V70" s="51">
        <v>2</v>
      </c>
      <c r="W70" s="51" t="e">
        <f>IF(#REF!="","",VLOOKUP(#REF!,管理者シート!$B$9:$C$27,2,FALSE))</f>
        <v>#REF!</v>
      </c>
      <c r="X70" s="51" t="e">
        <f>IF(#REF!="","",#REF!)</f>
        <v>#REF!</v>
      </c>
      <c r="Y70" s="51">
        <v>0</v>
      </c>
      <c r="Z70" s="51">
        <v>2</v>
      </c>
      <c r="AA70" s="51" t="e">
        <f>IF(#REF!="","",IF(#REF!="小学",37,IF(#REF!="中学",38,39)))</f>
        <v>#REF!</v>
      </c>
      <c r="AB70" s="51" t="e">
        <f>IF(#REF!="","",#REF!)</f>
        <v>#REF!</v>
      </c>
      <c r="AC70" s="51">
        <v>0</v>
      </c>
      <c r="AD70" s="51">
        <v>2</v>
      </c>
      <c r="AE70" s="51" t="e">
        <f>IF(#REF!="","",40)</f>
        <v>#REF!</v>
      </c>
      <c r="AF70" s="51" t="e">
        <f>IF(#REF!="","",#REF!)</f>
        <v>#REF!</v>
      </c>
      <c r="AG70" s="51">
        <v>0</v>
      </c>
      <c r="AH70" s="51">
        <v>2</v>
      </c>
    </row>
    <row r="71" spans="1:34">
      <c r="A71" s="49"/>
      <c r="B71" s="51" t="e">
        <f>IF(#REF!="","",#REF!)</f>
        <v>#REF!</v>
      </c>
      <c r="C71" s="49"/>
      <c r="D71" s="49" t="e">
        <f>IF(#REF!="","",#REF!)</f>
        <v>#REF!</v>
      </c>
      <c r="E71" s="51" t="e">
        <f>IF(#REF!="","",#REF!)</f>
        <v>#REF!</v>
      </c>
      <c r="F71" s="51" t="e">
        <f>IF(#REF!="","",#REF!)</f>
        <v>#REF!</v>
      </c>
      <c r="G71" s="51" t="e">
        <f>IF(#REF!="","",#REF!)</f>
        <v>#REF!</v>
      </c>
      <c r="H71" s="51" t="e">
        <f>IF(#REF!="","",#REF!)</f>
        <v>#REF!</v>
      </c>
      <c r="I71" s="51" t="e">
        <f>IF(#REF!="","",#REF!)</f>
        <v>#REF!</v>
      </c>
      <c r="J71" s="51" t="e">
        <f>IF(#REF!="","",#REF!)</f>
        <v>#REF!</v>
      </c>
      <c r="K71" s="51"/>
      <c r="L71" s="51"/>
      <c r="M71" s="51" t="e">
        <f>IF(#REF!="","",VLOOKUP(#REF!,#REF!,2,FALSE))</f>
        <v>#REF!</v>
      </c>
      <c r="N71" s="51"/>
      <c r="O71" s="51" t="e">
        <f>IF(#REF!="","",VLOOKUP(#REF!,管理者シート!$B$9:$C$44,2,FALSE))</f>
        <v>#REF!</v>
      </c>
      <c r="P71" s="51" t="e">
        <f>IF(#REF!="","",#REF!)</f>
        <v>#REF!</v>
      </c>
      <c r="Q71" s="51">
        <v>0</v>
      </c>
      <c r="R71" s="51">
        <v>2</v>
      </c>
      <c r="S71" s="51" t="e">
        <f>IF(#REF!="","",VLOOKUP(#REF!,管理者シート!$B$9:$C$44,2,FALSE))</f>
        <v>#REF!</v>
      </c>
      <c r="T71" s="51" t="e">
        <f>IF(#REF!="","",#REF!)</f>
        <v>#REF!</v>
      </c>
      <c r="U71" s="51">
        <v>0</v>
      </c>
      <c r="V71" s="51">
        <v>2</v>
      </c>
      <c r="W71" s="51" t="e">
        <f>IF(#REF!="","",VLOOKUP(#REF!,管理者シート!$B$9:$C$27,2,FALSE))</f>
        <v>#REF!</v>
      </c>
      <c r="X71" s="51" t="e">
        <f>IF(#REF!="","",#REF!)</f>
        <v>#REF!</v>
      </c>
      <c r="Y71" s="51">
        <v>0</v>
      </c>
      <c r="Z71" s="51">
        <v>2</v>
      </c>
      <c r="AA71" s="51" t="e">
        <f>IF(#REF!="","",IF(#REF!="小学",37,IF(#REF!="中学",38,39)))</f>
        <v>#REF!</v>
      </c>
      <c r="AB71" s="51" t="e">
        <f>IF(#REF!="","",#REF!)</f>
        <v>#REF!</v>
      </c>
      <c r="AC71" s="51">
        <v>0</v>
      </c>
      <c r="AD71" s="51">
        <v>2</v>
      </c>
      <c r="AE71" s="51" t="e">
        <f>IF(#REF!="","",40)</f>
        <v>#REF!</v>
      </c>
      <c r="AF71" s="51" t="e">
        <f>IF(#REF!="","",#REF!)</f>
        <v>#REF!</v>
      </c>
      <c r="AG71" s="51">
        <v>0</v>
      </c>
      <c r="AH71" s="51">
        <v>2</v>
      </c>
    </row>
    <row r="72" spans="1:34">
      <c r="A72" s="49"/>
      <c r="B72" s="51" t="e">
        <f>IF(#REF!="","",#REF!)</f>
        <v>#REF!</v>
      </c>
      <c r="C72" s="49"/>
      <c r="D72" s="49" t="e">
        <f>IF(#REF!="","",#REF!)</f>
        <v>#REF!</v>
      </c>
      <c r="E72" s="51" t="e">
        <f>IF(#REF!="","",#REF!)</f>
        <v>#REF!</v>
      </c>
      <c r="F72" s="51" t="e">
        <f>IF(#REF!="","",#REF!)</f>
        <v>#REF!</v>
      </c>
      <c r="G72" s="51" t="e">
        <f>IF(#REF!="","",#REF!)</f>
        <v>#REF!</v>
      </c>
      <c r="H72" s="51" t="e">
        <f>IF(#REF!="","",#REF!)</f>
        <v>#REF!</v>
      </c>
      <c r="I72" s="51" t="e">
        <f>IF(#REF!="","",#REF!)</f>
        <v>#REF!</v>
      </c>
      <c r="J72" s="51" t="e">
        <f>IF(#REF!="","",#REF!)</f>
        <v>#REF!</v>
      </c>
      <c r="K72" s="51"/>
      <c r="L72" s="51"/>
      <c r="M72" s="51" t="e">
        <f>IF(#REF!="","",VLOOKUP(#REF!,#REF!,2,FALSE))</f>
        <v>#REF!</v>
      </c>
      <c r="N72" s="51"/>
      <c r="O72" s="51" t="e">
        <f>IF(#REF!="","",VLOOKUP(#REF!,管理者シート!$B$9:$C$44,2,FALSE))</f>
        <v>#REF!</v>
      </c>
      <c r="P72" s="51" t="e">
        <f>IF(#REF!="","",#REF!)</f>
        <v>#REF!</v>
      </c>
      <c r="Q72" s="51">
        <v>0</v>
      </c>
      <c r="R72" s="51">
        <v>2</v>
      </c>
      <c r="S72" s="51" t="e">
        <f>IF(#REF!="","",VLOOKUP(#REF!,管理者シート!$B$9:$C$44,2,FALSE))</f>
        <v>#REF!</v>
      </c>
      <c r="T72" s="51" t="e">
        <f>IF(#REF!="","",#REF!)</f>
        <v>#REF!</v>
      </c>
      <c r="U72" s="51">
        <v>0</v>
      </c>
      <c r="V72" s="51">
        <v>2</v>
      </c>
      <c r="W72" s="51" t="e">
        <f>IF(#REF!="","",VLOOKUP(#REF!,管理者シート!$B$9:$C$27,2,FALSE))</f>
        <v>#REF!</v>
      </c>
      <c r="X72" s="51" t="e">
        <f>IF(#REF!="","",#REF!)</f>
        <v>#REF!</v>
      </c>
      <c r="Y72" s="51">
        <v>0</v>
      </c>
      <c r="Z72" s="51">
        <v>2</v>
      </c>
      <c r="AA72" s="51" t="e">
        <f>IF(#REF!="","",IF(#REF!="小学",37,IF(#REF!="中学",38,39)))</f>
        <v>#REF!</v>
      </c>
      <c r="AB72" s="51" t="e">
        <f>IF(#REF!="","",#REF!)</f>
        <v>#REF!</v>
      </c>
      <c r="AC72" s="51">
        <v>0</v>
      </c>
      <c r="AD72" s="51">
        <v>2</v>
      </c>
      <c r="AE72" s="51" t="e">
        <f>IF(#REF!="","",40)</f>
        <v>#REF!</v>
      </c>
      <c r="AF72" s="51" t="e">
        <f>IF(#REF!="","",#REF!)</f>
        <v>#REF!</v>
      </c>
      <c r="AG72" s="51">
        <v>0</v>
      </c>
      <c r="AH72" s="51">
        <v>2</v>
      </c>
    </row>
    <row r="73" spans="1:34">
      <c r="A73" s="49"/>
      <c r="B73" s="51" t="e">
        <f>IF(#REF!="","",#REF!)</f>
        <v>#REF!</v>
      </c>
      <c r="C73" s="49"/>
      <c r="D73" s="49" t="e">
        <f>IF(#REF!="","",#REF!)</f>
        <v>#REF!</v>
      </c>
      <c r="E73" s="51" t="e">
        <f>IF(#REF!="","",#REF!)</f>
        <v>#REF!</v>
      </c>
      <c r="F73" s="51" t="e">
        <f>IF(#REF!="","",#REF!)</f>
        <v>#REF!</v>
      </c>
      <c r="G73" s="51" t="e">
        <f>IF(#REF!="","",#REF!)</f>
        <v>#REF!</v>
      </c>
      <c r="H73" s="51" t="e">
        <f>IF(#REF!="","",#REF!)</f>
        <v>#REF!</v>
      </c>
      <c r="I73" s="51" t="e">
        <f>IF(#REF!="","",#REF!)</f>
        <v>#REF!</v>
      </c>
      <c r="J73" s="51" t="e">
        <f>IF(#REF!="","",#REF!)</f>
        <v>#REF!</v>
      </c>
      <c r="K73" s="51"/>
      <c r="L73" s="51"/>
      <c r="M73" s="51" t="e">
        <f>IF(#REF!="","",VLOOKUP(#REF!,#REF!,2,FALSE))</f>
        <v>#REF!</v>
      </c>
      <c r="N73" s="51"/>
      <c r="O73" s="51" t="e">
        <f>IF(#REF!="","",VLOOKUP(#REF!,管理者シート!$B$9:$C$44,2,FALSE))</f>
        <v>#REF!</v>
      </c>
      <c r="P73" s="51" t="e">
        <f>IF(#REF!="","",#REF!)</f>
        <v>#REF!</v>
      </c>
      <c r="Q73" s="51">
        <v>0</v>
      </c>
      <c r="R73" s="51">
        <v>2</v>
      </c>
      <c r="S73" s="51" t="e">
        <f>IF(#REF!="","",VLOOKUP(#REF!,管理者シート!$B$9:$C$44,2,FALSE))</f>
        <v>#REF!</v>
      </c>
      <c r="T73" s="51" t="e">
        <f>IF(#REF!="","",#REF!)</f>
        <v>#REF!</v>
      </c>
      <c r="U73" s="51">
        <v>0</v>
      </c>
      <c r="V73" s="51">
        <v>2</v>
      </c>
      <c r="W73" s="51" t="e">
        <f>IF(#REF!="","",VLOOKUP(#REF!,管理者シート!$B$9:$C$27,2,FALSE))</f>
        <v>#REF!</v>
      </c>
      <c r="X73" s="51" t="e">
        <f>IF(#REF!="","",#REF!)</f>
        <v>#REF!</v>
      </c>
      <c r="Y73" s="51">
        <v>0</v>
      </c>
      <c r="Z73" s="51">
        <v>2</v>
      </c>
      <c r="AA73" s="51" t="e">
        <f>IF(#REF!="","",IF(#REF!="小学",37,IF(#REF!="中学",38,39)))</f>
        <v>#REF!</v>
      </c>
      <c r="AB73" s="51" t="e">
        <f>IF(#REF!="","",#REF!)</f>
        <v>#REF!</v>
      </c>
      <c r="AC73" s="51">
        <v>0</v>
      </c>
      <c r="AD73" s="51">
        <v>2</v>
      </c>
      <c r="AE73" s="51" t="e">
        <f>IF(#REF!="","",40)</f>
        <v>#REF!</v>
      </c>
      <c r="AF73" s="51" t="e">
        <f>IF(#REF!="","",#REF!)</f>
        <v>#REF!</v>
      </c>
      <c r="AG73" s="51">
        <v>0</v>
      </c>
      <c r="AH73" s="51">
        <v>2</v>
      </c>
    </row>
    <row r="74" spans="1:34">
      <c r="A74" s="49"/>
      <c r="B74" s="51" t="e">
        <f>IF(#REF!="","",#REF!)</f>
        <v>#REF!</v>
      </c>
      <c r="C74" s="49"/>
      <c r="D74" s="49" t="e">
        <f>IF(#REF!="","",#REF!)</f>
        <v>#REF!</v>
      </c>
      <c r="E74" s="51" t="e">
        <f>IF(#REF!="","",#REF!)</f>
        <v>#REF!</v>
      </c>
      <c r="F74" s="51" t="e">
        <f>IF(#REF!="","",#REF!)</f>
        <v>#REF!</v>
      </c>
      <c r="G74" s="51" t="e">
        <f>IF(#REF!="","",#REF!)</f>
        <v>#REF!</v>
      </c>
      <c r="H74" s="51" t="e">
        <f>IF(#REF!="","",#REF!)</f>
        <v>#REF!</v>
      </c>
      <c r="I74" s="51" t="e">
        <f>IF(#REF!="","",#REF!)</f>
        <v>#REF!</v>
      </c>
      <c r="J74" s="51" t="e">
        <f>IF(#REF!="","",#REF!)</f>
        <v>#REF!</v>
      </c>
      <c r="K74" s="51"/>
      <c r="L74" s="51"/>
      <c r="M74" s="51" t="e">
        <f>IF(#REF!="","",VLOOKUP(#REF!,#REF!,2,FALSE))</f>
        <v>#REF!</v>
      </c>
      <c r="N74" s="51"/>
      <c r="O74" s="51" t="e">
        <f>IF(#REF!="","",VLOOKUP(#REF!,管理者シート!$B$9:$C$44,2,FALSE))</f>
        <v>#REF!</v>
      </c>
      <c r="P74" s="51" t="e">
        <f>IF(#REF!="","",#REF!)</f>
        <v>#REF!</v>
      </c>
      <c r="Q74" s="51">
        <v>0</v>
      </c>
      <c r="R74" s="51">
        <v>2</v>
      </c>
      <c r="S74" s="51" t="e">
        <f>IF(#REF!="","",VLOOKUP(#REF!,管理者シート!$B$9:$C$44,2,FALSE))</f>
        <v>#REF!</v>
      </c>
      <c r="T74" s="51" t="e">
        <f>IF(#REF!="","",#REF!)</f>
        <v>#REF!</v>
      </c>
      <c r="U74" s="51">
        <v>0</v>
      </c>
      <c r="V74" s="51">
        <v>2</v>
      </c>
      <c r="W74" s="51" t="e">
        <f>IF(#REF!="","",VLOOKUP(#REF!,管理者シート!$B$9:$C$27,2,FALSE))</f>
        <v>#REF!</v>
      </c>
      <c r="X74" s="51" t="e">
        <f>IF(#REF!="","",#REF!)</f>
        <v>#REF!</v>
      </c>
      <c r="Y74" s="51">
        <v>0</v>
      </c>
      <c r="Z74" s="51">
        <v>2</v>
      </c>
      <c r="AA74" s="51" t="e">
        <f>IF(#REF!="","",IF(#REF!="小学",37,IF(#REF!="中学",38,39)))</f>
        <v>#REF!</v>
      </c>
      <c r="AB74" s="51" t="e">
        <f>IF(#REF!="","",#REF!)</f>
        <v>#REF!</v>
      </c>
      <c r="AC74" s="51">
        <v>0</v>
      </c>
      <c r="AD74" s="51">
        <v>2</v>
      </c>
      <c r="AE74" s="51" t="e">
        <f>IF(#REF!="","",40)</f>
        <v>#REF!</v>
      </c>
      <c r="AF74" s="51" t="e">
        <f>IF(#REF!="","",#REF!)</f>
        <v>#REF!</v>
      </c>
      <c r="AG74" s="51">
        <v>0</v>
      </c>
      <c r="AH74" s="51">
        <v>2</v>
      </c>
    </row>
    <row r="75" spans="1:34">
      <c r="A75" s="49"/>
      <c r="B75" s="51" t="e">
        <f>IF(#REF!="","",#REF!)</f>
        <v>#REF!</v>
      </c>
      <c r="C75" s="49"/>
      <c r="D75" s="49" t="e">
        <f>IF(#REF!="","",#REF!)</f>
        <v>#REF!</v>
      </c>
      <c r="E75" s="51" t="e">
        <f>IF(#REF!="","",#REF!)</f>
        <v>#REF!</v>
      </c>
      <c r="F75" s="51" t="e">
        <f>IF(#REF!="","",#REF!)</f>
        <v>#REF!</v>
      </c>
      <c r="G75" s="51" t="e">
        <f>IF(#REF!="","",#REF!)</f>
        <v>#REF!</v>
      </c>
      <c r="H75" s="51" t="e">
        <f>IF(#REF!="","",#REF!)</f>
        <v>#REF!</v>
      </c>
      <c r="I75" s="51" t="e">
        <f>IF(#REF!="","",#REF!)</f>
        <v>#REF!</v>
      </c>
      <c r="J75" s="51" t="e">
        <f>IF(#REF!="","",#REF!)</f>
        <v>#REF!</v>
      </c>
      <c r="K75" s="51"/>
      <c r="L75" s="51"/>
      <c r="M75" s="51" t="e">
        <f>IF(#REF!="","",VLOOKUP(#REF!,#REF!,2,FALSE))</f>
        <v>#REF!</v>
      </c>
      <c r="N75" s="51"/>
      <c r="O75" s="51" t="e">
        <f>IF(#REF!="","",VLOOKUP(#REF!,管理者シート!$B$9:$C$44,2,FALSE))</f>
        <v>#REF!</v>
      </c>
      <c r="P75" s="51" t="e">
        <f>IF(#REF!="","",#REF!)</f>
        <v>#REF!</v>
      </c>
      <c r="Q75" s="51">
        <v>0</v>
      </c>
      <c r="R75" s="51">
        <v>2</v>
      </c>
      <c r="S75" s="51" t="e">
        <f>IF(#REF!="","",VLOOKUP(#REF!,管理者シート!$B$9:$C$44,2,FALSE))</f>
        <v>#REF!</v>
      </c>
      <c r="T75" s="51" t="e">
        <f>IF(#REF!="","",#REF!)</f>
        <v>#REF!</v>
      </c>
      <c r="U75" s="51">
        <v>0</v>
      </c>
      <c r="V75" s="51">
        <v>2</v>
      </c>
      <c r="W75" s="51" t="e">
        <f>IF(#REF!="","",VLOOKUP(#REF!,管理者シート!$B$9:$C$27,2,FALSE))</f>
        <v>#REF!</v>
      </c>
      <c r="X75" s="51" t="e">
        <f>IF(#REF!="","",#REF!)</f>
        <v>#REF!</v>
      </c>
      <c r="Y75" s="51">
        <v>0</v>
      </c>
      <c r="Z75" s="51">
        <v>2</v>
      </c>
      <c r="AA75" s="51" t="e">
        <f>IF(#REF!="","",IF(#REF!="小学",37,IF(#REF!="中学",38,39)))</f>
        <v>#REF!</v>
      </c>
      <c r="AB75" s="51" t="e">
        <f>IF(#REF!="","",#REF!)</f>
        <v>#REF!</v>
      </c>
      <c r="AC75" s="51">
        <v>0</v>
      </c>
      <c r="AD75" s="51">
        <v>2</v>
      </c>
      <c r="AE75" s="51" t="e">
        <f>IF(#REF!="","",40)</f>
        <v>#REF!</v>
      </c>
      <c r="AF75" s="51" t="e">
        <f>IF(#REF!="","",#REF!)</f>
        <v>#REF!</v>
      </c>
      <c r="AG75" s="51">
        <v>0</v>
      </c>
      <c r="AH75" s="51">
        <v>2</v>
      </c>
    </row>
    <row r="76" spans="1:34">
      <c r="A76" s="49"/>
      <c r="B76" s="51" t="e">
        <f>IF(#REF!="","",#REF!)</f>
        <v>#REF!</v>
      </c>
      <c r="C76" s="49"/>
      <c r="D76" s="49" t="e">
        <f>IF(#REF!="","",#REF!)</f>
        <v>#REF!</v>
      </c>
      <c r="E76" s="51" t="e">
        <f>IF(#REF!="","",#REF!)</f>
        <v>#REF!</v>
      </c>
      <c r="F76" s="51" t="e">
        <f>IF(#REF!="","",#REF!)</f>
        <v>#REF!</v>
      </c>
      <c r="G76" s="51" t="e">
        <f>IF(#REF!="","",#REF!)</f>
        <v>#REF!</v>
      </c>
      <c r="H76" s="51" t="e">
        <f>IF(#REF!="","",#REF!)</f>
        <v>#REF!</v>
      </c>
      <c r="I76" s="51" t="e">
        <f>IF(#REF!="","",#REF!)</f>
        <v>#REF!</v>
      </c>
      <c r="J76" s="51" t="e">
        <f>IF(#REF!="","",#REF!)</f>
        <v>#REF!</v>
      </c>
      <c r="K76" s="51"/>
      <c r="L76" s="51"/>
      <c r="M76" s="51" t="e">
        <f>IF(#REF!="","",VLOOKUP(#REF!,#REF!,2,FALSE))</f>
        <v>#REF!</v>
      </c>
      <c r="N76" s="51"/>
      <c r="O76" s="51" t="e">
        <f>IF(#REF!="","",VLOOKUP(#REF!,管理者シート!$B$9:$C$44,2,FALSE))</f>
        <v>#REF!</v>
      </c>
      <c r="P76" s="51" t="e">
        <f>IF(#REF!="","",#REF!)</f>
        <v>#REF!</v>
      </c>
      <c r="Q76" s="51">
        <v>0</v>
      </c>
      <c r="R76" s="51">
        <v>2</v>
      </c>
      <c r="S76" s="51" t="e">
        <f>IF(#REF!="","",VLOOKUP(#REF!,管理者シート!$B$9:$C$44,2,FALSE))</f>
        <v>#REF!</v>
      </c>
      <c r="T76" s="51" t="e">
        <f>IF(#REF!="","",#REF!)</f>
        <v>#REF!</v>
      </c>
      <c r="U76" s="51">
        <v>0</v>
      </c>
      <c r="V76" s="51">
        <v>2</v>
      </c>
      <c r="W76" s="51" t="e">
        <f>IF(#REF!="","",VLOOKUP(#REF!,管理者シート!$B$9:$C$27,2,FALSE))</f>
        <v>#REF!</v>
      </c>
      <c r="X76" s="51" t="e">
        <f>IF(#REF!="","",#REF!)</f>
        <v>#REF!</v>
      </c>
      <c r="Y76" s="51">
        <v>0</v>
      </c>
      <c r="Z76" s="51">
        <v>2</v>
      </c>
      <c r="AA76" s="51" t="e">
        <f>IF(#REF!="","",IF(#REF!="小学",37,IF(#REF!="中学",38,39)))</f>
        <v>#REF!</v>
      </c>
      <c r="AB76" s="51" t="e">
        <f>IF(#REF!="","",#REF!)</f>
        <v>#REF!</v>
      </c>
      <c r="AC76" s="51">
        <v>0</v>
      </c>
      <c r="AD76" s="51">
        <v>2</v>
      </c>
      <c r="AE76" s="51" t="e">
        <f>IF(#REF!="","",40)</f>
        <v>#REF!</v>
      </c>
      <c r="AF76" s="51" t="e">
        <f>IF(#REF!="","",#REF!)</f>
        <v>#REF!</v>
      </c>
      <c r="AG76" s="51">
        <v>0</v>
      </c>
      <c r="AH76" s="51">
        <v>2</v>
      </c>
    </row>
    <row r="77" spans="1:34">
      <c r="A77" s="49"/>
      <c r="B77" s="51"/>
      <c r="C77" s="49"/>
      <c r="D77" s="49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</row>
    <row r="78" spans="1:34">
      <c r="A78" s="49"/>
      <c r="B78" s="51"/>
      <c r="C78" s="49"/>
      <c r="D78" s="49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</row>
    <row r="79" spans="1:34">
      <c r="A79" s="49"/>
      <c r="B79" s="51"/>
      <c r="C79" s="49"/>
      <c r="D79" s="4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</row>
    <row r="80" spans="1:34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</sheetData>
  <sheetProtection password="8F3C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0" tint="-0.249977111117893"/>
  </sheetPr>
  <dimension ref="A1:AH77"/>
  <sheetViews>
    <sheetView workbookViewId="0">
      <selection activeCell="J27" sqref="J27"/>
    </sheetView>
  </sheetViews>
  <sheetFormatPr defaultRowHeight="13.5"/>
  <cols>
    <col min="1" max="1" width="8.75" customWidth="1"/>
    <col min="2" max="4" width="9" customWidth="1"/>
    <col min="11" max="12" width="0" hidden="1" customWidth="1"/>
    <col min="14" max="14" width="0" hidden="1" customWidth="1"/>
    <col min="17" max="18" width="0" hidden="1" customWidth="1"/>
    <col min="21" max="22" width="0" hidden="1" customWidth="1"/>
    <col min="23" max="26" width="9" hidden="1" customWidth="1"/>
    <col min="27" max="28" width="9" customWidth="1"/>
    <col min="29" max="30" width="9" hidden="1" customWidth="1"/>
    <col min="31" max="32" width="9" customWidth="1"/>
    <col min="33" max="34" width="9" hidden="1" customWidth="1"/>
  </cols>
  <sheetData>
    <row r="1" spans="1:34" s="2" customFormat="1" ht="25.5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>
      <c r="A5" s="49" t="s">
        <v>128</v>
      </c>
      <c r="B5" s="51"/>
      <c r="C5" s="49"/>
      <c r="D5" s="49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>
      <c r="A6" s="49" t="s">
        <v>0</v>
      </c>
      <c r="B6" s="51" t="s">
        <v>1</v>
      </c>
      <c r="C6" s="49" t="s">
        <v>2</v>
      </c>
      <c r="D6" s="49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1" t="s">
        <v>14</v>
      </c>
      <c r="P6" s="51" t="s">
        <v>15</v>
      </c>
      <c r="Q6" s="51" t="s">
        <v>16</v>
      </c>
      <c r="R6" s="51" t="s">
        <v>17</v>
      </c>
      <c r="S6" s="51" t="s">
        <v>18</v>
      </c>
      <c r="T6" s="51" t="s">
        <v>19</v>
      </c>
      <c r="U6" s="51" t="s">
        <v>20</v>
      </c>
      <c r="V6" s="51" t="s">
        <v>21</v>
      </c>
      <c r="W6" s="51" t="s">
        <v>22</v>
      </c>
      <c r="X6" s="51" t="s">
        <v>23</v>
      </c>
      <c r="Y6" s="51" t="s">
        <v>24</v>
      </c>
      <c r="Z6" s="51" t="s">
        <v>25</v>
      </c>
      <c r="AA6" s="51" t="s">
        <v>26</v>
      </c>
      <c r="AB6" s="51" t="s">
        <v>27</v>
      </c>
      <c r="AC6" s="51" t="s">
        <v>28</v>
      </c>
      <c r="AD6" s="51" t="s">
        <v>29</v>
      </c>
      <c r="AE6" s="51" t="s">
        <v>30</v>
      </c>
      <c r="AF6" s="51" t="s">
        <v>31</v>
      </c>
      <c r="AG6" s="51" t="s">
        <v>32</v>
      </c>
      <c r="AH6" s="51" t="s">
        <v>33</v>
      </c>
    </row>
    <row r="7" spans="1:34">
      <c r="A7" s="49"/>
      <c r="B7" s="51" t="e">
        <f>IF(#REF!="","",#REF!)</f>
        <v>#REF!</v>
      </c>
      <c r="C7" s="49"/>
      <c r="D7" s="49" t="e">
        <f>IF(#REF!="","",#REF!)</f>
        <v>#REF!</v>
      </c>
      <c r="E7" s="51" t="e">
        <f>IF(#REF!="","",#REF!)</f>
        <v>#REF!</v>
      </c>
      <c r="F7" s="51" t="e">
        <f>IF(#REF!="","",#REF!)</f>
        <v>#REF!</v>
      </c>
      <c r="G7" s="51" t="e">
        <f>IF(#REF!="","",#REF!)</f>
        <v>#REF!</v>
      </c>
      <c r="H7" s="51" t="e">
        <f>IF(#REF!="","",#REF!)</f>
        <v>#REF!</v>
      </c>
      <c r="I7" s="51" t="e">
        <f>IF(#REF!="","",#REF!)</f>
        <v>#REF!</v>
      </c>
      <c r="J7" s="62" t="e">
        <f>IF(#REF!="","",#REF!)</f>
        <v>#REF!</v>
      </c>
      <c r="K7" s="51"/>
      <c r="L7" s="51"/>
      <c r="M7" s="51" t="e">
        <f>IF(#REF!="","",VLOOKUP(#REF!,#REF!,2,FALSE))</f>
        <v>#REF!</v>
      </c>
      <c r="N7" s="51"/>
      <c r="O7" s="51" t="e">
        <f>IF(#REF!="","",VLOOKUP(#REF!,管理者シート!$G$9:$H$38,2,FALSE))</f>
        <v>#REF!</v>
      </c>
      <c r="P7" s="51" t="e">
        <f>IF(#REF!="","",#REF!)</f>
        <v>#REF!</v>
      </c>
      <c r="Q7" s="51">
        <v>0</v>
      </c>
      <c r="R7" s="51">
        <v>2</v>
      </c>
      <c r="S7" s="51" t="e">
        <f>IF(#REF!="","",VLOOKUP(#REF!,管理者シート!$G$9:$H$38,2,FALSE))</f>
        <v>#REF!</v>
      </c>
      <c r="T7" s="51" t="e">
        <f>IF(#REF!="","",#REF!)</f>
        <v>#REF!</v>
      </c>
      <c r="U7" s="51">
        <v>0</v>
      </c>
      <c r="V7" s="51">
        <v>2</v>
      </c>
      <c r="W7" s="51" t="e">
        <f>IF(#REF!="","",VLOOKUP(#REF!,管理者シート!$G$9:$H$23,2,FALSE))</f>
        <v>#REF!</v>
      </c>
      <c r="X7" s="51" t="e">
        <f>IF(#REF!="","",#REF!)</f>
        <v>#REF!</v>
      </c>
      <c r="Y7" s="51">
        <v>0</v>
      </c>
      <c r="Z7" s="51">
        <v>2</v>
      </c>
      <c r="AA7" s="51" t="e">
        <f>IF(#REF!="","",IF(#REF!="小学",67,IF(#REF!="中学",68,69)))</f>
        <v>#REF!</v>
      </c>
      <c r="AB7" s="51" t="e">
        <f>IF(#REF!="","",#REF!)</f>
        <v>#REF!</v>
      </c>
      <c r="AC7" s="51">
        <v>0</v>
      </c>
      <c r="AD7" s="51">
        <v>2</v>
      </c>
      <c r="AE7" s="51" t="e">
        <f>IF(#REF!="","",70)</f>
        <v>#REF!</v>
      </c>
      <c r="AF7" s="51" t="e">
        <f>IF(#REF!="","",#REF!)</f>
        <v>#REF!</v>
      </c>
      <c r="AG7" s="51">
        <v>0</v>
      </c>
      <c r="AH7" s="51">
        <v>2</v>
      </c>
    </row>
    <row r="8" spans="1:34">
      <c r="A8" s="49"/>
      <c r="B8" s="51" t="e">
        <f>IF(#REF!="","",#REF!)</f>
        <v>#REF!</v>
      </c>
      <c r="C8" s="49"/>
      <c r="D8" s="49" t="e">
        <f>IF(#REF!="","",#REF!)</f>
        <v>#REF!</v>
      </c>
      <c r="E8" s="51" t="e">
        <f>IF(#REF!="","",#REF!)</f>
        <v>#REF!</v>
      </c>
      <c r="F8" s="51" t="e">
        <f>IF(#REF!="","",#REF!)</f>
        <v>#REF!</v>
      </c>
      <c r="G8" s="51" t="e">
        <f>IF(#REF!="","",#REF!)</f>
        <v>#REF!</v>
      </c>
      <c r="H8" s="51" t="e">
        <f>IF(#REF!="","",#REF!)</f>
        <v>#REF!</v>
      </c>
      <c r="I8" s="51" t="e">
        <f>IF(#REF!="","",#REF!)</f>
        <v>#REF!</v>
      </c>
      <c r="J8" s="62" t="e">
        <f>IF(#REF!="","",#REF!)</f>
        <v>#REF!</v>
      </c>
      <c r="K8" s="51"/>
      <c r="L8" s="51"/>
      <c r="M8" s="51" t="e">
        <f>IF(#REF!="","",VLOOKUP(#REF!,#REF!,2,FALSE))</f>
        <v>#REF!</v>
      </c>
      <c r="N8" s="51"/>
      <c r="O8" s="51" t="e">
        <f>IF(#REF!="","",VLOOKUP(#REF!,管理者シート!$G$9:$H$38,2,FALSE))</f>
        <v>#REF!</v>
      </c>
      <c r="P8" s="51" t="e">
        <f>IF(#REF!="","",#REF!)</f>
        <v>#REF!</v>
      </c>
      <c r="Q8" s="51">
        <v>0</v>
      </c>
      <c r="R8" s="51">
        <v>2</v>
      </c>
      <c r="S8" s="51" t="e">
        <f>IF(#REF!="","",VLOOKUP(#REF!,管理者シート!$G$9:$H$38,2,FALSE))</f>
        <v>#REF!</v>
      </c>
      <c r="T8" s="51" t="e">
        <f>IF(#REF!="","",#REF!)</f>
        <v>#REF!</v>
      </c>
      <c r="U8" s="51">
        <v>0</v>
      </c>
      <c r="V8" s="51">
        <v>2</v>
      </c>
      <c r="W8" s="51" t="e">
        <f>IF(#REF!="","",VLOOKUP(#REF!,管理者シート!$G$9:$H$23,2,FALSE))</f>
        <v>#REF!</v>
      </c>
      <c r="X8" s="51" t="e">
        <f>IF(#REF!="","",#REF!)</f>
        <v>#REF!</v>
      </c>
      <c r="Y8" s="51">
        <v>0</v>
      </c>
      <c r="Z8" s="51">
        <v>2</v>
      </c>
      <c r="AA8" s="51" t="e">
        <f>IF(#REF!="","",IF(#REF!="小学",67,IF(#REF!="中学",68,69)))</f>
        <v>#REF!</v>
      </c>
      <c r="AB8" s="51" t="e">
        <f>IF(#REF!="","",#REF!)</f>
        <v>#REF!</v>
      </c>
      <c r="AC8" s="51">
        <v>0</v>
      </c>
      <c r="AD8" s="51">
        <v>2</v>
      </c>
      <c r="AE8" s="51" t="e">
        <f>IF(#REF!="","",70)</f>
        <v>#REF!</v>
      </c>
      <c r="AF8" s="51" t="e">
        <f>IF(#REF!="","",#REF!)</f>
        <v>#REF!</v>
      </c>
      <c r="AG8" s="51">
        <v>0</v>
      </c>
      <c r="AH8" s="51">
        <v>2</v>
      </c>
    </row>
    <row r="9" spans="1:34">
      <c r="A9" s="49"/>
      <c r="B9" s="51" t="e">
        <f>IF(#REF!="","",#REF!)</f>
        <v>#REF!</v>
      </c>
      <c r="C9" s="49"/>
      <c r="D9" s="49" t="e">
        <f>IF(#REF!="","",#REF!)</f>
        <v>#REF!</v>
      </c>
      <c r="E9" s="51" t="e">
        <f>IF(#REF!="","",#REF!)</f>
        <v>#REF!</v>
      </c>
      <c r="F9" s="51" t="e">
        <f>IF(#REF!="","",#REF!)</f>
        <v>#REF!</v>
      </c>
      <c r="G9" s="51" t="e">
        <f>IF(#REF!="","",#REF!)</f>
        <v>#REF!</v>
      </c>
      <c r="H9" s="51" t="e">
        <f>IF(#REF!="","",#REF!)</f>
        <v>#REF!</v>
      </c>
      <c r="I9" s="51" t="e">
        <f>IF(#REF!="","",#REF!)</f>
        <v>#REF!</v>
      </c>
      <c r="J9" s="62" t="e">
        <f>IF(#REF!="","",#REF!)</f>
        <v>#REF!</v>
      </c>
      <c r="K9" s="51"/>
      <c r="L9" s="51"/>
      <c r="M9" s="51" t="e">
        <f>IF(#REF!="","",VLOOKUP(#REF!,#REF!,2,FALSE))</f>
        <v>#REF!</v>
      </c>
      <c r="N9" s="51"/>
      <c r="O9" s="51" t="e">
        <f>IF(#REF!="","",VLOOKUP(#REF!,管理者シート!$G$9:$H$38,2,FALSE))</f>
        <v>#REF!</v>
      </c>
      <c r="P9" s="51" t="e">
        <f>IF(#REF!="","",#REF!)</f>
        <v>#REF!</v>
      </c>
      <c r="Q9" s="51">
        <v>0</v>
      </c>
      <c r="R9" s="51">
        <v>2</v>
      </c>
      <c r="S9" s="51" t="e">
        <f>IF(#REF!="","",VLOOKUP(#REF!,管理者シート!$G$9:$H$38,2,FALSE))</f>
        <v>#REF!</v>
      </c>
      <c r="T9" s="51" t="e">
        <f>IF(#REF!="","",#REF!)</f>
        <v>#REF!</v>
      </c>
      <c r="U9" s="51">
        <v>0</v>
      </c>
      <c r="V9" s="51">
        <v>2</v>
      </c>
      <c r="W9" s="51" t="e">
        <f>IF(#REF!="","",VLOOKUP(#REF!,管理者シート!$G$9:$H$23,2,FALSE))</f>
        <v>#REF!</v>
      </c>
      <c r="X9" s="51" t="e">
        <f>IF(#REF!="","",#REF!)</f>
        <v>#REF!</v>
      </c>
      <c r="Y9" s="51">
        <v>0</v>
      </c>
      <c r="Z9" s="51">
        <v>2</v>
      </c>
      <c r="AA9" s="51" t="e">
        <f>IF(#REF!="","",IF(#REF!="小学",67,IF(#REF!="中学",68,69)))</f>
        <v>#REF!</v>
      </c>
      <c r="AB9" s="51" t="e">
        <f>IF(#REF!="","",#REF!)</f>
        <v>#REF!</v>
      </c>
      <c r="AC9" s="51">
        <v>0</v>
      </c>
      <c r="AD9" s="51">
        <v>2</v>
      </c>
      <c r="AE9" s="51" t="e">
        <f>IF(#REF!="","",70)</f>
        <v>#REF!</v>
      </c>
      <c r="AF9" s="51" t="e">
        <f>IF(#REF!="","",#REF!)</f>
        <v>#REF!</v>
      </c>
      <c r="AG9" s="51">
        <v>0</v>
      </c>
      <c r="AH9" s="51">
        <v>2</v>
      </c>
    </row>
    <row r="10" spans="1:34">
      <c r="A10" s="49"/>
      <c r="B10" s="51" t="e">
        <f>IF(#REF!="","",#REF!)</f>
        <v>#REF!</v>
      </c>
      <c r="C10" s="49"/>
      <c r="D10" s="49" t="e">
        <f>IF(#REF!="","",#REF!)</f>
        <v>#REF!</v>
      </c>
      <c r="E10" s="51" t="e">
        <f>IF(#REF!="","",#REF!)</f>
        <v>#REF!</v>
      </c>
      <c r="F10" s="51" t="e">
        <f>IF(#REF!="","",#REF!)</f>
        <v>#REF!</v>
      </c>
      <c r="G10" s="51" t="e">
        <f>IF(#REF!="","",#REF!)</f>
        <v>#REF!</v>
      </c>
      <c r="H10" s="51" t="e">
        <f>IF(#REF!="","",#REF!)</f>
        <v>#REF!</v>
      </c>
      <c r="I10" s="51" t="e">
        <f>IF(#REF!="","",#REF!)</f>
        <v>#REF!</v>
      </c>
      <c r="J10" s="62" t="e">
        <f>IF(#REF!="","",#REF!)</f>
        <v>#REF!</v>
      </c>
      <c r="K10" s="51"/>
      <c r="L10" s="51"/>
      <c r="M10" s="51" t="e">
        <f>IF(#REF!="","",VLOOKUP(#REF!,#REF!,2,FALSE))</f>
        <v>#REF!</v>
      </c>
      <c r="N10" s="51"/>
      <c r="O10" s="51" t="e">
        <f>IF(#REF!="","",VLOOKUP(#REF!,管理者シート!$G$9:$H$38,2,FALSE))</f>
        <v>#REF!</v>
      </c>
      <c r="P10" s="51" t="e">
        <f>IF(#REF!="","",#REF!)</f>
        <v>#REF!</v>
      </c>
      <c r="Q10" s="51">
        <v>0</v>
      </c>
      <c r="R10" s="51">
        <v>2</v>
      </c>
      <c r="S10" s="51" t="e">
        <f>IF(#REF!="","",VLOOKUP(#REF!,管理者シート!$G$9:$H$38,2,FALSE))</f>
        <v>#REF!</v>
      </c>
      <c r="T10" s="51" t="e">
        <f>IF(#REF!="","",#REF!)</f>
        <v>#REF!</v>
      </c>
      <c r="U10" s="51">
        <v>0</v>
      </c>
      <c r="V10" s="51">
        <v>2</v>
      </c>
      <c r="W10" s="51" t="e">
        <f>IF(#REF!="","",VLOOKUP(#REF!,管理者シート!$G$9:$H$23,2,FALSE))</f>
        <v>#REF!</v>
      </c>
      <c r="X10" s="51" t="e">
        <f>IF(#REF!="","",#REF!)</f>
        <v>#REF!</v>
      </c>
      <c r="Y10" s="51">
        <v>0</v>
      </c>
      <c r="Z10" s="51">
        <v>2</v>
      </c>
      <c r="AA10" s="51" t="e">
        <f>IF(#REF!="","",IF(#REF!="小学",67,IF(#REF!="中学",68,69)))</f>
        <v>#REF!</v>
      </c>
      <c r="AB10" s="51" t="e">
        <f>IF(#REF!="","",#REF!)</f>
        <v>#REF!</v>
      </c>
      <c r="AC10" s="51">
        <v>0</v>
      </c>
      <c r="AD10" s="51">
        <v>2</v>
      </c>
      <c r="AE10" s="51" t="e">
        <f>IF(#REF!="","",70)</f>
        <v>#REF!</v>
      </c>
      <c r="AF10" s="51" t="e">
        <f>IF(#REF!="","",#REF!)</f>
        <v>#REF!</v>
      </c>
      <c r="AG10" s="51">
        <v>0</v>
      </c>
      <c r="AH10" s="51">
        <v>2</v>
      </c>
    </row>
    <row r="11" spans="1:34">
      <c r="A11" s="49"/>
      <c r="B11" s="51" t="e">
        <f>IF(#REF!="","",#REF!)</f>
        <v>#REF!</v>
      </c>
      <c r="C11" s="49"/>
      <c r="D11" s="49" t="e">
        <f>IF(#REF!="","",#REF!)</f>
        <v>#REF!</v>
      </c>
      <c r="E11" s="51" t="e">
        <f>IF(#REF!="","",#REF!)</f>
        <v>#REF!</v>
      </c>
      <c r="F11" s="51" t="e">
        <f>IF(#REF!="","",#REF!)</f>
        <v>#REF!</v>
      </c>
      <c r="G11" s="51" t="e">
        <f>IF(#REF!="","",#REF!)</f>
        <v>#REF!</v>
      </c>
      <c r="H11" s="51" t="e">
        <f>IF(#REF!="","",#REF!)</f>
        <v>#REF!</v>
      </c>
      <c r="I11" s="51" t="e">
        <f>IF(#REF!="","",#REF!)</f>
        <v>#REF!</v>
      </c>
      <c r="J11" s="62" t="e">
        <f>IF(#REF!="","",#REF!)</f>
        <v>#REF!</v>
      </c>
      <c r="K11" s="51"/>
      <c r="L11" s="51"/>
      <c r="M11" s="51" t="e">
        <f>IF(#REF!="","",VLOOKUP(#REF!,#REF!,2,FALSE))</f>
        <v>#REF!</v>
      </c>
      <c r="N11" s="51"/>
      <c r="O11" s="51" t="e">
        <f>IF(#REF!="","",VLOOKUP(#REF!,管理者シート!$G$9:$H$38,2,FALSE))</f>
        <v>#REF!</v>
      </c>
      <c r="P11" s="51" t="e">
        <f>IF(#REF!="","",#REF!)</f>
        <v>#REF!</v>
      </c>
      <c r="Q11" s="51">
        <v>0</v>
      </c>
      <c r="R11" s="51">
        <v>2</v>
      </c>
      <c r="S11" s="51" t="e">
        <f>IF(#REF!="","",VLOOKUP(#REF!,管理者シート!$G$9:$H$38,2,FALSE))</f>
        <v>#REF!</v>
      </c>
      <c r="T11" s="51" t="e">
        <f>IF(#REF!="","",#REF!)</f>
        <v>#REF!</v>
      </c>
      <c r="U11" s="51">
        <v>0</v>
      </c>
      <c r="V11" s="51">
        <v>2</v>
      </c>
      <c r="W11" s="51" t="e">
        <f>IF(#REF!="","",VLOOKUP(#REF!,管理者シート!$G$9:$H$23,2,FALSE))</f>
        <v>#REF!</v>
      </c>
      <c r="X11" s="51" t="e">
        <f>IF(#REF!="","",#REF!)</f>
        <v>#REF!</v>
      </c>
      <c r="Y11" s="51">
        <v>0</v>
      </c>
      <c r="Z11" s="51">
        <v>2</v>
      </c>
      <c r="AA11" s="51" t="e">
        <f>IF(#REF!="","",IF(#REF!="小学",67,IF(#REF!="中学",68,69)))</f>
        <v>#REF!</v>
      </c>
      <c r="AB11" s="51" t="e">
        <f>IF(#REF!="","",#REF!)</f>
        <v>#REF!</v>
      </c>
      <c r="AC11" s="51">
        <v>0</v>
      </c>
      <c r="AD11" s="51">
        <v>2</v>
      </c>
      <c r="AE11" s="51" t="e">
        <f>IF(#REF!="","",70)</f>
        <v>#REF!</v>
      </c>
      <c r="AF11" s="51" t="e">
        <f>IF(#REF!="","",#REF!)</f>
        <v>#REF!</v>
      </c>
      <c r="AG11" s="51">
        <v>0</v>
      </c>
      <c r="AH11" s="51">
        <v>2</v>
      </c>
    </row>
    <row r="12" spans="1:34">
      <c r="A12" s="49"/>
      <c r="B12" s="51" t="e">
        <f>IF(#REF!="","",#REF!)</f>
        <v>#REF!</v>
      </c>
      <c r="C12" s="49"/>
      <c r="D12" s="49" t="e">
        <f>IF(#REF!="","",#REF!)</f>
        <v>#REF!</v>
      </c>
      <c r="E12" s="51" t="e">
        <f>IF(#REF!="","",#REF!)</f>
        <v>#REF!</v>
      </c>
      <c r="F12" s="51" t="e">
        <f>IF(#REF!="","",#REF!)</f>
        <v>#REF!</v>
      </c>
      <c r="G12" s="51" t="e">
        <f>IF(#REF!="","",#REF!)</f>
        <v>#REF!</v>
      </c>
      <c r="H12" s="51" t="e">
        <f>IF(#REF!="","",#REF!)</f>
        <v>#REF!</v>
      </c>
      <c r="I12" s="51" t="e">
        <f>IF(#REF!="","",#REF!)</f>
        <v>#REF!</v>
      </c>
      <c r="J12" s="62" t="e">
        <f>IF(#REF!="","",#REF!)</f>
        <v>#REF!</v>
      </c>
      <c r="K12" s="51"/>
      <c r="L12" s="51"/>
      <c r="M12" s="51" t="e">
        <f>IF(#REF!="","",VLOOKUP(#REF!,#REF!,2,FALSE))</f>
        <v>#REF!</v>
      </c>
      <c r="N12" s="51"/>
      <c r="O12" s="51" t="e">
        <f>IF(#REF!="","",VLOOKUP(#REF!,管理者シート!$G$9:$H$38,2,FALSE))</f>
        <v>#REF!</v>
      </c>
      <c r="P12" s="51" t="e">
        <f>IF(#REF!="","",#REF!)</f>
        <v>#REF!</v>
      </c>
      <c r="Q12" s="51">
        <v>0</v>
      </c>
      <c r="R12" s="51">
        <v>2</v>
      </c>
      <c r="S12" s="51" t="e">
        <f>IF(#REF!="","",VLOOKUP(#REF!,管理者シート!$G$9:$H$38,2,FALSE))</f>
        <v>#REF!</v>
      </c>
      <c r="T12" s="51" t="e">
        <f>IF(#REF!="","",#REF!)</f>
        <v>#REF!</v>
      </c>
      <c r="U12" s="51">
        <v>0</v>
      </c>
      <c r="V12" s="51">
        <v>2</v>
      </c>
      <c r="W12" s="51" t="e">
        <f>IF(#REF!="","",VLOOKUP(#REF!,管理者シート!$G$9:$H$23,2,FALSE))</f>
        <v>#REF!</v>
      </c>
      <c r="X12" s="51" t="e">
        <f>IF(#REF!="","",#REF!)</f>
        <v>#REF!</v>
      </c>
      <c r="Y12" s="51">
        <v>0</v>
      </c>
      <c r="Z12" s="51">
        <v>2</v>
      </c>
      <c r="AA12" s="51" t="e">
        <f>IF(#REF!="","",IF(#REF!="小学",67,IF(#REF!="中学",68,69)))</f>
        <v>#REF!</v>
      </c>
      <c r="AB12" s="51" t="e">
        <f>IF(#REF!="","",#REF!)</f>
        <v>#REF!</v>
      </c>
      <c r="AC12" s="51">
        <v>0</v>
      </c>
      <c r="AD12" s="51">
        <v>2</v>
      </c>
      <c r="AE12" s="51" t="e">
        <f>IF(#REF!="","",70)</f>
        <v>#REF!</v>
      </c>
      <c r="AF12" s="51" t="e">
        <f>IF(#REF!="","",#REF!)</f>
        <v>#REF!</v>
      </c>
      <c r="AG12" s="51">
        <v>0</v>
      </c>
      <c r="AH12" s="51">
        <v>2</v>
      </c>
    </row>
    <row r="13" spans="1:34">
      <c r="A13" s="49"/>
      <c r="B13" s="51" t="e">
        <f>IF(#REF!="","",#REF!)</f>
        <v>#REF!</v>
      </c>
      <c r="C13" s="49"/>
      <c r="D13" s="49" t="e">
        <f>IF(#REF!="","",#REF!)</f>
        <v>#REF!</v>
      </c>
      <c r="E13" s="51" t="e">
        <f>IF(#REF!="","",#REF!)</f>
        <v>#REF!</v>
      </c>
      <c r="F13" s="51" t="e">
        <f>IF(#REF!="","",#REF!)</f>
        <v>#REF!</v>
      </c>
      <c r="G13" s="51" t="e">
        <f>IF(#REF!="","",#REF!)</f>
        <v>#REF!</v>
      </c>
      <c r="H13" s="51" t="e">
        <f>IF(#REF!="","",#REF!)</f>
        <v>#REF!</v>
      </c>
      <c r="I13" s="51" t="e">
        <f>IF(#REF!="","",#REF!)</f>
        <v>#REF!</v>
      </c>
      <c r="J13" s="62" t="e">
        <f>IF(#REF!="","",#REF!)</f>
        <v>#REF!</v>
      </c>
      <c r="K13" s="51"/>
      <c r="L13" s="51"/>
      <c r="M13" s="51" t="e">
        <f>IF(#REF!="","",VLOOKUP(#REF!,#REF!,2,FALSE))</f>
        <v>#REF!</v>
      </c>
      <c r="N13" s="51"/>
      <c r="O13" s="51" t="e">
        <f>IF(#REF!="","",VLOOKUP(#REF!,管理者シート!$G$9:$H$38,2,FALSE))</f>
        <v>#REF!</v>
      </c>
      <c r="P13" s="51" t="e">
        <f>IF(#REF!="","",#REF!)</f>
        <v>#REF!</v>
      </c>
      <c r="Q13" s="51">
        <v>0</v>
      </c>
      <c r="R13" s="51">
        <v>2</v>
      </c>
      <c r="S13" s="51" t="e">
        <f>IF(#REF!="","",VLOOKUP(#REF!,管理者シート!$G$9:$H$38,2,FALSE))</f>
        <v>#REF!</v>
      </c>
      <c r="T13" s="51" t="e">
        <f>IF(#REF!="","",#REF!)</f>
        <v>#REF!</v>
      </c>
      <c r="U13" s="51">
        <v>0</v>
      </c>
      <c r="V13" s="51">
        <v>2</v>
      </c>
      <c r="W13" s="51" t="e">
        <f>IF(#REF!="","",VLOOKUP(#REF!,管理者シート!$G$9:$H$23,2,FALSE))</f>
        <v>#REF!</v>
      </c>
      <c r="X13" s="51" t="e">
        <f>IF(#REF!="","",#REF!)</f>
        <v>#REF!</v>
      </c>
      <c r="Y13" s="51">
        <v>0</v>
      </c>
      <c r="Z13" s="51">
        <v>2</v>
      </c>
      <c r="AA13" s="51" t="e">
        <f>IF(#REF!="","",IF(#REF!="小学",67,IF(#REF!="中学",68,69)))</f>
        <v>#REF!</v>
      </c>
      <c r="AB13" s="51" t="e">
        <f>IF(#REF!="","",#REF!)</f>
        <v>#REF!</v>
      </c>
      <c r="AC13" s="51">
        <v>0</v>
      </c>
      <c r="AD13" s="51">
        <v>2</v>
      </c>
      <c r="AE13" s="51" t="e">
        <f>IF(#REF!="","",70)</f>
        <v>#REF!</v>
      </c>
      <c r="AF13" s="51" t="e">
        <f>IF(#REF!="","",#REF!)</f>
        <v>#REF!</v>
      </c>
      <c r="AG13" s="51">
        <v>0</v>
      </c>
      <c r="AH13" s="51">
        <v>2</v>
      </c>
    </row>
    <row r="14" spans="1:34">
      <c r="A14" s="49"/>
      <c r="B14" s="51" t="e">
        <f>IF(#REF!="","",#REF!)</f>
        <v>#REF!</v>
      </c>
      <c r="C14" s="49"/>
      <c r="D14" s="49" t="e">
        <f>IF(#REF!="","",#REF!)</f>
        <v>#REF!</v>
      </c>
      <c r="E14" s="51" t="e">
        <f>IF(#REF!="","",#REF!)</f>
        <v>#REF!</v>
      </c>
      <c r="F14" s="51" t="e">
        <f>IF(#REF!="","",#REF!)</f>
        <v>#REF!</v>
      </c>
      <c r="G14" s="51" t="e">
        <f>IF(#REF!="","",#REF!)</f>
        <v>#REF!</v>
      </c>
      <c r="H14" s="51" t="e">
        <f>IF(#REF!="","",#REF!)</f>
        <v>#REF!</v>
      </c>
      <c r="I14" s="51" t="e">
        <f>IF(#REF!="","",#REF!)</f>
        <v>#REF!</v>
      </c>
      <c r="J14" s="62" t="e">
        <f>IF(#REF!="","",#REF!)</f>
        <v>#REF!</v>
      </c>
      <c r="K14" s="51"/>
      <c r="L14" s="51"/>
      <c r="M14" s="51" t="e">
        <f>IF(#REF!="","",VLOOKUP(#REF!,#REF!,2,FALSE))</f>
        <v>#REF!</v>
      </c>
      <c r="N14" s="51"/>
      <c r="O14" s="51" t="e">
        <f>IF(#REF!="","",VLOOKUP(#REF!,管理者シート!$G$9:$H$38,2,FALSE))</f>
        <v>#REF!</v>
      </c>
      <c r="P14" s="51" t="e">
        <f>IF(#REF!="","",#REF!)</f>
        <v>#REF!</v>
      </c>
      <c r="Q14" s="51">
        <v>0</v>
      </c>
      <c r="R14" s="51">
        <v>2</v>
      </c>
      <c r="S14" s="51" t="e">
        <f>IF(#REF!="","",VLOOKUP(#REF!,管理者シート!$G$9:$H$38,2,FALSE))</f>
        <v>#REF!</v>
      </c>
      <c r="T14" s="51" t="e">
        <f>IF(#REF!="","",#REF!)</f>
        <v>#REF!</v>
      </c>
      <c r="U14" s="51">
        <v>0</v>
      </c>
      <c r="V14" s="51">
        <v>2</v>
      </c>
      <c r="W14" s="51" t="e">
        <f>IF(#REF!="","",VLOOKUP(#REF!,管理者シート!$G$9:$H$23,2,FALSE))</f>
        <v>#REF!</v>
      </c>
      <c r="X14" s="51" t="e">
        <f>IF(#REF!="","",#REF!)</f>
        <v>#REF!</v>
      </c>
      <c r="Y14" s="51">
        <v>0</v>
      </c>
      <c r="Z14" s="51">
        <v>2</v>
      </c>
      <c r="AA14" s="51" t="e">
        <f>IF(#REF!="","",IF(#REF!="小学",67,IF(#REF!="中学",68,69)))</f>
        <v>#REF!</v>
      </c>
      <c r="AB14" s="51" t="e">
        <f>IF(#REF!="","",#REF!)</f>
        <v>#REF!</v>
      </c>
      <c r="AC14" s="51">
        <v>0</v>
      </c>
      <c r="AD14" s="51">
        <v>2</v>
      </c>
      <c r="AE14" s="51" t="e">
        <f>IF(#REF!="","",70)</f>
        <v>#REF!</v>
      </c>
      <c r="AF14" s="51" t="e">
        <f>IF(#REF!="","",#REF!)</f>
        <v>#REF!</v>
      </c>
      <c r="AG14" s="51">
        <v>0</v>
      </c>
      <c r="AH14" s="51">
        <v>2</v>
      </c>
    </row>
    <row r="15" spans="1:34">
      <c r="A15" s="49"/>
      <c r="B15" s="51" t="e">
        <f>IF(#REF!="","",#REF!)</f>
        <v>#REF!</v>
      </c>
      <c r="C15" s="49"/>
      <c r="D15" s="49" t="e">
        <f>IF(#REF!="","",#REF!)</f>
        <v>#REF!</v>
      </c>
      <c r="E15" s="51" t="e">
        <f>IF(#REF!="","",#REF!)</f>
        <v>#REF!</v>
      </c>
      <c r="F15" s="51" t="e">
        <f>IF(#REF!="","",#REF!)</f>
        <v>#REF!</v>
      </c>
      <c r="G15" s="51" t="e">
        <f>IF(#REF!="","",#REF!)</f>
        <v>#REF!</v>
      </c>
      <c r="H15" s="51" t="e">
        <f>IF(#REF!="","",#REF!)</f>
        <v>#REF!</v>
      </c>
      <c r="I15" s="51" t="e">
        <f>IF(#REF!="","",#REF!)</f>
        <v>#REF!</v>
      </c>
      <c r="J15" s="51" t="e">
        <f>IF(#REF!="","",#REF!)</f>
        <v>#REF!</v>
      </c>
      <c r="K15" s="51"/>
      <c r="L15" s="51"/>
      <c r="M15" s="51" t="e">
        <f>IF(#REF!="","",VLOOKUP(#REF!,#REF!,2,FALSE))</f>
        <v>#REF!</v>
      </c>
      <c r="N15" s="51"/>
      <c r="O15" s="51" t="e">
        <f>IF(#REF!="","",VLOOKUP(#REF!,管理者シート!$G$9:$H$38,2,FALSE))</f>
        <v>#REF!</v>
      </c>
      <c r="P15" s="51" t="e">
        <f>IF(#REF!="","",#REF!)</f>
        <v>#REF!</v>
      </c>
      <c r="Q15" s="51">
        <v>0</v>
      </c>
      <c r="R15" s="51">
        <v>2</v>
      </c>
      <c r="S15" s="51" t="e">
        <f>IF(#REF!="","",VLOOKUP(#REF!,管理者シート!$G$9:$H$38,2,FALSE))</f>
        <v>#REF!</v>
      </c>
      <c r="T15" s="51" t="e">
        <f>IF(#REF!="","",#REF!)</f>
        <v>#REF!</v>
      </c>
      <c r="U15" s="51">
        <v>0</v>
      </c>
      <c r="V15" s="51">
        <v>2</v>
      </c>
      <c r="W15" s="51" t="e">
        <f>IF(#REF!="","",VLOOKUP(#REF!,管理者シート!$G$9:$H$23,2,FALSE))</f>
        <v>#REF!</v>
      </c>
      <c r="X15" s="51" t="e">
        <f>IF(#REF!="","",#REF!)</f>
        <v>#REF!</v>
      </c>
      <c r="Y15" s="51">
        <v>0</v>
      </c>
      <c r="Z15" s="51">
        <v>2</v>
      </c>
      <c r="AA15" s="51" t="e">
        <f>IF(#REF!="","",IF(#REF!="小学",67,IF(#REF!="中学",68,69)))</f>
        <v>#REF!</v>
      </c>
      <c r="AB15" s="51" t="e">
        <f>IF(#REF!="","",#REF!)</f>
        <v>#REF!</v>
      </c>
      <c r="AC15" s="51">
        <v>0</v>
      </c>
      <c r="AD15" s="51">
        <v>2</v>
      </c>
      <c r="AE15" s="51" t="e">
        <f>IF(#REF!="","",70)</f>
        <v>#REF!</v>
      </c>
      <c r="AF15" s="51" t="e">
        <f>IF(#REF!="","",#REF!)</f>
        <v>#REF!</v>
      </c>
      <c r="AG15" s="51">
        <v>0</v>
      </c>
      <c r="AH15" s="51">
        <v>2</v>
      </c>
    </row>
    <row r="16" spans="1:34">
      <c r="A16" s="49"/>
      <c r="B16" s="51" t="e">
        <f>IF(#REF!="","",#REF!)</f>
        <v>#REF!</v>
      </c>
      <c r="C16" s="49"/>
      <c r="D16" s="49" t="e">
        <f>IF(#REF!="","",#REF!)</f>
        <v>#REF!</v>
      </c>
      <c r="E16" s="51" t="e">
        <f>IF(#REF!="","",#REF!)</f>
        <v>#REF!</v>
      </c>
      <c r="F16" s="51" t="e">
        <f>IF(#REF!="","",#REF!)</f>
        <v>#REF!</v>
      </c>
      <c r="G16" s="51" t="e">
        <f>IF(#REF!="","",#REF!)</f>
        <v>#REF!</v>
      </c>
      <c r="H16" s="51" t="e">
        <f>IF(#REF!="","",#REF!)</f>
        <v>#REF!</v>
      </c>
      <c r="I16" s="51" t="e">
        <f>IF(#REF!="","",#REF!)</f>
        <v>#REF!</v>
      </c>
      <c r="J16" s="51" t="e">
        <f>IF(#REF!="","",#REF!)</f>
        <v>#REF!</v>
      </c>
      <c r="K16" s="51"/>
      <c r="L16" s="51"/>
      <c r="M16" s="51" t="e">
        <f>IF(#REF!="","",VLOOKUP(#REF!,#REF!,2,FALSE))</f>
        <v>#REF!</v>
      </c>
      <c r="N16" s="51"/>
      <c r="O16" s="51" t="e">
        <f>IF(#REF!="","",VLOOKUP(#REF!,管理者シート!$G$9:$H$38,2,FALSE))</f>
        <v>#REF!</v>
      </c>
      <c r="P16" s="51" t="e">
        <f>IF(#REF!="","",#REF!)</f>
        <v>#REF!</v>
      </c>
      <c r="Q16" s="51">
        <v>0</v>
      </c>
      <c r="R16" s="51">
        <v>2</v>
      </c>
      <c r="S16" s="51" t="e">
        <f>IF(#REF!="","",VLOOKUP(#REF!,管理者シート!$G$9:$H$38,2,FALSE))</f>
        <v>#REF!</v>
      </c>
      <c r="T16" s="51" t="e">
        <f>IF(#REF!="","",#REF!)</f>
        <v>#REF!</v>
      </c>
      <c r="U16" s="51">
        <v>0</v>
      </c>
      <c r="V16" s="51">
        <v>2</v>
      </c>
      <c r="W16" s="51" t="e">
        <f>IF(#REF!="","",VLOOKUP(#REF!,管理者シート!$G$9:$H$23,2,FALSE))</f>
        <v>#REF!</v>
      </c>
      <c r="X16" s="51" t="e">
        <f>IF(#REF!="","",#REF!)</f>
        <v>#REF!</v>
      </c>
      <c r="Y16" s="51">
        <v>0</v>
      </c>
      <c r="Z16" s="51">
        <v>2</v>
      </c>
      <c r="AA16" s="51" t="e">
        <f>IF(#REF!="","",IF(#REF!="小学",67,IF(#REF!="中学",68,69)))</f>
        <v>#REF!</v>
      </c>
      <c r="AB16" s="51" t="e">
        <f>IF(#REF!="","",#REF!)</f>
        <v>#REF!</v>
      </c>
      <c r="AC16" s="51">
        <v>0</v>
      </c>
      <c r="AD16" s="51">
        <v>2</v>
      </c>
      <c r="AE16" s="51" t="e">
        <f>IF(#REF!="","",70)</f>
        <v>#REF!</v>
      </c>
      <c r="AF16" s="51" t="e">
        <f>IF(#REF!="","",#REF!)</f>
        <v>#REF!</v>
      </c>
      <c r="AG16" s="51">
        <v>0</v>
      </c>
      <c r="AH16" s="51">
        <v>2</v>
      </c>
    </row>
    <row r="17" spans="1:34">
      <c r="A17" s="49"/>
      <c r="B17" s="51" t="e">
        <f>IF(#REF!="","",#REF!)</f>
        <v>#REF!</v>
      </c>
      <c r="C17" s="49"/>
      <c r="D17" s="49" t="e">
        <f>IF(#REF!="","",#REF!)</f>
        <v>#REF!</v>
      </c>
      <c r="E17" s="51" t="e">
        <f>IF(#REF!="","",#REF!)</f>
        <v>#REF!</v>
      </c>
      <c r="F17" s="51" t="e">
        <f>IF(#REF!="","",#REF!)</f>
        <v>#REF!</v>
      </c>
      <c r="G17" s="51" t="e">
        <f>IF(#REF!="","",#REF!)</f>
        <v>#REF!</v>
      </c>
      <c r="H17" s="51" t="e">
        <f>IF(#REF!="","",#REF!)</f>
        <v>#REF!</v>
      </c>
      <c r="I17" s="51" t="e">
        <f>IF(#REF!="","",#REF!)</f>
        <v>#REF!</v>
      </c>
      <c r="J17" s="51" t="e">
        <f>IF(#REF!="","",#REF!)</f>
        <v>#REF!</v>
      </c>
      <c r="K17" s="51"/>
      <c r="L17" s="51"/>
      <c r="M17" s="51" t="e">
        <f>IF(#REF!="","",VLOOKUP(#REF!,#REF!,2,FALSE))</f>
        <v>#REF!</v>
      </c>
      <c r="N17" s="51"/>
      <c r="O17" s="51" t="e">
        <f>IF(#REF!="","",VLOOKUP(#REF!,管理者シート!$G$9:$H$38,2,FALSE))</f>
        <v>#REF!</v>
      </c>
      <c r="P17" s="51" t="e">
        <f>IF(#REF!="","",#REF!)</f>
        <v>#REF!</v>
      </c>
      <c r="Q17" s="51">
        <v>0</v>
      </c>
      <c r="R17" s="51">
        <v>2</v>
      </c>
      <c r="S17" s="51" t="e">
        <f>IF(#REF!="","",VLOOKUP(#REF!,管理者シート!$G$9:$H$38,2,FALSE))</f>
        <v>#REF!</v>
      </c>
      <c r="T17" s="51" t="e">
        <f>IF(#REF!="","",#REF!)</f>
        <v>#REF!</v>
      </c>
      <c r="U17" s="51">
        <v>0</v>
      </c>
      <c r="V17" s="51">
        <v>2</v>
      </c>
      <c r="W17" s="51" t="e">
        <f>IF(#REF!="","",VLOOKUP(#REF!,管理者シート!$G$9:$H$23,2,FALSE))</f>
        <v>#REF!</v>
      </c>
      <c r="X17" s="51" t="e">
        <f>IF(#REF!="","",#REF!)</f>
        <v>#REF!</v>
      </c>
      <c r="Y17" s="51">
        <v>0</v>
      </c>
      <c r="Z17" s="51">
        <v>2</v>
      </c>
      <c r="AA17" s="51" t="e">
        <f>IF(#REF!="","",IF(#REF!="小学",67,IF(#REF!="中学",68,69)))</f>
        <v>#REF!</v>
      </c>
      <c r="AB17" s="51" t="e">
        <f>IF(#REF!="","",#REF!)</f>
        <v>#REF!</v>
      </c>
      <c r="AC17" s="51">
        <v>0</v>
      </c>
      <c r="AD17" s="51">
        <v>2</v>
      </c>
      <c r="AE17" s="51" t="e">
        <f>IF(#REF!="","",70)</f>
        <v>#REF!</v>
      </c>
      <c r="AF17" s="51" t="e">
        <f>IF(#REF!="","",#REF!)</f>
        <v>#REF!</v>
      </c>
      <c r="AG17" s="51">
        <v>0</v>
      </c>
      <c r="AH17" s="51">
        <v>2</v>
      </c>
    </row>
    <row r="18" spans="1:34">
      <c r="A18" s="49"/>
      <c r="B18" s="51" t="e">
        <f>IF(#REF!="","",#REF!)</f>
        <v>#REF!</v>
      </c>
      <c r="C18" s="49"/>
      <c r="D18" s="49" t="e">
        <f>IF(#REF!="","",#REF!)</f>
        <v>#REF!</v>
      </c>
      <c r="E18" s="51" t="e">
        <f>IF(#REF!="","",#REF!)</f>
        <v>#REF!</v>
      </c>
      <c r="F18" s="51" t="e">
        <f>IF(#REF!="","",#REF!)</f>
        <v>#REF!</v>
      </c>
      <c r="G18" s="51" t="e">
        <f>IF(#REF!="","",#REF!)</f>
        <v>#REF!</v>
      </c>
      <c r="H18" s="51" t="e">
        <f>IF(#REF!="","",#REF!)</f>
        <v>#REF!</v>
      </c>
      <c r="I18" s="51" t="e">
        <f>IF(#REF!="","",#REF!)</f>
        <v>#REF!</v>
      </c>
      <c r="J18" s="51" t="e">
        <f>IF(#REF!="","",#REF!)</f>
        <v>#REF!</v>
      </c>
      <c r="K18" s="51"/>
      <c r="L18" s="51"/>
      <c r="M18" s="51" t="e">
        <f>IF(#REF!="","",VLOOKUP(#REF!,#REF!,2,FALSE))</f>
        <v>#REF!</v>
      </c>
      <c r="N18" s="51"/>
      <c r="O18" s="51" t="e">
        <f>IF(#REF!="","",VLOOKUP(#REF!,管理者シート!$G$9:$H$38,2,FALSE))</f>
        <v>#REF!</v>
      </c>
      <c r="P18" s="51" t="e">
        <f>IF(#REF!="","",#REF!)</f>
        <v>#REF!</v>
      </c>
      <c r="Q18" s="51">
        <v>0</v>
      </c>
      <c r="R18" s="51">
        <v>2</v>
      </c>
      <c r="S18" s="51" t="e">
        <f>IF(#REF!="","",VLOOKUP(#REF!,管理者シート!$G$9:$H$38,2,FALSE))</f>
        <v>#REF!</v>
      </c>
      <c r="T18" s="51" t="e">
        <f>IF(#REF!="","",#REF!)</f>
        <v>#REF!</v>
      </c>
      <c r="U18" s="51">
        <v>0</v>
      </c>
      <c r="V18" s="51">
        <v>2</v>
      </c>
      <c r="W18" s="51" t="e">
        <f>IF(#REF!="","",VLOOKUP(#REF!,管理者シート!$G$9:$H$23,2,FALSE))</f>
        <v>#REF!</v>
      </c>
      <c r="X18" s="51" t="e">
        <f>IF(#REF!="","",#REF!)</f>
        <v>#REF!</v>
      </c>
      <c r="Y18" s="51">
        <v>0</v>
      </c>
      <c r="Z18" s="51">
        <v>2</v>
      </c>
      <c r="AA18" s="51" t="e">
        <f>IF(#REF!="","",IF(#REF!="小学",67,IF(#REF!="中学",68,69)))</f>
        <v>#REF!</v>
      </c>
      <c r="AB18" s="51" t="e">
        <f>IF(#REF!="","",#REF!)</f>
        <v>#REF!</v>
      </c>
      <c r="AC18" s="51">
        <v>0</v>
      </c>
      <c r="AD18" s="51">
        <v>2</v>
      </c>
      <c r="AE18" s="51" t="e">
        <f>IF(#REF!="","",70)</f>
        <v>#REF!</v>
      </c>
      <c r="AF18" s="51" t="e">
        <f>IF(#REF!="","",#REF!)</f>
        <v>#REF!</v>
      </c>
      <c r="AG18" s="51">
        <v>0</v>
      </c>
      <c r="AH18" s="51">
        <v>2</v>
      </c>
    </row>
    <row r="19" spans="1:34">
      <c r="A19" s="49"/>
      <c r="B19" s="51" t="e">
        <f>IF(#REF!="","",#REF!)</f>
        <v>#REF!</v>
      </c>
      <c r="C19" s="49"/>
      <c r="D19" s="49" t="e">
        <f>IF(#REF!="","",#REF!)</f>
        <v>#REF!</v>
      </c>
      <c r="E19" s="51" t="e">
        <f>IF(#REF!="","",#REF!)</f>
        <v>#REF!</v>
      </c>
      <c r="F19" s="51" t="e">
        <f>IF(#REF!="","",#REF!)</f>
        <v>#REF!</v>
      </c>
      <c r="G19" s="51" t="e">
        <f>IF(#REF!="","",#REF!)</f>
        <v>#REF!</v>
      </c>
      <c r="H19" s="51" t="e">
        <f>IF(#REF!="","",#REF!)</f>
        <v>#REF!</v>
      </c>
      <c r="I19" s="51" t="e">
        <f>IF(#REF!="","",#REF!)</f>
        <v>#REF!</v>
      </c>
      <c r="J19" s="51" t="e">
        <f>IF(#REF!="","",#REF!)</f>
        <v>#REF!</v>
      </c>
      <c r="K19" s="51"/>
      <c r="L19" s="51"/>
      <c r="M19" s="51" t="e">
        <f>IF(#REF!="","",VLOOKUP(#REF!,#REF!,2,FALSE))</f>
        <v>#REF!</v>
      </c>
      <c r="N19" s="51"/>
      <c r="O19" s="51" t="e">
        <f>IF(#REF!="","",VLOOKUP(#REF!,管理者シート!$G$9:$H$38,2,FALSE))</f>
        <v>#REF!</v>
      </c>
      <c r="P19" s="51" t="e">
        <f>IF(#REF!="","",#REF!)</f>
        <v>#REF!</v>
      </c>
      <c r="Q19" s="51">
        <v>0</v>
      </c>
      <c r="R19" s="51">
        <v>2</v>
      </c>
      <c r="S19" s="51" t="e">
        <f>IF(#REF!="","",VLOOKUP(#REF!,管理者シート!$G$9:$H$38,2,FALSE))</f>
        <v>#REF!</v>
      </c>
      <c r="T19" s="51" t="e">
        <f>IF(#REF!="","",#REF!)</f>
        <v>#REF!</v>
      </c>
      <c r="U19" s="51">
        <v>0</v>
      </c>
      <c r="V19" s="51">
        <v>2</v>
      </c>
      <c r="W19" s="51" t="e">
        <f>IF(#REF!="","",VLOOKUP(#REF!,管理者シート!$G$9:$H$23,2,FALSE))</f>
        <v>#REF!</v>
      </c>
      <c r="X19" s="51" t="e">
        <f>IF(#REF!="","",#REF!)</f>
        <v>#REF!</v>
      </c>
      <c r="Y19" s="51">
        <v>0</v>
      </c>
      <c r="Z19" s="51">
        <v>2</v>
      </c>
      <c r="AA19" s="51" t="e">
        <f>IF(#REF!="","",IF(#REF!="小学",67,IF(#REF!="中学",68,69)))</f>
        <v>#REF!</v>
      </c>
      <c r="AB19" s="51" t="e">
        <f>IF(#REF!="","",#REF!)</f>
        <v>#REF!</v>
      </c>
      <c r="AC19" s="51">
        <v>0</v>
      </c>
      <c r="AD19" s="51">
        <v>2</v>
      </c>
      <c r="AE19" s="51" t="e">
        <f>IF(#REF!="","",70)</f>
        <v>#REF!</v>
      </c>
      <c r="AF19" s="51" t="e">
        <f>IF(#REF!="","",#REF!)</f>
        <v>#REF!</v>
      </c>
      <c r="AG19" s="51">
        <v>0</v>
      </c>
      <c r="AH19" s="51">
        <v>2</v>
      </c>
    </row>
    <row r="20" spans="1:34">
      <c r="A20" s="49"/>
      <c r="B20" s="51" t="e">
        <f>IF(#REF!="","",#REF!)</f>
        <v>#REF!</v>
      </c>
      <c r="C20" s="49"/>
      <c r="D20" s="49" t="e">
        <f>IF(#REF!="","",#REF!)</f>
        <v>#REF!</v>
      </c>
      <c r="E20" s="51" t="e">
        <f>IF(#REF!="","",#REF!)</f>
        <v>#REF!</v>
      </c>
      <c r="F20" s="51" t="e">
        <f>IF(#REF!="","",#REF!)</f>
        <v>#REF!</v>
      </c>
      <c r="G20" s="51" t="e">
        <f>IF(#REF!="","",#REF!)</f>
        <v>#REF!</v>
      </c>
      <c r="H20" s="51" t="e">
        <f>IF(#REF!="","",#REF!)</f>
        <v>#REF!</v>
      </c>
      <c r="I20" s="51" t="e">
        <f>IF(#REF!="","",#REF!)</f>
        <v>#REF!</v>
      </c>
      <c r="J20" s="51" t="e">
        <f>IF(#REF!="","",#REF!)</f>
        <v>#REF!</v>
      </c>
      <c r="K20" s="51"/>
      <c r="L20" s="51"/>
      <c r="M20" s="51" t="e">
        <f>IF(#REF!="","",VLOOKUP(#REF!,#REF!,2,FALSE))</f>
        <v>#REF!</v>
      </c>
      <c r="N20" s="51"/>
      <c r="O20" s="51" t="e">
        <f>IF(#REF!="","",VLOOKUP(#REF!,管理者シート!$G$9:$H$38,2,FALSE))</f>
        <v>#REF!</v>
      </c>
      <c r="P20" s="51" t="e">
        <f>IF(#REF!="","",#REF!)</f>
        <v>#REF!</v>
      </c>
      <c r="Q20" s="51">
        <v>0</v>
      </c>
      <c r="R20" s="51">
        <v>2</v>
      </c>
      <c r="S20" s="51" t="e">
        <f>IF(#REF!="","",VLOOKUP(#REF!,管理者シート!$G$9:$H$38,2,FALSE))</f>
        <v>#REF!</v>
      </c>
      <c r="T20" s="51" t="e">
        <f>IF(#REF!="","",#REF!)</f>
        <v>#REF!</v>
      </c>
      <c r="U20" s="51">
        <v>0</v>
      </c>
      <c r="V20" s="51">
        <v>2</v>
      </c>
      <c r="W20" s="51" t="e">
        <f>IF(#REF!="","",VLOOKUP(#REF!,管理者シート!$G$9:$H$23,2,FALSE))</f>
        <v>#REF!</v>
      </c>
      <c r="X20" s="51" t="e">
        <f>IF(#REF!="","",#REF!)</f>
        <v>#REF!</v>
      </c>
      <c r="Y20" s="51">
        <v>0</v>
      </c>
      <c r="Z20" s="51">
        <v>2</v>
      </c>
      <c r="AA20" s="51" t="e">
        <f>IF(#REF!="","",IF(#REF!="小学",67,IF(#REF!="中学",68,69)))</f>
        <v>#REF!</v>
      </c>
      <c r="AB20" s="51" t="e">
        <f>IF(#REF!="","",#REF!)</f>
        <v>#REF!</v>
      </c>
      <c r="AC20" s="51">
        <v>0</v>
      </c>
      <c r="AD20" s="51">
        <v>2</v>
      </c>
      <c r="AE20" s="51" t="e">
        <f>IF(#REF!="","",70)</f>
        <v>#REF!</v>
      </c>
      <c r="AF20" s="51" t="e">
        <f>IF(#REF!="","",#REF!)</f>
        <v>#REF!</v>
      </c>
      <c r="AG20" s="51">
        <v>0</v>
      </c>
      <c r="AH20" s="51">
        <v>2</v>
      </c>
    </row>
    <row r="21" spans="1:34">
      <c r="A21" s="49"/>
      <c r="B21" s="51" t="e">
        <f>IF(#REF!="","",#REF!)</f>
        <v>#REF!</v>
      </c>
      <c r="C21" s="49"/>
      <c r="D21" s="49" t="e">
        <f>IF(#REF!="","",#REF!)</f>
        <v>#REF!</v>
      </c>
      <c r="E21" s="51" t="e">
        <f>IF(#REF!="","",#REF!)</f>
        <v>#REF!</v>
      </c>
      <c r="F21" s="51" t="e">
        <f>IF(#REF!="","",#REF!)</f>
        <v>#REF!</v>
      </c>
      <c r="G21" s="51" t="e">
        <f>IF(#REF!="","",#REF!)</f>
        <v>#REF!</v>
      </c>
      <c r="H21" s="51" t="e">
        <f>IF(#REF!="","",#REF!)</f>
        <v>#REF!</v>
      </c>
      <c r="I21" s="51" t="e">
        <f>IF(#REF!="","",#REF!)</f>
        <v>#REF!</v>
      </c>
      <c r="J21" s="51" t="e">
        <f>IF(#REF!="","",#REF!)</f>
        <v>#REF!</v>
      </c>
      <c r="K21" s="51"/>
      <c r="L21" s="51"/>
      <c r="M21" s="51" t="e">
        <f>IF(#REF!="","",VLOOKUP(#REF!,#REF!,2,FALSE))</f>
        <v>#REF!</v>
      </c>
      <c r="N21" s="51"/>
      <c r="O21" s="51" t="e">
        <f>IF(#REF!="","",VLOOKUP(#REF!,管理者シート!$G$9:$H$38,2,FALSE))</f>
        <v>#REF!</v>
      </c>
      <c r="P21" s="51" t="e">
        <f>IF(#REF!="","",#REF!)</f>
        <v>#REF!</v>
      </c>
      <c r="Q21" s="51">
        <v>0</v>
      </c>
      <c r="R21" s="51">
        <v>2</v>
      </c>
      <c r="S21" s="51" t="e">
        <f>IF(#REF!="","",VLOOKUP(#REF!,管理者シート!$G$9:$H$38,2,FALSE))</f>
        <v>#REF!</v>
      </c>
      <c r="T21" s="51" t="e">
        <f>IF(#REF!="","",#REF!)</f>
        <v>#REF!</v>
      </c>
      <c r="U21" s="51">
        <v>0</v>
      </c>
      <c r="V21" s="51">
        <v>2</v>
      </c>
      <c r="W21" s="51" t="e">
        <f>IF(#REF!="","",VLOOKUP(#REF!,管理者シート!$G$9:$H$23,2,FALSE))</f>
        <v>#REF!</v>
      </c>
      <c r="X21" s="51" t="e">
        <f>IF(#REF!="","",#REF!)</f>
        <v>#REF!</v>
      </c>
      <c r="Y21" s="51">
        <v>0</v>
      </c>
      <c r="Z21" s="51">
        <v>2</v>
      </c>
      <c r="AA21" s="51" t="e">
        <f>IF(#REF!="","",IF(#REF!="小学",67,IF(#REF!="中学",68,69)))</f>
        <v>#REF!</v>
      </c>
      <c r="AB21" s="51" t="e">
        <f>IF(#REF!="","",#REF!)</f>
        <v>#REF!</v>
      </c>
      <c r="AC21" s="51">
        <v>0</v>
      </c>
      <c r="AD21" s="51">
        <v>2</v>
      </c>
      <c r="AE21" s="51" t="e">
        <f>IF(#REF!="","",70)</f>
        <v>#REF!</v>
      </c>
      <c r="AF21" s="51" t="e">
        <f>IF(#REF!="","",#REF!)</f>
        <v>#REF!</v>
      </c>
      <c r="AG21" s="51">
        <v>0</v>
      </c>
      <c r="AH21" s="51">
        <v>2</v>
      </c>
    </row>
    <row r="22" spans="1:34">
      <c r="A22" s="49"/>
      <c r="B22" s="51" t="e">
        <f>IF(#REF!="","",#REF!)</f>
        <v>#REF!</v>
      </c>
      <c r="C22" s="49"/>
      <c r="D22" s="49" t="e">
        <f>IF(#REF!="","",#REF!)</f>
        <v>#REF!</v>
      </c>
      <c r="E22" s="51" t="e">
        <f>IF(#REF!="","",#REF!)</f>
        <v>#REF!</v>
      </c>
      <c r="F22" s="51" t="e">
        <f>IF(#REF!="","",#REF!)</f>
        <v>#REF!</v>
      </c>
      <c r="G22" s="51" t="e">
        <f>IF(#REF!="","",#REF!)</f>
        <v>#REF!</v>
      </c>
      <c r="H22" s="51" t="e">
        <f>IF(#REF!="","",#REF!)</f>
        <v>#REF!</v>
      </c>
      <c r="I22" s="51" t="e">
        <f>IF(#REF!="","",#REF!)</f>
        <v>#REF!</v>
      </c>
      <c r="J22" s="51" t="e">
        <f>IF(#REF!="","",#REF!)</f>
        <v>#REF!</v>
      </c>
      <c r="K22" s="51"/>
      <c r="L22" s="51"/>
      <c r="M22" s="51" t="e">
        <f>IF(#REF!="","",VLOOKUP(#REF!,#REF!,2,FALSE))</f>
        <v>#REF!</v>
      </c>
      <c r="N22" s="51"/>
      <c r="O22" s="51" t="e">
        <f>IF(#REF!="","",VLOOKUP(#REF!,管理者シート!$G$9:$H$38,2,FALSE))</f>
        <v>#REF!</v>
      </c>
      <c r="P22" s="51" t="e">
        <f>IF(#REF!="","",#REF!)</f>
        <v>#REF!</v>
      </c>
      <c r="Q22" s="51">
        <v>0</v>
      </c>
      <c r="R22" s="51">
        <v>2</v>
      </c>
      <c r="S22" s="51" t="e">
        <f>IF(#REF!="","",VLOOKUP(#REF!,管理者シート!$G$9:$H$38,2,FALSE))</f>
        <v>#REF!</v>
      </c>
      <c r="T22" s="51" t="e">
        <f>IF(#REF!="","",#REF!)</f>
        <v>#REF!</v>
      </c>
      <c r="U22" s="51">
        <v>0</v>
      </c>
      <c r="V22" s="51">
        <v>2</v>
      </c>
      <c r="W22" s="51" t="e">
        <f>IF(#REF!="","",VLOOKUP(#REF!,管理者シート!$G$9:$H$23,2,FALSE))</f>
        <v>#REF!</v>
      </c>
      <c r="X22" s="51" t="e">
        <f>IF(#REF!="","",#REF!)</f>
        <v>#REF!</v>
      </c>
      <c r="Y22" s="51">
        <v>0</v>
      </c>
      <c r="Z22" s="51">
        <v>2</v>
      </c>
      <c r="AA22" s="51" t="e">
        <f>IF(#REF!="","",IF(#REF!="小学",67,IF(#REF!="中学",68,69)))</f>
        <v>#REF!</v>
      </c>
      <c r="AB22" s="51" t="e">
        <f>IF(#REF!="","",#REF!)</f>
        <v>#REF!</v>
      </c>
      <c r="AC22" s="51">
        <v>0</v>
      </c>
      <c r="AD22" s="51">
        <v>2</v>
      </c>
      <c r="AE22" s="51" t="e">
        <f>IF(#REF!="","",70)</f>
        <v>#REF!</v>
      </c>
      <c r="AF22" s="51" t="e">
        <f>IF(#REF!="","",#REF!)</f>
        <v>#REF!</v>
      </c>
      <c r="AG22" s="51">
        <v>0</v>
      </c>
      <c r="AH22" s="51">
        <v>2</v>
      </c>
    </row>
    <row r="23" spans="1:34">
      <c r="A23" s="49"/>
      <c r="B23" s="51" t="e">
        <f>IF(#REF!="","",#REF!)</f>
        <v>#REF!</v>
      </c>
      <c r="C23" s="49"/>
      <c r="D23" s="49" t="e">
        <f>IF(#REF!="","",#REF!)</f>
        <v>#REF!</v>
      </c>
      <c r="E23" s="51" t="e">
        <f>IF(#REF!="","",#REF!)</f>
        <v>#REF!</v>
      </c>
      <c r="F23" s="51" t="e">
        <f>IF(#REF!="","",#REF!)</f>
        <v>#REF!</v>
      </c>
      <c r="G23" s="51" t="e">
        <f>IF(#REF!="","",#REF!)</f>
        <v>#REF!</v>
      </c>
      <c r="H23" s="51" t="e">
        <f>IF(#REF!="","",#REF!)</f>
        <v>#REF!</v>
      </c>
      <c r="I23" s="51" t="e">
        <f>IF(#REF!="","",#REF!)</f>
        <v>#REF!</v>
      </c>
      <c r="J23" s="51" t="e">
        <f>IF(#REF!="","",#REF!)</f>
        <v>#REF!</v>
      </c>
      <c r="K23" s="51"/>
      <c r="L23" s="51"/>
      <c r="M23" s="51" t="e">
        <f>IF(#REF!="","",VLOOKUP(#REF!,#REF!,2,FALSE))</f>
        <v>#REF!</v>
      </c>
      <c r="N23" s="51"/>
      <c r="O23" s="51" t="e">
        <f>IF(#REF!="","",VLOOKUP(#REF!,管理者シート!$G$9:$H$38,2,FALSE))</f>
        <v>#REF!</v>
      </c>
      <c r="P23" s="51" t="e">
        <f>IF(#REF!="","",#REF!)</f>
        <v>#REF!</v>
      </c>
      <c r="Q23" s="51">
        <v>0</v>
      </c>
      <c r="R23" s="51">
        <v>2</v>
      </c>
      <c r="S23" s="51" t="e">
        <f>IF(#REF!="","",VLOOKUP(#REF!,管理者シート!$G$9:$H$38,2,FALSE))</f>
        <v>#REF!</v>
      </c>
      <c r="T23" s="51" t="e">
        <f>IF(#REF!="","",#REF!)</f>
        <v>#REF!</v>
      </c>
      <c r="U23" s="51">
        <v>0</v>
      </c>
      <c r="V23" s="51">
        <v>2</v>
      </c>
      <c r="W23" s="51" t="e">
        <f>IF(#REF!="","",VLOOKUP(#REF!,管理者シート!$G$9:$H$23,2,FALSE))</f>
        <v>#REF!</v>
      </c>
      <c r="X23" s="51" t="e">
        <f>IF(#REF!="","",#REF!)</f>
        <v>#REF!</v>
      </c>
      <c r="Y23" s="51">
        <v>0</v>
      </c>
      <c r="Z23" s="51">
        <v>2</v>
      </c>
      <c r="AA23" s="51" t="e">
        <f>IF(#REF!="","",IF(#REF!="小学",67,IF(#REF!="中学",68,69)))</f>
        <v>#REF!</v>
      </c>
      <c r="AB23" s="51" t="e">
        <f>IF(#REF!="","",#REF!)</f>
        <v>#REF!</v>
      </c>
      <c r="AC23" s="51">
        <v>0</v>
      </c>
      <c r="AD23" s="51">
        <v>2</v>
      </c>
      <c r="AE23" s="51" t="e">
        <f>IF(#REF!="","",70)</f>
        <v>#REF!</v>
      </c>
      <c r="AF23" s="51" t="e">
        <f>IF(#REF!="","",#REF!)</f>
        <v>#REF!</v>
      </c>
      <c r="AG23" s="51">
        <v>0</v>
      </c>
      <c r="AH23" s="51">
        <v>2</v>
      </c>
    </row>
    <row r="24" spans="1:34">
      <c r="A24" s="49"/>
      <c r="B24" s="51" t="e">
        <f>IF(#REF!="","",#REF!)</f>
        <v>#REF!</v>
      </c>
      <c r="C24" s="49"/>
      <c r="D24" s="49" t="e">
        <f>IF(#REF!="","",#REF!)</f>
        <v>#REF!</v>
      </c>
      <c r="E24" s="51" t="e">
        <f>IF(#REF!="","",#REF!)</f>
        <v>#REF!</v>
      </c>
      <c r="F24" s="51" t="e">
        <f>IF(#REF!="","",#REF!)</f>
        <v>#REF!</v>
      </c>
      <c r="G24" s="51" t="e">
        <f>IF(#REF!="","",#REF!)</f>
        <v>#REF!</v>
      </c>
      <c r="H24" s="51" t="e">
        <f>IF(#REF!="","",#REF!)</f>
        <v>#REF!</v>
      </c>
      <c r="I24" s="51" t="e">
        <f>IF(#REF!="","",#REF!)</f>
        <v>#REF!</v>
      </c>
      <c r="J24" s="51" t="e">
        <f>IF(#REF!="","",#REF!)</f>
        <v>#REF!</v>
      </c>
      <c r="K24" s="51"/>
      <c r="L24" s="51"/>
      <c r="M24" s="51" t="e">
        <f>IF(#REF!="","",VLOOKUP(#REF!,#REF!,2,FALSE))</f>
        <v>#REF!</v>
      </c>
      <c r="N24" s="51"/>
      <c r="O24" s="51" t="e">
        <f>IF(#REF!="","",VLOOKUP(#REF!,管理者シート!$G$9:$H$38,2,FALSE))</f>
        <v>#REF!</v>
      </c>
      <c r="P24" s="51" t="e">
        <f>IF(#REF!="","",#REF!)</f>
        <v>#REF!</v>
      </c>
      <c r="Q24" s="51">
        <v>0</v>
      </c>
      <c r="R24" s="51">
        <v>2</v>
      </c>
      <c r="S24" s="51" t="e">
        <f>IF(#REF!="","",VLOOKUP(#REF!,管理者シート!$G$9:$H$38,2,FALSE))</f>
        <v>#REF!</v>
      </c>
      <c r="T24" s="51" t="e">
        <f>IF(#REF!="","",#REF!)</f>
        <v>#REF!</v>
      </c>
      <c r="U24" s="51">
        <v>0</v>
      </c>
      <c r="V24" s="51">
        <v>2</v>
      </c>
      <c r="W24" s="51" t="e">
        <f>IF(#REF!="","",VLOOKUP(#REF!,管理者シート!$G$9:$H$23,2,FALSE))</f>
        <v>#REF!</v>
      </c>
      <c r="X24" s="51" t="e">
        <f>IF(#REF!="","",#REF!)</f>
        <v>#REF!</v>
      </c>
      <c r="Y24" s="51">
        <v>0</v>
      </c>
      <c r="Z24" s="51">
        <v>2</v>
      </c>
      <c r="AA24" s="51" t="e">
        <f>IF(#REF!="","",IF(#REF!="小学",67,IF(#REF!="中学",68,69)))</f>
        <v>#REF!</v>
      </c>
      <c r="AB24" s="51" t="e">
        <f>IF(#REF!="","",#REF!)</f>
        <v>#REF!</v>
      </c>
      <c r="AC24" s="51">
        <v>0</v>
      </c>
      <c r="AD24" s="51">
        <v>2</v>
      </c>
      <c r="AE24" s="51" t="e">
        <f>IF(#REF!="","",70)</f>
        <v>#REF!</v>
      </c>
      <c r="AF24" s="51" t="e">
        <f>IF(#REF!="","",#REF!)</f>
        <v>#REF!</v>
      </c>
      <c r="AG24" s="51">
        <v>0</v>
      </c>
      <c r="AH24" s="51">
        <v>2</v>
      </c>
    </row>
    <row r="25" spans="1:34">
      <c r="A25" s="49"/>
      <c r="B25" s="51" t="e">
        <f>IF(#REF!="","",#REF!)</f>
        <v>#REF!</v>
      </c>
      <c r="C25" s="49"/>
      <c r="D25" s="49" t="e">
        <f>IF(#REF!="","",#REF!)</f>
        <v>#REF!</v>
      </c>
      <c r="E25" s="51" t="e">
        <f>IF(#REF!="","",#REF!)</f>
        <v>#REF!</v>
      </c>
      <c r="F25" s="51" t="e">
        <f>IF(#REF!="","",#REF!)</f>
        <v>#REF!</v>
      </c>
      <c r="G25" s="51" t="e">
        <f>IF(#REF!="","",#REF!)</f>
        <v>#REF!</v>
      </c>
      <c r="H25" s="51" t="e">
        <f>IF(#REF!="","",#REF!)</f>
        <v>#REF!</v>
      </c>
      <c r="I25" s="51" t="e">
        <f>IF(#REF!="","",#REF!)</f>
        <v>#REF!</v>
      </c>
      <c r="J25" s="51" t="e">
        <f>IF(#REF!="","",#REF!)</f>
        <v>#REF!</v>
      </c>
      <c r="K25" s="51"/>
      <c r="L25" s="51"/>
      <c r="M25" s="51" t="e">
        <f>IF(#REF!="","",VLOOKUP(#REF!,#REF!,2,FALSE))</f>
        <v>#REF!</v>
      </c>
      <c r="N25" s="51"/>
      <c r="O25" s="51" t="e">
        <f>IF(#REF!="","",VLOOKUP(#REF!,管理者シート!$G$9:$H$38,2,FALSE))</f>
        <v>#REF!</v>
      </c>
      <c r="P25" s="51" t="e">
        <f>IF(#REF!="","",#REF!)</f>
        <v>#REF!</v>
      </c>
      <c r="Q25" s="51">
        <v>0</v>
      </c>
      <c r="R25" s="51">
        <v>2</v>
      </c>
      <c r="S25" s="51" t="e">
        <f>IF(#REF!="","",VLOOKUP(#REF!,管理者シート!$G$9:$H$38,2,FALSE))</f>
        <v>#REF!</v>
      </c>
      <c r="T25" s="51" t="e">
        <f>IF(#REF!="","",#REF!)</f>
        <v>#REF!</v>
      </c>
      <c r="U25" s="51">
        <v>0</v>
      </c>
      <c r="V25" s="51">
        <v>2</v>
      </c>
      <c r="W25" s="51" t="e">
        <f>IF(#REF!="","",VLOOKUP(#REF!,管理者シート!$G$9:$H$23,2,FALSE))</f>
        <v>#REF!</v>
      </c>
      <c r="X25" s="51" t="e">
        <f>IF(#REF!="","",#REF!)</f>
        <v>#REF!</v>
      </c>
      <c r="Y25" s="51">
        <v>0</v>
      </c>
      <c r="Z25" s="51">
        <v>2</v>
      </c>
      <c r="AA25" s="51" t="e">
        <f>IF(#REF!="","",IF(#REF!="小学",67,IF(#REF!="中学",68,69)))</f>
        <v>#REF!</v>
      </c>
      <c r="AB25" s="51" t="e">
        <f>IF(#REF!="","",#REF!)</f>
        <v>#REF!</v>
      </c>
      <c r="AC25" s="51">
        <v>0</v>
      </c>
      <c r="AD25" s="51">
        <v>2</v>
      </c>
      <c r="AE25" s="51" t="e">
        <f>IF(#REF!="","",70)</f>
        <v>#REF!</v>
      </c>
      <c r="AF25" s="51" t="e">
        <f>IF(#REF!="","",#REF!)</f>
        <v>#REF!</v>
      </c>
      <c r="AG25" s="51">
        <v>0</v>
      </c>
      <c r="AH25" s="51">
        <v>2</v>
      </c>
    </row>
    <row r="26" spans="1:34">
      <c r="A26" s="49"/>
      <c r="B26" s="51" t="e">
        <f>IF(#REF!="","",#REF!)</f>
        <v>#REF!</v>
      </c>
      <c r="C26" s="49"/>
      <c r="D26" s="49" t="e">
        <f>IF(#REF!="","",#REF!)</f>
        <v>#REF!</v>
      </c>
      <c r="E26" s="51" t="e">
        <f>IF(#REF!="","",#REF!)</f>
        <v>#REF!</v>
      </c>
      <c r="F26" s="51" t="e">
        <f>IF(#REF!="","",#REF!)</f>
        <v>#REF!</v>
      </c>
      <c r="G26" s="51" t="e">
        <f>IF(#REF!="","",#REF!)</f>
        <v>#REF!</v>
      </c>
      <c r="H26" s="51" t="e">
        <f>IF(#REF!="","",#REF!)</f>
        <v>#REF!</v>
      </c>
      <c r="I26" s="51" t="e">
        <f>IF(#REF!="","",#REF!)</f>
        <v>#REF!</v>
      </c>
      <c r="J26" s="51" t="e">
        <f>IF(#REF!="","",#REF!)</f>
        <v>#REF!</v>
      </c>
      <c r="K26" s="51"/>
      <c r="L26" s="51"/>
      <c r="M26" s="51" t="e">
        <f>IF(#REF!="","",VLOOKUP(#REF!,#REF!,2,FALSE))</f>
        <v>#REF!</v>
      </c>
      <c r="N26" s="51"/>
      <c r="O26" s="51" t="e">
        <f>IF(#REF!="","",VLOOKUP(#REF!,管理者シート!$G$9:$H$38,2,FALSE))</f>
        <v>#REF!</v>
      </c>
      <c r="P26" s="51" t="e">
        <f>IF(#REF!="","",#REF!)</f>
        <v>#REF!</v>
      </c>
      <c r="Q26" s="51">
        <v>0</v>
      </c>
      <c r="R26" s="51">
        <v>2</v>
      </c>
      <c r="S26" s="51" t="e">
        <f>IF(#REF!="","",VLOOKUP(#REF!,管理者シート!$G$9:$H$38,2,FALSE))</f>
        <v>#REF!</v>
      </c>
      <c r="T26" s="51" t="e">
        <f>IF(#REF!="","",#REF!)</f>
        <v>#REF!</v>
      </c>
      <c r="U26" s="51">
        <v>0</v>
      </c>
      <c r="V26" s="51">
        <v>2</v>
      </c>
      <c r="W26" s="51" t="e">
        <f>IF(#REF!="","",VLOOKUP(#REF!,管理者シート!$G$9:$H$23,2,FALSE))</f>
        <v>#REF!</v>
      </c>
      <c r="X26" s="51" t="e">
        <f>IF(#REF!="","",#REF!)</f>
        <v>#REF!</v>
      </c>
      <c r="Y26" s="51">
        <v>0</v>
      </c>
      <c r="Z26" s="51">
        <v>2</v>
      </c>
      <c r="AA26" s="51" t="e">
        <f>IF(#REF!="","",IF(#REF!="小学",67,IF(#REF!="中学",68,69)))</f>
        <v>#REF!</v>
      </c>
      <c r="AB26" s="51" t="e">
        <f>IF(#REF!="","",#REF!)</f>
        <v>#REF!</v>
      </c>
      <c r="AC26" s="51">
        <v>0</v>
      </c>
      <c r="AD26" s="51">
        <v>2</v>
      </c>
      <c r="AE26" s="51" t="e">
        <f>IF(#REF!="","",70)</f>
        <v>#REF!</v>
      </c>
      <c r="AF26" s="51" t="e">
        <f>IF(#REF!="","",#REF!)</f>
        <v>#REF!</v>
      </c>
      <c r="AG26" s="51">
        <v>0</v>
      </c>
      <c r="AH26" s="51">
        <v>2</v>
      </c>
    </row>
    <row r="27" spans="1:34">
      <c r="A27" s="49"/>
      <c r="B27" s="51" t="e">
        <f>IF(#REF!="","",#REF!)</f>
        <v>#REF!</v>
      </c>
      <c r="C27" s="49"/>
      <c r="D27" s="49" t="e">
        <f>IF(#REF!="","",#REF!)</f>
        <v>#REF!</v>
      </c>
      <c r="E27" s="51" t="e">
        <f>IF(#REF!="","",#REF!)</f>
        <v>#REF!</v>
      </c>
      <c r="F27" s="51" t="e">
        <f>IF(#REF!="","",#REF!)</f>
        <v>#REF!</v>
      </c>
      <c r="G27" s="51" t="e">
        <f>IF(#REF!="","",#REF!)</f>
        <v>#REF!</v>
      </c>
      <c r="H27" s="51" t="e">
        <f>IF(#REF!="","",#REF!)</f>
        <v>#REF!</v>
      </c>
      <c r="I27" s="51" t="e">
        <f>IF(#REF!="","",#REF!)</f>
        <v>#REF!</v>
      </c>
      <c r="J27" s="51" t="e">
        <f>IF(#REF!="","",#REF!)</f>
        <v>#REF!</v>
      </c>
      <c r="K27" s="51"/>
      <c r="L27" s="51"/>
      <c r="M27" s="51" t="e">
        <f>IF(#REF!="","",VLOOKUP(#REF!,#REF!,2,FALSE))</f>
        <v>#REF!</v>
      </c>
      <c r="N27" s="51"/>
      <c r="O27" s="51" t="e">
        <f>IF(#REF!="","",VLOOKUP(#REF!,管理者シート!$G$9:$H$38,2,FALSE))</f>
        <v>#REF!</v>
      </c>
      <c r="P27" s="51" t="e">
        <f>IF(#REF!="","",#REF!)</f>
        <v>#REF!</v>
      </c>
      <c r="Q27" s="51">
        <v>0</v>
      </c>
      <c r="R27" s="51">
        <v>2</v>
      </c>
      <c r="S27" s="51" t="e">
        <f>IF(#REF!="","",VLOOKUP(#REF!,管理者シート!$G$9:$H$38,2,FALSE))</f>
        <v>#REF!</v>
      </c>
      <c r="T27" s="51" t="e">
        <f>IF(#REF!="","",#REF!)</f>
        <v>#REF!</v>
      </c>
      <c r="U27" s="51">
        <v>0</v>
      </c>
      <c r="V27" s="51">
        <v>2</v>
      </c>
      <c r="W27" s="51" t="e">
        <f>IF(#REF!="","",VLOOKUP(#REF!,管理者シート!$G$9:$H$23,2,FALSE))</f>
        <v>#REF!</v>
      </c>
      <c r="X27" s="51" t="e">
        <f>IF(#REF!="","",#REF!)</f>
        <v>#REF!</v>
      </c>
      <c r="Y27" s="51">
        <v>0</v>
      </c>
      <c r="Z27" s="51">
        <v>2</v>
      </c>
      <c r="AA27" s="51" t="e">
        <f>IF(#REF!="","",IF(#REF!="小学",67,IF(#REF!="中学",68,69)))</f>
        <v>#REF!</v>
      </c>
      <c r="AB27" s="51" t="e">
        <f>IF(#REF!="","",#REF!)</f>
        <v>#REF!</v>
      </c>
      <c r="AC27" s="51">
        <v>0</v>
      </c>
      <c r="AD27" s="51">
        <v>2</v>
      </c>
      <c r="AE27" s="51" t="e">
        <f>IF(#REF!="","",70)</f>
        <v>#REF!</v>
      </c>
      <c r="AF27" s="51" t="e">
        <f>IF(#REF!="","",#REF!)</f>
        <v>#REF!</v>
      </c>
      <c r="AG27" s="51">
        <v>0</v>
      </c>
      <c r="AH27" s="51">
        <v>2</v>
      </c>
    </row>
    <row r="28" spans="1:34">
      <c r="A28" s="49"/>
      <c r="B28" s="51" t="e">
        <f>IF(#REF!="","",#REF!)</f>
        <v>#REF!</v>
      </c>
      <c r="C28" s="49"/>
      <c r="D28" s="49" t="e">
        <f>IF(#REF!="","",#REF!)</f>
        <v>#REF!</v>
      </c>
      <c r="E28" s="51" t="e">
        <f>IF(#REF!="","",#REF!)</f>
        <v>#REF!</v>
      </c>
      <c r="F28" s="51" t="e">
        <f>IF(#REF!="","",#REF!)</f>
        <v>#REF!</v>
      </c>
      <c r="G28" s="51" t="e">
        <f>IF(#REF!="","",#REF!)</f>
        <v>#REF!</v>
      </c>
      <c r="H28" s="51" t="e">
        <f>IF(#REF!="","",#REF!)</f>
        <v>#REF!</v>
      </c>
      <c r="I28" s="51" t="e">
        <f>IF(#REF!="","",#REF!)</f>
        <v>#REF!</v>
      </c>
      <c r="J28" s="51" t="e">
        <f>IF(#REF!="","",#REF!)</f>
        <v>#REF!</v>
      </c>
      <c r="K28" s="51"/>
      <c r="L28" s="51"/>
      <c r="M28" s="51" t="e">
        <f>IF(#REF!="","",VLOOKUP(#REF!,#REF!,2,FALSE))</f>
        <v>#REF!</v>
      </c>
      <c r="N28" s="51"/>
      <c r="O28" s="51" t="e">
        <f>IF(#REF!="","",VLOOKUP(#REF!,管理者シート!$G$9:$H$38,2,FALSE))</f>
        <v>#REF!</v>
      </c>
      <c r="P28" s="51" t="e">
        <f>IF(#REF!="","",#REF!)</f>
        <v>#REF!</v>
      </c>
      <c r="Q28" s="51">
        <v>0</v>
      </c>
      <c r="R28" s="51">
        <v>2</v>
      </c>
      <c r="S28" s="51" t="e">
        <f>IF(#REF!="","",VLOOKUP(#REF!,管理者シート!$G$9:$H$38,2,FALSE))</f>
        <v>#REF!</v>
      </c>
      <c r="T28" s="51" t="e">
        <f>IF(#REF!="","",#REF!)</f>
        <v>#REF!</v>
      </c>
      <c r="U28" s="51">
        <v>0</v>
      </c>
      <c r="V28" s="51">
        <v>2</v>
      </c>
      <c r="W28" s="51" t="e">
        <f>IF(#REF!="","",VLOOKUP(#REF!,管理者シート!$G$9:$H$23,2,FALSE))</f>
        <v>#REF!</v>
      </c>
      <c r="X28" s="51" t="e">
        <f>IF(#REF!="","",#REF!)</f>
        <v>#REF!</v>
      </c>
      <c r="Y28" s="51">
        <v>0</v>
      </c>
      <c r="Z28" s="51">
        <v>2</v>
      </c>
      <c r="AA28" s="51" t="e">
        <f>IF(#REF!="","",IF(#REF!="小学",67,IF(#REF!="中学",68,69)))</f>
        <v>#REF!</v>
      </c>
      <c r="AB28" s="51" t="e">
        <f>IF(#REF!="","",#REF!)</f>
        <v>#REF!</v>
      </c>
      <c r="AC28" s="51">
        <v>0</v>
      </c>
      <c r="AD28" s="51">
        <v>2</v>
      </c>
      <c r="AE28" s="51" t="e">
        <f>IF(#REF!="","",70)</f>
        <v>#REF!</v>
      </c>
      <c r="AF28" s="51" t="e">
        <f>IF(#REF!="","",#REF!)</f>
        <v>#REF!</v>
      </c>
      <c r="AG28" s="51">
        <v>0</v>
      </c>
      <c r="AH28" s="51">
        <v>2</v>
      </c>
    </row>
    <row r="29" spans="1:34">
      <c r="A29" s="49"/>
      <c r="B29" s="51" t="e">
        <f>IF(#REF!="","",#REF!)</f>
        <v>#REF!</v>
      </c>
      <c r="C29" s="49"/>
      <c r="D29" s="49" t="e">
        <f>IF(#REF!="","",#REF!)</f>
        <v>#REF!</v>
      </c>
      <c r="E29" s="51" t="e">
        <f>IF(#REF!="","",#REF!)</f>
        <v>#REF!</v>
      </c>
      <c r="F29" s="51" t="e">
        <f>IF(#REF!="","",#REF!)</f>
        <v>#REF!</v>
      </c>
      <c r="G29" s="51" t="e">
        <f>IF(#REF!="","",#REF!)</f>
        <v>#REF!</v>
      </c>
      <c r="H29" s="51" t="e">
        <f>IF(#REF!="","",#REF!)</f>
        <v>#REF!</v>
      </c>
      <c r="I29" s="51" t="e">
        <f>IF(#REF!="","",#REF!)</f>
        <v>#REF!</v>
      </c>
      <c r="J29" s="51" t="e">
        <f>IF(#REF!="","",#REF!)</f>
        <v>#REF!</v>
      </c>
      <c r="K29" s="51"/>
      <c r="L29" s="51"/>
      <c r="M29" s="51" t="e">
        <f>IF(#REF!="","",VLOOKUP(#REF!,#REF!,2,FALSE))</f>
        <v>#REF!</v>
      </c>
      <c r="N29" s="51"/>
      <c r="O29" s="51" t="e">
        <f>IF(#REF!="","",VLOOKUP(#REF!,管理者シート!$G$9:$H$38,2,FALSE))</f>
        <v>#REF!</v>
      </c>
      <c r="P29" s="51" t="e">
        <f>IF(#REF!="","",#REF!)</f>
        <v>#REF!</v>
      </c>
      <c r="Q29" s="51">
        <v>0</v>
      </c>
      <c r="R29" s="51">
        <v>2</v>
      </c>
      <c r="S29" s="51" t="e">
        <f>IF(#REF!="","",VLOOKUP(#REF!,管理者シート!$G$9:$H$38,2,FALSE))</f>
        <v>#REF!</v>
      </c>
      <c r="T29" s="51" t="e">
        <f>IF(#REF!="","",#REF!)</f>
        <v>#REF!</v>
      </c>
      <c r="U29" s="51">
        <v>0</v>
      </c>
      <c r="V29" s="51">
        <v>2</v>
      </c>
      <c r="W29" s="51" t="e">
        <f>IF(#REF!="","",VLOOKUP(#REF!,管理者シート!$G$9:$H$23,2,FALSE))</f>
        <v>#REF!</v>
      </c>
      <c r="X29" s="51" t="e">
        <f>IF(#REF!="","",#REF!)</f>
        <v>#REF!</v>
      </c>
      <c r="Y29" s="51">
        <v>0</v>
      </c>
      <c r="Z29" s="51">
        <v>2</v>
      </c>
      <c r="AA29" s="51" t="e">
        <f>IF(#REF!="","",IF(#REF!="小学",67,IF(#REF!="中学",68,69)))</f>
        <v>#REF!</v>
      </c>
      <c r="AB29" s="51" t="e">
        <f>IF(#REF!="","",#REF!)</f>
        <v>#REF!</v>
      </c>
      <c r="AC29" s="51">
        <v>0</v>
      </c>
      <c r="AD29" s="51">
        <v>2</v>
      </c>
      <c r="AE29" s="51" t="e">
        <f>IF(#REF!="","",70)</f>
        <v>#REF!</v>
      </c>
      <c r="AF29" s="51" t="e">
        <f>IF(#REF!="","",#REF!)</f>
        <v>#REF!</v>
      </c>
      <c r="AG29" s="51">
        <v>0</v>
      </c>
      <c r="AH29" s="51">
        <v>2</v>
      </c>
    </row>
    <row r="30" spans="1:34">
      <c r="A30" s="49"/>
      <c r="B30" s="51" t="e">
        <f>IF(#REF!="","",#REF!)</f>
        <v>#REF!</v>
      </c>
      <c r="C30" s="49"/>
      <c r="D30" s="49" t="e">
        <f>IF(#REF!="","",#REF!)</f>
        <v>#REF!</v>
      </c>
      <c r="E30" s="51" t="e">
        <f>IF(#REF!="","",#REF!)</f>
        <v>#REF!</v>
      </c>
      <c r="F30" s="51" t="e">
        <f>IF(#REF!="","",#REF!)</f>
        <v>#REF!</v>
      </c>
      <c r="G30" s="51" t="e">
        <f>IF(#REF!="","",#REF!)</f>
        <v>#REF!</v>
      </c>
      <c r="H30" s="51" t="e">
        <f>IF(#REF!="","",#REF!)</f>
        <v>#REF!</v>
      </c>
      <c r="I30" s="51" t="e">
        <f>IF(#REF!="","",#REF!)</f>
        <v>#REF!</v>
      </c>
      <c r="J30" s="51" t="e">
        <f>IF(#REF!="","",#REF!)</f>
        <v>#REF!</v>
      </c>
      <c r="K30" s="51"/>
      <c r="L30" s="51"/>
      <c r="M30" s="51" t="e">
        <f>IF(#REF!="","",VLOOKUP(#REF!,#REF!,2,FALSE))</f>
        <v>#REF!</v>
      </c>
      <c r="N30" s="51"/>
      <c r="O30" s="51" t="e">
        <f>IF(#REF!="","",VLOOKUP(#REF!,管理者シート!$G$9:$H$38,2,FALSE))</f>
        <v>#REF!</v>
      </c>
      <c r="P30" s="51" t="e">
        <f>IF(#REF!="","",#REF!)</f>
        <v>#REF!</v>
      </c>
      <c r="Q30" s="51">
        <v>0</v>
      </c>
      <c r="R30" s="51">
        <v>2</v>
      </c>
      <c r="S30" s="51" t="e">
        <f>IF(#REF!="","",VLOOKUP(#REF!,管理者シート!$G$9:$H$38,2,FALSE))</f>
        <v>#REF!</v>
      </c>
      <c r="T30" s="51" t="e">
        <f>IF(#REF!="","",#REF!)</f>
        <v>#REF!</v>
      </c>
      <c r="U30" s="51">
        <v>0</v>
      </c>
      <c r="V30" s="51">
        <v>2</v>
      </c>
      <c r="W30" s="51" t="e">
        <f>IF(#REF!="","",VLOOKUP(#REF!,管理者シート!$G$9:$H$23,2,FALSE))</f>
        <v>#REF!</v>
      </c>
      <c r="X30" s="51" t="e">
        <f>IF(#REF!="","",#REF!)</f>
        <v>#REF!</v>
      </c>
      <c r="Y30" s="51">
        <v>0</v>
      </c>
      <c r="Z30" s="51">
        <v>2</v>
      </c>
      <c r="AA30" s="51" t="e">
        <f>IF(#REF!="","",IF(#REF!="小学",67,IF(#REF!="中学",68,69)))</f>
        <v>#REF!</v>
      </c>
      <c r="AB30" s="51" t="e">
        <f>IF(#REF!="","",#REF!)</f>
        <v>#REF!</v>
      </c>
      <c r="AC30" s="51">
        <v>0</v>
      </c>
      <c r="AD30" s="51">
        <v>2</v>
      </c>
      <c r="AE30" s="51" t="e">
        <f>IF(#REF!="","",70)</f>
        <v>#REF!</v>
      </c>
      <c r="AF30" s="51" t="e">
        <f>IF(#REF!="","",#REF!)</f>
        <v>#REF!</v>
      </c>
      <c r="AG30" s="51">
        <v>0</v>
      </c>
      <c r="AH30" s="51">
        <v>2</v>
      </c>
    </row>
    <row r="31" spans="1:34">
      <c r="A31" s="49"/>
      <c r="B31" s="51" t="e">
        <f>IF(#REF!="","",#REF!)</f>
        <v>#REF!</v>
      </c>
      <c r="C31" s="49"/>
      <c r="D31" s="49" t="e">
        <f>IF(#REF!="","",#REF!)</f>
        <v>#REF!</v>
      </c>
      <c r="E31" s="51" t="e">
        <f>IF(#REF!="","",#REF!)</f>
        <v>#REF!</v>
      </c>
      <c r="F31" s="51" t="e">
        <f>IF(#REF!="","",#REF!)</f>
        <v>#REF!</v>
      </c>
      <c r="G31" s="51" t="e">
        <f>IF(#REF!="","",#REF!)</f>
        <v>#REF!</v>
      </c>
      <c r="H31" s="51" t="e">
        <f>IF(#REF!="","",#REF!)</f>
        <v>#REF!</v>
      </c>
      <c r="I31" s="51" t="e">
        <f>IF(#REF!="","",#REF!)</f>
        <v>#REF!</v>
      </c>
      <c r="J31" s="51" t="e">
        <f>IF(#REF!="","",#REF!)</f>
        <v>#REF!</v>
      </c>
      <c r="K31" s="51"/>
      <c r="L31" s="51"/>
      <c r="M31" s="51" t="e">
        <f>IF(#REF!="","",VLOOKUP(#REF!,#REF!,2,FALSE))</f>
        <v>#REF!</v>
      </c>
      <c r="N31" s="51"/>
      <c r="O31" s="51" t="e">
        <f>IF(#REF!="","",VLOOKUP(#REF!,管理者シート!$G$9:$H$38,2,FALSE))</f>
        <v>#REF!</v>
      </c>
      <c r="P31" s="51" t="e">
        <f>IF(#REF!="","",#REF!)</f>
        <v>#REF!</v>
      </c>
      <c r="Q31" s="51">
        <v>0</v>
      </c>
      <c r="R31" s="51">
        <v>2</v>
      </c>
      <c r="S31" s="51" t="e">
        <f>IF(#REF!="","",VLOOKUP(#REF!,管理者シート!$G$9:$H$38,2,FALSE))</f>
        <v>#REF!</v>
      </c>
      <c r="T31" s="51" t="e">
        <f>IF(#REF!="","",#REF!)</f>
        <v>#REF!</v>
      </c>
      <c r="U31" s="51">
        <v>0</v>
      </c>
      <c r="V31" s="51">
        <v>2</v>
      </c>
      <c r="W31" s="51" t="e">
        <f>IF(#REF!="","",VLOOKUP(#REF!,管理者シート!$G$9:$H$23,2,FALSE))</f>
        <v>#REF!</v>
      </c>
      <c r="X31" s="51" t="e">
        <f>IF(#REF!="","",#REF!)</f>
        <v>#REF!</v>
      </c>
      <c r="Y31" s="51">
        <v>0</v>
      </c>
      <c r="Z31" s="51">
        <v>2</v>
      </c>
      <c r="AA31" s="51" t="e">
        <f>IF(#REF!="","",IF(#REF!="小学",67,IF(#REF!="中学",68,69)))</f>
        <v>#REF!</v>
      </c>
      <c r="AB31" s="51" t="e">
        <f>IF(#REF!="","",#REF!)</f>
        <v>#REF!</v>
      </c>
      <c r="AC31" s="51">
        <v>0</v>
      </c>
      <c r="AD31" s="51">
        <v>2</v>
      </c>
      <c r="AE31" s="51" t="e">
        <f>IF(#REF!="","",70)</f>
        <v>#REF!</v>
      </c>
      <c r="AF31" s="51" t="e">
        <f>IF(#REF!="","",#REF!)</f>
        <v>#REF!</v>
      </c>
      <c r="AG31" s="51">
        <v>0</v>
      </c>
      <c r="AH31" s="51">
        <v>2</v>
      </c>
    </row>
    <row r="32" spans="1:34">
      <c r="A32" s="49"/>
      <c r="B32" s="51" t="e">
        <f>IF(#REF!="","",#REF!)</f>
        <v>#REF!</v>
      </c>
      <c r="C32" s="49"/>
      <c r="D32" s="49" t="e">
        <f>IF(#REF!="","",#REF!)</f>
        <v>#REF!</v>
      </c>
      <c r="E32" s="51" t="e">
        <f>IF(#REF!="","",#REF!)</f>
        <v>#REF!</v>
      </c>
      <c r="F32" s="51" t="e">
        <f>IF(#REF!="","",#REF!)</f>
        <v>#REF!</v>
      </c>
      <c r="G32" s="51" t="e">
        <f>IF(#REF!="","",#REF!)</f>
        <v>#REF!</v>
      </c>
      <c r="H32" s="51" t="e">
        <f>IF(#REF!="","",#REF!)</f>
        <v>#REF!</v>
      </c>
      <c r="I32" s="51" t="e">
        <f>IF(#REF!="","",#REF!)</f>
        <v>#REF!</v>
      </c>
      <c r="J32" s="51" t="e">
        <f>IF(#REF!="","",#REF!)</f>
        <v>#REF!</v>
      </c>
      <c r="K32" s="51"/>
      <c r="L32" s="51"/>
      <c r="M32" s="51" t="e">
        <f>IF(#REF!="","",VLOOKUP(#REF!,#REF!,2,FALSE))</f>
        <v>#REF!</v>
      </c>
      <c r="N32" s="51"/>
      <c r="O32" s="51" t="e">
        <f>IF(#REF!="","",VLOOKUP(#REF!,管理者シート!$G$9:$H$38,2,FALSE))</f>
        <v>#REF!</v>
      </c>
      <c r="P32" s="51" t="e">
        <f>IF(#REF!="","",#REF!)</f>
        <v>#REF!</v>
      </c>
      <c r="Q32" s="51">
        <v>0</v>
      </c>
      <c r="R32" s="51">
        <v>2</v>
      </c>
      <c r="S32" s="51" t="e">
        <f>IF(#REF!="","",VLOOKUP(#REF!,管理者シート!$G$9:$H$38,2,FALSE))</f>
        <v>#REF!</v>
      </c>
      <c r="T32" s="51" t="e">
        <f>IF(#REF!="","",#REF!)</f>
        <v>#REF!</v>
      </c>
      <c r="U32" s="51">
        <v>0</v>
      </c>
      <c r="V32" s="51">
        <v>2</v>
      </c>
      <c r="W32" s="51" t="e">
        <f>IF(#REF!="","",VLOOKUP(#REF!,管理者シート!$G$9:$H$23,2,FALSE))</f>
        <v>#REF!</v>
      </c>
      <c r="X32" s="51" t="e">
        <f>IF(#REF!="","",#REF!)</f>
        <v>#REF!</v>
      </c>
      <c r="Y32" s="51">
        <v>0</v>
      </c>
      <c r="Z32" s="51">
        <v>2</v>
      </c>
      <c r="AA32" s="51" t="e">
        <f>IF(#REF!="","",IF(#REF!="小学",67,IF(#REF!="中学",68,69)))</f>
        <v>#REF!</v>
      </c>
      <c r="AB32" s="51" t="e">
        <f>IF(#REF!="","",#REF!)</f>
        <v>#REF!</v>
      </c>
      <c r="AC32" s="51">
        <v>0</v>
      </c>
      <c r="AD32" s="51">
        <v>2</v>
      </c>
      <c r="AE32" s="51" t="e">
        <f>IF(#REF!="","",70)</f>
        <v>#REF!</v>
      </c>
      <c r="AF32" s="51" t="e">
        <f>IF(#REF!="","",#REF!)</f>
        <v>#REF!</v>
      </c>
      <c r="AG32" s="51">
        <v>0</v>
      </c>
      <c r="AH32" s="51">
        <v>2</v>
      </c>
    </row>
    <row r="33" spans="1:34">
      <c r="A33" s="49"/>
      <c r="B33" s="51" t="e">
        <f>IF(#REF!="","",#REF!)</f>
        <v>#REF!</v>
      </c>
      <c r="C33" s="49"/>
      <c r="D33" s="49" t="e">
        <f>IF(#REF!="","",#REF!)</f>
        <v>#REF!</v>
      </c>
      <c r="E33" s="51" t="e">
        <f>IF(#REF!="","",#REF!)</f>
        <v>#REF!</v>
      </c>
      <c r="F33" s="51" t="e">
        <f>IF(#REF!="","",#REF!)</f>
        <v>#REF!</v>
      </c>
      <c r="G33" s="51" t="e">
        <f>IF(#REF!="","",#REF!)</f>
        <v>#REF!</v>
      </c>
      <c r="H33" s="51" t="e">
        <f>IF(#REF!="","",#REF!)</f>
        <v>#REF!</v>
      </c>
      <c r="I33" s="51" t="e">
        <f>IF(#REF!="","",#REF!)</f>
        <v>#REF!</v>
      </c>
      <c r="J33" s="51" t="e">
        <f>IF(#REF!="","",#REF!)</f>
        <v>#REF!</v>
      </c>
      <c r="K33" s="51"/>
      <c r="L33" s="51"/>
      <c r="M33" s="51" t="e">
        <f>IF(#REF!="","",VLOOKUP(#REF!,#REF!,2,FALSE))</f>
        <v>#REF!</v>
      </c>
      <c r="N33" s="51"/>
      <c r="O33" s="51" t="e">
        <f>IF(#REF!="","",VLOOKUP(#REF!,管理者シート!$G$9:$H$38,2,FALSE))</f>
        <v>#REF!</v>
      </c>
      <c r="P33" s="51" t="e">
        <f>IF(#REF!="","",#REF!)</f>
        <v>#REF!</v>
      </c>
      <c r="Q33" s="51">
        <v>0</v>
      </c>
      <c r="R33" s="51">
        <v>2</v>
      </c>
      <c r="S33" s="51" t="e">
        <f>IF(#REF!="","",VLOOKUP(#REF!,管理者シート!$G$9:$H$38,2,FALSE))</f>
        <v>#REF!</v>
      </c>
      <c r="T33" s="51" t="e">
        <f>IF(#REF!="","",#REF!)</f>
        <v>#REF!</v>
      </c>
      <c r="U33" s="51">
        <v>0</v>
      </c>
      <c r="V33" s="51">
        <v>2</v>
      </c>
      <c r="W33" s="51" t="e">
        <f>IF(#REF!="","",VLOOKUP(#REF!,管理者シート!$G$9:$H$23,2,FALSE))</f>
        <v>#REF!</v>
      </c>
      <c r="X33" s="51" t="e">
        <f>IF(#REF!="","",#REF!)</f>
        <v>#REF!</v>
      </c>
      <c r="Y33" s="51">
        <v>0</v>
      </c>
      <c r="Z33" s="51">
        <v>2</v>
      </c>
      <c r="AA33" s="51" t="e">
        <f>IF(#REF!="","",IF(#REF!="小学",67,IF(#REF!="中学",68,69)))</f>
        <v>#REF!</v>
      </c>
      <c r="AB33" s="51" t="e">
        <f>IF(#REF!="","",#REF!)</f>
        <v>#REF!</v>
      </c>
      <c r="AC33" s="51">
        <v>0</v>
      </c>
      <c r="AD33" s="51">
        <v>2</v>
      </c>
      <c r="AE33" s="51" t="e">
        <f>IF(#REF!="","",70)</f>
        <v>#REF!</v>
      </c>
      <c r="AF33" s="51" t="e">
        <f>IF(#REF!="","",#REF!)</f>
        <v>#REF!</v>
      </c>
      <c r="AG33" s="51">
        <v>0</v>
      </c>
      <c r="AH33" s="51">
        <v>2</v>
      </c>
    </row>
    <row r="34" spans="1:34">
      <c r="A34" s="49"/>
      <c r="B34" s="51" t="e">
        <f>IF(#REF!="","",#REF!)</f>
        <v>#REF!</v>
      </c>
      <c r="C34" s="49"/>
      <c r="D34" s="49" t="e">
        <f>IF(#REF!="","",#REF!)</f>
        <v>#REF!</v>
      </c>
      <c r="E34" s="51" t="e">
        <f>IF(#REF!="","",#REF!)</f>
        <v>#REF!</v>
      </c>
      <c r="F34" s="51" t="e">
        <f>IF(#REF!="","",#REF!)</f>
        <v>#REF!</v>
      </c>
      <c r="G34" s="51" t="e">
        <f>IF(#REF!="","",#REF!)</f>
        <v>#REF!</v>
      </c>
      <c r="H34" s="51" t="e">
        <f>IF(#REF!="","",#REF!)</f>
        <v>#REF!</v>
      </c>
      <c r="I34" s="51" t="e">
        <f>IF(#REF!="","",#REF!)</f>
        <v>#REF!</v>
      </c>
      <c r="J34" s="51" t="e">
        <f>IF(#REF!="","",#REF!)</f>
        <v>#REF!</v>
      </c>
      <c r="K34" s="51"/>
      <c r="L34" s="51"/>
      <c r="M34" s="51" t="e">
        <f>IF(#REF!="","",VLOOKUP(#REF!,#REF!,2,FALSE))</f>
        <v>#REF!</v>
      </c>
      <c r="N34" s="51"/>
      <c r="O34" s="51" t="e">
        <f>IF(#REF!="","",VLOOKUP(#REF!,管理者シート!$G$9:$H$38,2,FALSE))</f>
        <v>#REF!</v>
      </c>
      <c r="P34" s="51" t="e">
        <f>IF(#REF!="","",#REF!)</f>
        <v>#REF!</v>
      </c>
      <c r="Q34" s="51">
        <v>0</v>
      </c>
      <c r="R34" s="51">
        <v>2</v>
      </c>
      <c r="S34" s="51" t="e">
        <f>IF(#REF!="","",VLOOKUP(#REF!,管理者シート!$G$9:$H$38,2,FALSE))</f>
        <v>#REF!</v>
      </c>
      <c r="T34" s="51" t="e">
        <f>IF(#REF!="","",#REF!)</f>
        <v>#REF!</v>
      </c>
      <c r="U34" s="51">
        <v>0</v>
      </c>
      <c r="V34" s="51">
        <v>2</v>
      </c>
      <c r="W34" s="51" t="e">
        <f>IF(#REF!="","",VLOOKUP(#REF!,管理者シート!$G$9:$H$23,2,FALSE))</f>
        <v>#REF!</v>
      </c>
      <c r="X34" s="51" t="e">
        <f>IF(#REF!="","",#REF!)</f>
        <v>#REF!</v>
      </c>
      <c r="Y34" s="51">
        <v>0</v>
      </c>
      <c r="Z34" s="51">
        <v>2</v>
      </c>
      <c r="AA34" s="51" t="e">
        <f>IF(#REF!="","",IF(#REF!="小学",67,IF(#REF!="中学",68,69)))</f>
        <v>#REF!</v>
      </c>
      <c r="AB34" s="51" t="e">
        <f>IF(#REF!="","",#REF!)</f>
        <v>#REF!</v>
      </c>
      <c r="AC34" s="51">
        <v>0</v>
      </c>
      <c r="AD34" s="51">
        <v>2</v>
      </c>
      <c r="AE34" s="51" t="e">
        <f>IF(#REF!="","",70)</f>
        <v>#REF!</v>
      </c>
      <c r="AF34" s="51" t="e">
        <f>IF(#REF!="","",#REF!)</f>
        <v>#REF!</v>
      </c>
      <c r="AG34" s="51">
        <v>0</v>
      </c>
      <c r="AH34" s="51">
        <v>2</v>
      </c>
    </row>
    <row r="35" spans="1:34">
      <c r="A35" s="49"/>
      <c r="B35" s="51" t="e">
        <f>IF(#REF!="","",#REF!)</f>
        <v>#REF!</v>
      </c>
      <c r="C35" s="49"/>
      <c r="D35" s="49" t="e">
        <f>IF(#REF!="","",#REF!)</f>
        <v>#REF!</v>
      </c>
      <c r="E35" s="51" t="e">
        <f>IF(#REF!="","",#REF!)</f>
        <v>#REF!</v>
      </c>
      <c r="F35" s="51" t="e">
        <f>IF(#REF!="","",#REF!)</f>
        <v>#REF!</v>
      </c>
      <c r="G35" s="51" t="e">
        <f>IF(#REF!="","",#REF!)</f>
        <v>#REF!</v>
      </c>
      <c r="H35" s="51" t="e">
        <f>IF(#REF!="","",#REF!)</f>
        <v>#REF!</v>
      </c>
      <c r="I35" s="51" t="e">
        <f>IF(#REF!="","",#REF!)</f>
        <v>#REF!</v>
      </c>
      <c r="J35" s="51" t="e">
        <f>IF(#REF!="","",#REF!)</f>
        <v>#REF!</v>
      </c>
      <c r="K35" s="51"/>
      <c r="L35" s="51"/>
      <c r="M35" s="51" t="e">
        <f>IF(#REF!="","",VLOOKUP(#REF!,#REF!,2,FALSE))</f>
        <v>#REF!</v>
      </c>
      <c r="N35" s="51"/>
      <c r="O35" s="51" t="e">
        <f>IF(#REF!="","",VLOOKUP(#REF!,管理者シート!$G$9:$H$38,2,FALSE))</f>
        <v>#REF!</v>
      </c>
      <c r="P35" s="51" t="e">
        <f>IF(#REF!="","",#REF!)</f>
        <v>#REF!</v>
      </c>
      <c r="Q35" s="51">
        <v>0</v>
      </c>
      <c r="R35" s="51">
        <v>2</v>
      </c>
      <c r="S35" s="51" t="e">
        <f>IF(#REF!="","",VLOOKUP(#REF!,管理者シート!$G$9:$H$38,2,FALSE))</f>
        <v>#REF!</v>
      </c>
      <c r="T35" s="51" t="e">
        <f>IF(#REF!="","",#REF!)</f>
        <v>#REF!</v>
      </c>
      <c r="U35" s="51">
        <v>0</v>
      </c>
      <c r="V35" s="51">
        <v>2</v>
      </c>
      <c r="W35" s="51" t="e">
        <f>IF(#REF!="","",VLOOKUP(#REF!,管理者シート!$G$9:$H$23,2,FALSE))</f>
        <v>#REF!</v>
      </c>
      <c r="X35" s="51" t="e">
        <f>IF(#REF!="","",#REF!)</f>
        <v>#REF!</v>
      </c>
      <c r="Y35" s="51">
        <v>0</v>
      </c>
      <c r="Z35" s="51">
        <v>2</v>
      </c>
      <c r="AA35" s="51" t="e">
        <f>IF(#REF!="","",IF(#REF!="小学",67,IF(#REF!="中学",68,69)))</f>
        <v>#REF!</v>
      </c>
      <c r="AB35" s="51" t="e">
        <f>IF(#REF!="","",#REF!)</f>
        <v>#REF!</v>
      </c>
      <c r="AC35" s="51">
        <v>0</v>
      </c>
      <c r="AD35" s="51">
        <v>2</v>
      </c>
      <c r="AE35" s="51" t="e">
        <f>IF(#REF!="","",70)</f>
        <v>#REF!</v>
      </c>
      <c r="AF35" s="51" t="e">
        <f>IF(#REF!="","",#REF!)</f>
        <v>#REF!</v>
      </c>
      <c r="AG35" s="51">
        <v>0</v>
      </c>
      <c r="AH35" s="51">
        <v>2</v>
      </c>
    </row>
    <row r="36" spans="1:34">
      <c r="A36" s="49"/>
      <c r="B36" s="51" t="e">
        <f>IF(#REF!="","",#REF!)</f>
        <v>#REF!</v>
      </c>
      <c r="C36" s="49"/>
      <c r="D36" s="49" t="e">
        <f>IF(#REF!="","",#REF!)</f>
        <v>#REF!</v>
      </c>
      <c r="E36" s="51" t="e">
        <f>IF(#REF!="","",#REF!)</f>
        <v>#REF!</v>
      </c>
      <c r="F36" s="51" t="e">
        <f>IF(#REF!="","",#REF!)</f>
        <v>#REF!</v>
      </c>
      <c r="G36" s="51" t="e">
        <f>IF(#REF!="","",#REF!)</f>
        <v>#REF!</v>
      </c>
      <c r="H36" s="51" t="e">
        <f>IF(#REF!="","",#REF!)</f>
        <v>#REF!</v>
      </c>
      <c r="I36" s="51" t="e">
        <f>IF(#REF!="","",#REF!)</f>
        <v>#REF!</v>
      </c>
      <c r="J36" s="51" t="e">
        <f>IF(#REF!="","",#REF!)</f>
        <v>#REF!</v>
      </c>
      <c r="K36" s="51"/>
      <c r="L36" s="51"/>
      <c r="M36" s="51" t="e">
        <f>IF(#REF!="","",VLOOKUP(#REF!,#REF!,2,FALSE))</f>
        <v>#REF!</v>
      </c>
      <c r="N36" s="51"/>
      <c r="O36" s="51" t="e">
        <f>IF(#REF!="","",VLOOKUP(#REF!,管理者シート!$G$9:$H$38,2,FALSE))</f>
        <v>#REF!</v>
      </c>
      <c r="P36" s="51" t="e">
        <f>IF(#REF!="","",#REF!)</f>
        <v>#REF!</v>
      </c>
      <c r="Q36" s="51">
        <v>0</v>
      </c>
      <c r="R36" s="51">
        <v>2</v>
      </c>
      <c r="S36" s="51" t="e">
        <f>IF(#REF!="","",VLOOKUP(#REF!,管理者シート!$G$9:$H$38,2,FALSE))</f>
        <v>#REF!</v>
      </c>
      <c r="T36" s="51" t="e">
        <f>IF(#REF!="","",#REF!)</f>
        <v>#REF!</v>
      </c>
      <c r="U36" s="51">
        <v>0</v>
      </c>
      <c r="V36" s="51">
        <v>2</v>
      </c>
      <c r="W36" s="51" t="e">
        <f>IF(#REF!="","",VLOOKUP(#REF!,管理者シート!$G$9:$H$23,2,FALSE))</f>
        <v>#REF!</v>
      </c>
      <c r="X36" s="51" t="e">
        <f>IF(#REF!="","",#REF!)</f>
        <v>#REF!</v>
      </c>
      <c r="Y36" s="51">
        <v>0</v>
      </c>
      <c r="Z36" s="51">
        <v>2</v>
      </c>
      <c r="AA36" s="51" t="e">
        <f>IF(#REF!="","",IF(#REF!="小学",67,IF(#REF!="中学",68,69)))</f>
        <v>#REF!</v>
      </c>
      <c r="AB36" s="51" t="e">
        <f>IF(#REF!="","",#REF!)</f>
        <v>#REF!</v>
      </c>
      <c r="AC36" s="51">
        <v>0</v>
      </c>
      <c r="AD36" s="51">
        <v>2</v>
      </c>
      <c r="AE36" s="51" t="e">
        <f>IF(#REF!="","",70)</f>
        <v>#REF!</v>
      </c>
      <c r="AF36" s="51" t="e">
        <f>IF(#REF!="","",#REF!)</f>
        <v>#REF!</v>
      </c>
      <c r="AG36" s="51">
        <v>0</v>
      </c>
      <c r="AH36" s="51">
        <v>2</v>
      </c>
    </row>
    <row r="37" spans="1:34">
      <c r="A37" s="49"/>
      <c r="B37" s="51" t="e">
        <f>IF(#REF!="","",#REF!)</f>
        <v>#REF!</v>
      </c>
      <c r="C37" s="49"/>
      <c r="D37" s="49" t="e">
        <f>IF(#REF!="","",#REF!)</f>
        <v>#REF!</v>
      </c>
      <c r="E37" s="51" t="e">
        <f>IF(#REF!="","",#REF!)</f>
        <v>#REF!</v>
      </c>
      <c r="F37" s="51" t="e">
        <f>IF(#REF!="","",#REF!)</f>
        <v>#REF!</v>
      </c>
      <c r="G37" s="51" t="e">
        <f>IF(#REF!="","",#REF!)</f>
        <v>#REF!</v>
      </c>
      <c r="H37" s="51" t="e">
        <f>IF(#REF!="","",#REF!)</f>
        <v>#REF!</v>
      </c>
      <c r="I37" s="51" t="e">
        <f>IF(#REF!="","",#REF!)</f>
        <v>#REF!</v>
      </c>
      <c r="J37" s="51" t="e">
        <f>IF(#REF!="","",#REF!)</f>
        <v>#REF!</v>
      </c>
      <c r="K37" s="51"/>
      <c r="L37" s="51"/>
      <c r="M37" s="51" t="e">
        <f>IF(#REF!="","",VLOOKUP(#REF!,#REF!,2,FALSE))</f>
        <v>#REF!</v>
      </c>
      <c r="N37" s="51"/>
      <c r="O37" s="51" t="e">
        <f>IF(#REF!="","",VLOOKUP(#REF!,管理者シート!$G$9:$H$38,2,FALSE))</f>
        <v>#REF!</v>
      </c>
      <c r="P37" s="51" t="e">
        <f>IF(#REF!="","",#REF!)</f>
        <v>#REF!</v>
      </c>
      <c r="Q37" s="51">
        <v>0</v>
      </c>
      <c r="R37" s="51">
        <v>2</v>
      </c>
      <c r="S37" s="51" t="e">
        <f>IF(#REF!="","",VLOOKUP(#REF!,管理者シート!$G$9:$H$38,2,FALSE))</f>
        <v>#REF!</v>
      </c>
      <c r="T37" s="51" t="e">
        <f>IF(#REF!="","",#REF!)</f>
        <v>#REF!</v>
      </c>
      <c r="U37" s="51">
        <v>0</v>
      </c>
      <c r="V37" s="51">
        <v>2</v>
      </c>
      <c r="W37" s="51" t="e">
        <f>IF(#REF!="","",VLOOKUP(#REF!,管理者シート!$G$9:$H$23,2,FALSE))</f>
        <v>#REF!</v>
      </c>
      <c r="X37" s="51" t="e">
        <f>IF(#REF!="","",#REF!)</f>
        <v>#REF!</v>
      </c>
      <c r="Y37" s="51">
        <v>0</v>
      </c>
      <c r="Z37" s="51">
        <v>2</v>
      </c>
      <c r="AA37" s="51" t="e">
        <f>IF(#REF!="","",IF(#REF!="小学",67,IF(#REF!="中学",68,69)))</f>
        <v>#REF!</v>
      </c>
      <c r="AB37" s="51" t="e">
        <f>IF(#REF!="","",#REF!)</f>
        <v>#REF!</v>
      </c>
      <c r="AC37" s="51">
        <v>0</v>
      </c>
      <c r="AD37" s="51">
        <v>2</v>
      </c>
      <c r="AE37" s="51" t="e">
        <f>IF(#REF!="","",70)</f>
        <v>#REF!</v>
      </c>
      <c r="AF37" s="51" t="e">
        <f>IF(#REF!="","",#REF!)</f>
        <v>#REF!</v>
      </c>
      <c r="AG37" s="51">
        <v>0</v>
      </c>
      <c r="AH37" s="51">
        <v>2</v>
      </c>
    </row>
    <row r="38" spans="1:34">
      <c r="A38" s="49"/>
      <c r="B38" s="51" t="e">
        <f>IF(#REF!="","",#REF!)</f>
        <v>#REF!</v>
      </c>
      <c r="C38" s="49"/>
      <c r="D38" s="49" t="e">
        <f>IF(#REF!="","",#REF!)</f>
        <v>#REF!</v>
      </c>
      <c r="E38" s="51" t="e">
        <f>IF(#REF!="","",#REF!)</f>
        <v>#REF!</v>
      </c>
      <c r="F38" s="51" t="e">
        <f>IF(#REF!="","",#REF!)</f>
        <v>#REF!</v>
      </c>
      <c r="G38" s="51" t="e">
        <f>IF(#REF!="","",#REF!)</f>
        <v>#REF!</v>
      </c>
      <c r="H38" s="51" t="e">
        <f>IF(#REF!="","",#REF!)</f>
        <v>#REF!</v>
      </c>
      <c r="I38" s="51" t="e">
        <f>IF(#REF!="","",#REF!)</f>
        <v>#REF!</v>
      </c>
      <c r="J38" s="51" t="e">
        <f>IF(#REF!="","",#REF!)</f>
        <v>#REF!</v>
      </c>
      <c r="K38" s="51"/>
      <c r="L38" s="51"/>
      <c r="M38" s="51" t="e">
        <f>IF(#REF!="","",VLOOKUP(#REF!,#REF!,2,FALSE))</f>
        <v>#REF!</v>
      </c>
      <c r="N38" s="51"/>
      <c r="O38" s="51" t="e">
        <f>IF(#REF!="","",VLOOKUP(#REF!,管理者シート!$G$9:$H$38,2,FALSE))</f>
        <v>#REF!</v>
      </c>
      <c r="P38" s="51" t="e">
        <f>IF(#REF!="","",#REF!)</f>
        <v>#REF!</v>
      </c>
      <c r="Q38" s="51">
        <v>0</v>
      </c>
      <c r="R38" s="51">
        <v>2</v>
      </c>
      <c r="S38" s="51" t="e">
        <f>IF(#REF!="","",VLOOKUP(#REF!,管理者シート!$G$9:$H$38,2,FALSE))</f>
        <v>#REF!</v>
      </c>
      <c r="T38" s="51" t="e">
        <f>IF(#REF!="","",#REF!)</f>
        <v>#REF!</v>
      </c>
      <c r="U38" s="51">
        <v>0</v>
      </c>
      <c r="V38" s="51">
        <v>2</v>
      </c>
      <c r="W38" s="51" t="e">
        <f>IF(#REF!="","",VLOOKUP(#REF!,管理者シート!$G$9:$H$23,2,FALSE))</f>
        <v>#REF!</v>
      </c>
      <c r="X38" s="51" t="e">
        <f>IF(#REF!="","",#REF!)</f>
        <v>#REF!</v>
      </c>
      <c r="Y38" s="51">
        <v>0</v>
      </c>
      <c r="Z38" s="51">
        <v>2</v>
      </c>
      <c r="AA38" s="51" t="e">
        <f>IF(#REF!="","",IF(#REF!="小学",67,IF(#REF!="中学",68,69)))</f>
        <v>#REF!</v>
      </c>
      <c r="AB38" s="51" t="e">
        <f>IF(#REF!="","",#REF!)</f>
        <v>#REF!</v>
      </c>
      <c r="AC38" s="51">
        <v>0</v>
      </c>
      <c r="AD38" s="51">
        <v>2</v>
      </c>
      <c r="AE38" s="51" t="e">
        <f>IF(#REF!="","",70)</f>
        <v>#REF!</v>
      </c>
      <c r="AF38" s="51" t="e">
        <f>IF(#REF!="","",#REF!)</f>
        <v>#REF!</v>
      </c>
      <c r="AG38" s="51">
        <v>0</v>
      </c>
      <c r="AH38" s="51">
        <v>2</v>
      </c>
    </row>
    <row r="39" spans="1:34">
      <c r="A39" s="49"/>
      <c r="B39" s="51" t="e">
        <f>IF(#REF!="","",#REF!)</f>
        <v>#REF!</v>
      </c>
      <c r="C39" s="49"/>
      <c r="D39" s="49" t="e">
        <f>IF(#REF!="","",#REF!)</f>
        <v>#REF!</v>
      </c>
      <c r="E39" s="51" t="e">
        <f>IF(#REF!="","",#REF!)</f>
        <v>#REF!</v>
      </c>
      <c r="F39" s="51" t="e">
        <f>IF(#REF!="","",#REF!)</f>
        <v>#REF!</v>
      </c>
      <c r="G39" s="51" t="e">
        <f>IF(#REF!="","",#REF!)</f>
        <v>#REF!</v>
      </c>
      <c r="H39" s="51" t="e">
        <f>IF(#REF!="","",#REF!)</f>
        <v>#REF!</v>
      </c>
      <c r="I39" s="51" t="e">
        <f>IF(#REF!="","",#REF!)</f>
        <v>#REF!</v>
      </c>
      <c r="J39" s="51" t="e">
        <f>IF(#REF!="","",#REF!)</f>
        <v>#REF!</v>
      </c>
      <c r="K39" s="51"/>
      <c r="L39" s="51"/>
      <c r="M39" s="51" t="e">
        <f>IF(#REF!="","",VLOOKUP(#REF!,#REF!,2,FALSE))</f>
        <v>#REF!</v>
      </c>
      <c r="N39" s="51"/>
      <c r="O39" s="51" t="e">
        <f>IF(#REF!="","",VLOOKUP(#REF!,管理者シート!$G$9:$H$38,2,FALSE))</f>
        <v>#REF!</v>
      </c>
      <c r="P39" s="51" t="e">
        <f>IF(#REF!="","",#REF!)</f>
        <v>#REF!</v>
      </c>
      <c r="Q39" s="51">
        <v>0</v>
      </c>
      <c r="R39" s="51">
        <v>2</v>
      </c>
      <c r="S39" s="51" t="e">
        <f>IF(#REF!="","",VLOOKUP(#REF!,管理者シート!$G$9:$H$38,2,FALSE))</f>
        <v>#REF!</v>
      </c>
      <c r="T39" s="51" t="e">
        <f>IF(#REF!="","",#REF!)</f>
        <v>#REF!</v>
      </c>
      <c r="U39" s="51">
        <v>0</v>
      </c>
      <c r="V39" s="51">
        <v>2</v>
      </c>
      <c r="W39" s="51" t="e">
        <f>IF(#REF!="","",VLOOKUP(#REF!,管理者シート!$G$9:$H$23,2,FALSE))</f>
        <v>#REF!</v>
      </c>
      <c r="X39" s="51" t="e">
        <f>IF(#REF!="","",#REF!)</f>
        <v>#REF!</v>
      </c>
      <c r="Y39" s="51">
        <v>0</v>
      </c>
      <c r="Z39" s="51">
        <v>2</v>
      </c>
      <c r="AA39" s="51" t="e">
        <f>IF(#REF!="","",IF(#REF!="小学",67,IF(#REF!="中学",68,69)))</f>
        <v>#REF!</v>
      </c>
      <c r="AB39" s="51" t="e">
        <f>IF(#REF!="","",#REF!)</f>
        <v>#REF!</v>
      </c>
      <c r="AC39" s="51">
        <v>0</v>
      </c>
      <c r="AD39" s="51">
        <v>2</v>
      </c>
      <c r="AE39" s="51" t="e">
        <f>IF(#REF!="","",70)</f>
        <v>#REF!</v>
      </c>
      <c r="AF39" s="51" t="e">
        <f>IF(#REF!="","",#REF!)</f>
        <v>#REF!</v>
      </c>
      <c r="AG39" s="51">
        <v>0</v>
      </c>
      <c r="AH39" s="51">
        <v>2</v>
      </c>
    </row>
    <row r="40" spans="1:34">
      <c r="A40" s="49"/>
      <c r="B40" s="51" t="e">
        <f>IF(#REF!="","",#REF!)</f>
        <v>#REF!</v>
      </c>
      <c r="C40" s="49"/>
      <c r="D40" s="49" t="e">
        <f>IF(#REF!="","",#REF!)</f>
        <v>#REF!</v>
      </c>
      <c r="E40" s="51" t="e">
        <f>IF(#REF!="","",#REF!)</f>
        <v>#REF!</v>
      </c>
      <c r="F40" s="51" t="e">
        <f>IF(#REF!="","",#REF!)</f>
        <v>#REF!</v>
      </c>
      <c r="G40" s="51" t="e">
        <f>IF(#REF!="","",#REF!)</f>
        <v>#REF!</v>
      </c>
      <c r="H40" s="51" t="e">
        <f>IF(#REF!="","",#REF!)</f>
        <v>#REF!</v>
      </c>
      <c r="I40" s="51" t="e">
        <f>IF(#REF!="","",#REF!)</f>
        <v>#REF!</v>
      </c>
      <c r="J40" s="51" t="e">
        <f>IF(#REF!="","",#REF!)</f>
        <v>#REF!</v>
      </c>
      <c r="K40" s="51"/>
      <c r="L40" s="51"/>
      <c r="M40" s="51" t="e">
        <f>IF(#REF!="","",VLOOKUP(#REF!,#REF!,2,FALSE))</f>
        <v>#REF!</v>
      </c>
      <c r="N40" s="51"/>
      <c r="O40" s="51" t="e">
        <f>IF(#REF!="","",VLOOKUP(#REF!,管理者シート!$G$9:$H$38,2,FALSE))</f>
        <v>#REF!</v>
      </c>
      <c r="P40" s="51" t="e">
        <f>IF(#REF!="","",#REF!)</f>
        <v>#REF!</v>
      </c>
      <c r="Q40" s="51">
        <v>0</v>
      </c>
      <c r="R40" s="51">
        <v>2</v>
      </c>
      <c r="S40" s="51" t="e">
        <f>IF(#REF!="","",VLOOKUP(#REF!,管理者シート!$G$9:$H$38,2,FALSE))</f>
        <v>#REF!</v>
      </c>
      <c r="T40" s="51" t="e">
        <f>IF(#REF!="","",#REF!)</f>
        <v>#REF!</v>
      </c>
      <c r="U40" s="51">
        <v>0</v>
      </c>
      <c r="V40" s="51">
        <v>2</v>
      </c>
      <c r="W40" s="51" t="e">
        <f>IF(#REF!="","",VLOOKUP(#REF!,管理者シート!$G$9:$H$23,2,FALSE))</f>
        <v>#REF!</v>
      </c>
      <c r="X40" s="51" t="e">
        <f>IF(#REF!="","",#REF!)</f>
        <v>#REF!</v>
      </c>
      <c r="Y40" s="51">
        <v>0</v>
      </c>
      <c r="Z40" s="51">
        <v>2</v>
      </c>
      <c r="AA40" s="51" t="e">
        <f>IF(#REF!="","",IF(#REF!="小学",67,IF(#REF!="中学",68,69)))</f>
        <v>#REF!</v>
      </c>
      <c r="AB40" s="51" t="e">
        <f>IF(#REF!="","",#REF!)</f>
        <v>#REF!</v>
      </c>
      <c r="AC40" s="51">
        <v>0</v>
      </c>
      <c r="AD40" s="51">
        <v>2</v>
      </c>
      <c r="AE40" s="51" t="e">
        <f>IF(#REF!="","",70)</f>
        <v>#REF!</v>
      </c>
      <c r="AF40" s="51" t="e">
        <f>IF(#REF!="","",#REF!)</f>
        <v>#REF!</v>
      </c>
      <c r="AG40" s="51">
        <v>0</v>
      </c>
      <c r="AH40" s="51">
        <v>2</v>
      </c>
    </row>
    <row r="41" spans="1:34">
      <c r="A41" s="49"/>
      <c r="B41" s="51" t="e">
        <f>IF(#REF!="","",#REF!)</f>
        <v>#REF!</v>
      </c>
      <c r="C41" s="49"/>
      <c r="D41" s="49" t="e">
        <f>IF(#REF!="","",#REF!)</f>
        <v>#REF!</v>
      </c>
      <c r="E41" s="51" t="e">
        <f>IF(#REF!="","",#REF!)</f>
        <v>#REF!</v>
      </c>
      <c r="F41" s="51" t="e">
        <f>IF(#REF!="","",#REF!)</f>
        <v>#REF!</v>
      </c>
      <c r="G41" s="51" t="e">
        <f>IF(#REF!="","",#REF!)</f>
        <v>#REF!</v>
      </c>
      <c r="H41" s="51" t="e">
        <f>IF(#REF!="","",#REF!)</f>
        <v>#REF!</v>
      </c>
      <c r="I41" s="51" t="e">
        <f>IF(#REF!="","",#REF!)</f>
        <v>#REF!</v>
      </c>
      <c r="J41" s="51" t="e">
        <f>IF(#REF!="","",#REF!)</f>
        <v>#REF!</v>
      </c>
      <c r="K41" s="51"/>
      <c r="L41" s="51"/>
      <c r="M41" s="51" t="e">
        <f>IF(#REF!="","",VLOOKUP(#REF!,#REF!,2,FALSE))</f>
        <v>#REF!</v>
      </c>
      <c r="N41" s="51"/>
      <c r="O41" s="51" t="e">
        <f>IF(#REF!="","",VLOOKUP(#REF!,管理者シート!$G$9:$H$38,2,FALSE))</f>
        <v>#REF!</v>
      </c>
      <c r="P41" s="51" t="e">
        <f>IF(#REF!="","",#REF!)</f>
        <v>#REF!</v>
      </c>
      <c r="Q41" s="51">
        <v>0</v>
      </c>
      <c r="R41" s="51">
        <v>2</v>
      </c>
      <c r="S41" s="51" t="e">
        <f>IF(#REF!="","",VLOOKUP(#REF!,管理者シート!$G$9:$H$38,2,FALSE))</f>
        <v>#REF!</v>
      </c>
      <c r="T41" s="51" t="e">
        <f>IF(#REF!="","",#REF!)</f>
        <v>#REF!</v>
      </c>
      <c r="U41" s="51">
        <v>0</v>
      </c>
      <c r="V41" s="51">
        <v>2</v>
      </c>
      <c r="W41" s="51" t="e">
        <f>IF(#REF!="","",VLOOKUP(#REF!,管理者シート!$G$9:$H$23,2,FALSE))</f>
        <v>#REF!</v>
      </c>
      <c r="X41" s="51" t="e">
        <f>IF(#REF!="","",#REF!)</f>
        <v>#REF!</v>
      </c>
      <c r="Y41" s="51">
        <v>0</v>
      </c>
      <c r="Z41" s="51">
        <v>2</v>
      </c>
      <c r="AA41" s="51" t="e">
        <f>IF(#REF!="","",IF(#REF!="小学",67,IF(#REF!="中学",68,69)))</f>
        <v>#REF!</v>
      </c>
      <c r="AB41" s="51" t="e">
        <f>IF(#REF!="","",#REF!)</f>
        <v>#REF!</v>
      </c>
      <c r="AC41" s="51">
        <v>0</v>
      </c>
      <c r="AD41" s="51">
        <v>2</v>
      </c>
      <c r="AE41" s="51" t="e">
        <f>IF(#REF!="","",70)</f>
        <v>#REF!</v>
      </c>
      <c r="AF41" s="51" t="e">
        <f>IF(#REF!="","",#REF!)</f>
        <v>#REF!</v>
      </c>
      <c r="AG41" s="51">
        <v>0</v>
      </c>
      <c r="AH41" s="51">
        <v>2</v>
      </c>
    </row>
    <row r="42" spans="1:34">
      <c r="A42" s="49"/>
      <c r="B42" s="51" t="e">
        <f>IF(#REF!="","",#REF!)</f>
        <v>#REF!</v>
      </c>
      <c r="C42" s="49"/>
      <c r="D42" s="49" t="e">
        <f>IF(#REF!="","",#REF!)</f>
        <v>#REF!</v>
      </c>
      <c r="E42" s="51" t="e">
        <f>IF(#REF!="","",#REF!)</f>
        <v>#REF!</v>
      </c>
      <c r="F42" s="51" t="e">
        <f>IF(#REF!="","",#REF!)</f>
        <v>#REF!</v>
      </c>
      <c r="G42" s="51" t="e">
        <f>IF(#REF!="","",#REF!)</f>
        <v>#REF!</v>
      </c>
      <c r="H42" s="51" t="e">
        <f>IF(#REF!="","",#REF!)</f>
        <v>#REF!</v>
      </c>
      <c r="I42" s="51" t="e">
        <f>IF(#REF!="","",#REF!)</f>
        <v>#REF!</v>
      </c>
      <c r="J42" s="51" t="e">
        <f>IF(#REF!="","",#REF!)</f>
        <v>#REF!</v>
      </c>
      <c r="K42" s="51"/>
      <c r="L42" s="51"/>
      <c r="M42" s="51" t="e">
        <f>IF(#REF!="","",VLOOKUP(#REF!,#REF!,2,FALSE))</f>
        <v>#REF!</v>
      </c>
      <c r="N42" s="51"/>
      <c r="O42" s="51" t="e">
        <f>IF(#REF!="","",VLOOKUP(#REF!,管理者シート!$G$9:$H$38,2,FALSE))</f>
        <v>#REF!</v>
      </c>
      <c r="P42" s="51" t="e">
        <f>IF(#REF!="","",#REF!)</f>
        <v>#REF!</v>
      </c>
      <c r="Q42" s="51">
        <v>0</v>
      </c>
      <c r="R42" s="51">
        <v>2</v>
      </c>
      <c r="S42" s="51" t="e">
        <f>IF(#REF!="","",VLOOKUP(#REF!,管理者シート!$G$9:$H$38,2,FALSE))</f>
        <v>#REF!</v>
      </c>
      <c r="T42" s="51" t="e">
        <f>IF(#REF!="","",#REF!)</f>
        <v>#REF!</v>
      </c>
      <c r="U42" s="51">
        <v>0</v>
      </c>
      <c r="V42" s="51">
        <v>2</v>
      </c>
      <c r="W42" s="51" t="e">
        <f>IF(#REF!="","",VLOOKUP(#REF!,管理者シート!$G$9:$H$23,2,FALSE))</f>
        <v>#REF!</v>
      </c>
      <c r="X42" s="51" t="e">
        <f>IF(#REF!="","",#REF!)</f>
        <v>#REF!</v>
      </c>
      <c r="Y42" s="51">
        <v>0</v>
      </c>
      <c r="Z42" s="51">
        <v>2</v>
      </c>
      <c r="AA42" s="51" t="e">
        <f>IF(#REF!="","",IF(#REF!="小学",67,IF(#REF!="中学",68,69)))</f>
        <v>#REF!</v>
      </c>
      <c r="AB42" s="51" t="e">
        <f>IF(#REF!="","",#REF!)</f>
        <v>#REF!</v>
      </c>
      <c r="AC42" s="51">
        <v>0</v>
      </c>
      <c r="AD42" s="51">
        <v>2</v>
      </c>
      <c r="AE42" s="51" t="e">
        <f>IF(#REF!="","",70)</f>
        <v>#REF!</v>
      </c>
      <c r="AF42" s="51" t="e">
        <f>IF(#REF!="","",#REF!)</f>
        <v>#REF!</v>
      </c>
      <c r="AG42" s="51">
        <v>0</v>
      </c>
      <c r="AH42" s="51">
        <v>2</v>
      </c>
    </row>
    <row r="43" spans="1:34">
      <c r="A43" s="49"/>
      <c r="B43" s="51" t="e">
        <f>IF(#REF!="","",#REF!)</f>
        <v>#REF!</v>
      </c>
      <c r="C43" s="49"/>
      <c r="D43" s="49" t="e">
        <f>IF(#REF!="","",#REF!)</f>
        <v>#REF!</v>
      </c>
      <c r="E43" s="51" t="e">
        <f>IF(#REF!="","",#REF!)</f>
        <v>#REF!</v>
      </c>
      <c r="F43" s="51" t="e">
        <f>IF(#REF!="","",#REF!)</f>
        <v>#REF!</v>
      </c>
      <c r="G43" s="51" t="e">
        <f>IF(#REF!="","",#REF!)</f>
        <v>#REF!</v>
      </c>
      <c r="H43" s="51" t="e">
        <f>IF(#REF!="","",#REF!)</f>
        <v>#REF!</v>
      </c>
      <c r="I43" s="51" t="e">
        <f>IF(#REF!="","",#REF!)</f>
        <v>#REF!</v>
      </c>
      <c r="J43" s="51" t="e">
        <f>IF(#REF!="","",#REF!)</f>
        <v>#REF!</v>
      </c>
      <c r="K43" s="51"/>
      <c r="L43" s="51"/>
      <c r="M43" s="51" t="e">
        <f>IF(#REF!="","",VLOOKUP(#REF!,#REF!,2,FALSE))</f>
        <v>#REF!</v>
      </c>
      <c r="N43" s="51"/>
      <c r="O43" s="51" t="e">
        <f>IF(#REF!="","",VLOOKUP(#REF!,管理者シート!$G$9:$H$38,2,FALSE))</f>
        <v>#REF!</v>
      </c>
      <c r="P43" s="51" t="e">
        <f>IF(#REF!="","",#REF!)</f>
        <v>#REF!</v>
      </c>
      <c r="Q43" s="51">
        <v>0</v>
      </c>
      <c r="R43" s="51">
        <v>2</v>
      </c>
      <c r="S43" s="51" t="e">
        <f>IF(#REF!="","",VLOOKUP(#REF!,管理者シート!$G$9:$H$38,2,FALSE))</f>
        <v>#REF!</v>
      </c>
      <c r="T43" s="51" t="e">
        <f>IF(#REF!="","",#REF!)</f>
        <v>#REF!</v>
      </c>
      <c r="U43" s="51">
        <v>0</v>
      </c>
      <c r="V43" s="51">
        <v>2</v>
      </c>
      <c r="W43" s="51" t="e">
        <f>IF(#REF!="","",VLOOKUP(#REF!,管理者シート!$G$9:$H$23,2,FALSE))</f>
        <v>#REF!</v>
      </c>
      <c r="X43" s="51" t="e">
        <f>IF(#REF!="","",#REF!)</f>
        <v>#REF!</v>
      </c>
      <c r="Y43" s="51">
        <v>0</v>
      </c>
      <c r="Z43" s="51">
        <v>2</v>
      </c>
      <c r="AA43" s="51" t="e">
        <f>IF(#REF!="","",IF(#REF!="小学",67,IF(#REF!="中学",68,69)))</f>
        <v>#REF!</v>
      </c>
      <c r="AB43" s="51" t="e">
        <f>IF(#REF!="","",#REF!)</f>
        <v>#REF!</v>
      </c>
      <c r="AC43" s="51">
        <v>0</v>
      </c>
      <c r="AD43" s="51">
        <v>2</v>
      </c>
      <c r="AE43" s="51" t="e">
        <f>IF(#REF!="","",70)</f>
        <v>#REF!</v>
      </c>
      <c r="AF43" s="51" t="e">
        <f>IF(#REF!="","",#REF!)</f>
        <v>#REF!</v>
      </c>
      <c r="AG43" s="51">
        <v>0</v>
      </c>
      <c r="AH43" s="51">
        <v>2</v>
      </c>
    </row>
    <row r="44" spans="1:34">
      <c r="A44" s="49"/>
      <c r="B44" s="51" t="e">
        <f>IF(#REF!="","",#REF!)</f>
        <v>#REF!</v>
      </c>
      <c r="C44" s="49"/>
      <c r="D44" s="49" t="e">
        <f>IF(#REF!="","",#REF!)</f>
        <v>#REF!</v>
      </c>
      <c r="E44" s="51" t="e">
        <f>IF(#REF!="","",#REF!)</f>
        <v>#REF!</v>
      </c>
      <c r="F44" s="51" t="e">
        <f>IF(#REF!="","",#REF!)</f>
        <v>#REF!</v>
      </c>
      <c r="G44" s="51" t="e">
        <f>IF(#REF!="","",#REF!)</f>
        <v>#REF!</v>
      </c>
      <c r="H44" s="51" t="e">
        <f>IF(#REF!="","",#REF!)</f>
        <v>#REF!</v>
      </c>
      <c r="I44" s="51" t="e">
        <f>IF(#REF!="","",#REF!)</f>
        <v>#REF!</v>
      </c>
      <c r="J44" s="51" t="e">
        <f>IF(#REF!="","",#REF!)</f>
        <v>#REF!</v>
      </c>
      <c r="K44" s="51"/>
      <c r="L44" s="51"/>
      <c r="M44" s="51" t="e">
        <f>IF(#REF!="","",VLOOKUP(#REF!,#REF!,2,FALSE))</f>
        <v>#REF!</v>
      </c>
      <c r="N44" s="51"/>
      <c r="O44" s="51" t="e">
        <f>IF(#REF!="","",VLOOKUP(#REF!,管理者シート!$G$9:$H$38,2,FALSE))</f>
        <v>#REF!</v>
      </c>
      <c r="P44" s="51" t="e">
        <f>IF(#REF!="","",#REF!)</f>
        <v>#REF!</v>
      </c>
      <c r="Q44" s="51">
        <v>0</v>
      </c>
      <c r="R44" s="51">
        <v>2</v>
      </c>
      <c r="S44" s="51" t="e">
        <f>IF(#REF!="","",VLOOKUP(#REF!,管理者シート!$G$9:$H$38,2,FALSE))</f>
        <v>#REF!</v>
      </c>
      <c r="T44" s="51" t="e">
        <f>IF(#REF!="","",#REF!)</f>
        <v>#REF!</v>
      </c>
      <c r="U44" s="51">
        <v>0</v>
      </c>
      <c r="V44" s="51">
        <v>2</v>
      </c>
      <c r="W44" s="51" t="e">
        <f>IF(#REF!="","",VLOOKUP(#REF!,管理者シート!$G$9:$H$23,2,FALSE))</f>
        <v>#REF!</v>
      </c>
      <c r="X44" s="51" t="e">
        <f>IF(#REF!="","",#REF!)</f>
        <v>#REF!</v>
      </c>
      <c r="Y44" s="51">
        <v>0</v>
      </c>
      <c r="Z44" s="51">
        <v>2</v>
      </c>
      <c r="AA44" s="51" t="e">
        <f>IF(#REF!="","",IF(#REF!="小学",67,IF(#REF!="中学",68,69)))</f>
        <v>#REF!</v>
      </c>
      <c r="AB44" s="51" t="e">
        <f>IF(#REF!="","",#REF!)</f>
        <v>#REF!</v>
      </c>
      <c r="AC44" s="51">
        <v>0</v>
      </c>
      <c r="AD44" s="51">
        <v>2</v>
      </c>
      <c r="AE44" s="51" t="e">
        <f>IF(#REF!="","",70)</f>
        <v>#REF!</v>
      </c>
      <c r="AF44" s="51" t="e">
        <f>IF(#REF!="","",#REF!)</f>
        <v>#REF!</v>
      </c>
      <c r="AG44" s="51">
        <v>0</v>
      </c>
      <c r="AH44" s="51">
        <v>2</v>
      </c>
    </row>
    <row r="45" spans="1:34">
      <c r="A45" s="49"/>
      <c r="B45" s="51" t="e">
        <f>IF(#REF!="","",#REF!)</f>
        <v>#REF!</v>
      </c>
      <c r="C45" s="49"/>
      <c r="D45" s="49" t="e">
        <f>IF(#REF!="","",#REF!)</f>
        <v>#REF!</v>
      </c>
      <c r="E45" s="51" t="e">
        <f>IF(#REF!="","",#REF!)</f>
        <v>#REF!</v>
      </c>
      <c r="F45" s="51" t="e">
        <f>IF(#REF!="","",#REF!)</f>
        <v>#REF!</v>
      </c>
      <c r="G45" s="51" t="e">
        <f>IF(#REF!="","",#REF!)</f>
        <v>#REF!</v>
      </c>
      <c r="H45" s="51" t="e">
        <f>IF(#REF!="","",#REF!)</f>
        <v>#REF!</v>
      </c>
      <c r="I45" s="51" t="e">
        <f>IF(#REF!="","",#REF!)</f>
        <v>#REF!</v>
      </c>
      <c r="J45" s="51" t="e">
        <f>IF(#REF!="","",#REF!)</f>
        <v>#REF!</v>
      </c>
      <c r="K45" s="51"/>
      <c r="L45" s="51"/>
      <c r="M45" s="51" t="e">
        <f>IF(#REF!="","",VLOOKUP(#REF!,#REF!,2,FALSE))</f>
        <v>#REF!</v>
      </c>
      <c r="N45" s="51"/>
      <c r="O45" s="51" t="e">
        <f>IF(#REF!="","",VLOOKUP(#REF!,管理者シート!$G$9:$H$38,2,FALSE))</f>
        <v>#REF!</v>
      </c>
      <c r="P45" s="51" t="e">
        <f>IF(#REF!="","",#REF!)</f>
        <v>#REF!</v>
      </c>
      <c r="Q45" s="51">
        <v>0</v>
      </c>
      <c r="R45" s="51">
        <v>2</v>
      </c>
      <c r="S45" s="51" t="e">
        <f>IF(#REF!="","",VLOOKUP(#REF!,管理者シート!$G$9:$H$38,2,FALSE))</f>
        <v>#REF!</v>
      </c>
      <c r="T45" s="51" t="e">
        <f>IF(#REF!="","",#REF!)</f>
        <v>#REF!</v>
      </c>
      <c r="U45" s="51">
        <v>0</v>
      </c>
      <c r="V45" s="51">
        <v>2</v>
      </c>
      <c r="W45" s="51" t="e">
        <f>IF(#REF!="","",VLOOKUP(#REF!,管理者シート!$G$9:$H$23,2,FALSE))</f>
        <v>#REF!</v>
      </c>
      <c r="X45" s="51" t="e">
        <f>IF(#REF!="","",#REF!)</f>
        <v>#REF!</v>
      </c>
      <c r="Y45" s="51">
        <v>0</v>
      </c>
      <c r="Z45" s="51">
        <v>2</v>
      </c>
      <c r="AA45" s="51" t="e">
        <f>IF(#REF!="","",IF(#REF!="小学",67,IF(#REF!="中学",68,69)))</f>
        <v>#REF!</v>
      </c>
      <c r="AB45" s="51" t="e">
        <f>IF(#REF!="","",#REF!)</f>
        <v>#REF!</v>
      </c>
      <c r="AC45" s="51">
        <v>0</v>
      </c>
      <c r="AD45" s="51">
        <v>2</v>
      </c>
      <c r="AE45" s="51" t="e">
        <f>IF(#REF!="","",70)</f>
        <v>#REF!</v>
      </c>
      <c r="AF45" s="51" t="e">
        <f>IF(#REF!="","",#REF!)</f>
        <v>#REF!</v>
      </c>
      <c r="AG45" s="51">
        <v>0</v>
      </c>
      <c r="AH45" s="51">
        <v>2</v>
      </c>
    </row>
    <row r="46" spans="1:34">
      <c r="A46" s="49"/>
      <c r="B46" s="51" t="e">
        <f>IF(#REF!="","",#REF!)</f>
        <v>#REF!</v>
      </c>
      <c r="C46" s="49"/>
      <c r="D46" s="49" t="e">
        <f>IF(#REF!="","",#REF!)</f>
        <v>#REF!</v>
      </c>
      <c r="E46" s="51" t="e">
        <f>IF(#REF!="","",#REF!)</f>
        <v>#REF!</v>
      </c>
      <c r="F46" s="51" t="e">
        <f>IF(#REF!="","",#REF!)</f>
        <v>#REF!</v>
      </c>
      <c r="G46" s="51" t="e">
        <f>IF(#REF!="","",#REF!)</f>
        <v>#REF!</v>
      </c>
      <c r="H46" s="51" t="e">
        <f>IF(#REF!="","",#REF!)</f>
        <v>#REF!</v>
      </c>
      <c r="I46" s="51" t="e">
        <f>IF(#REF!="","",#REF!)</f>
        <v>#REF!</v>
      </c>
      <c r="J46" s="51" t="e">
        <f>IF(#REF!="","",#REF!)</f>
        <v>#REF!</v>
      </c>
      <c r="K46" s="51"/>
      <c r="L46" s="51"/>
      <c r="M46" s="51" t="e">
        <f>IF(#REF!="","",VLOOKUP(#REF!,#REF!,2,FALSE))</f>
        <v>#REF!</v>
      </c>
      <c r="N46" s="51"/>
      <c r="O46" s="51" t="e">
        <f>IF(#REF!="","",VLOOKUP(#REF!,管理者シート!$G$9:$H$38,2,FALSE))</f>
        <v>#REF!</v>
      </c>
      <c r="P46" s="51" t="e">
        <f>IF(#REF!="","",#REF!)</f>
        <v>#REF!</v>
      </c>
      <c r="Q46" s="51">
        <v>0</v>
      </c>
      <c r="R46" s="51">
        <v>2</v>
      </c>
      <c r="S46" s="51" t="e">
        <f>IF(#REF!="","",VLOOKUP(#REF!,管理者シート!$G$9:$H$38,2,FALSE))</f>
        <v>#REF!</v>
      </c>
      <c r="T46" s="51" t="e">
        <f>IF(#REF!="","",#REF!)</f>
        <v>#REF!</v>
      </c>
      <c r="U46" s="51">
        <v>0</v>
      </c>
      <c r="V46" s="51">
        <v>2</v>
      </c>
      <c r="W46" s="51" t="e">
        <f>IF(#REF!="","",VLOOKUP(#REF!,管理者シート!$G$9:$H$23,2,FALSE))</f>
        <v>#REF!</v>
      </c>
      <c r="X46" s="51" t="e">
        <f>IF(#REF!="","",#REF!)</f>
        <v>#REF!</v>
      </c>
      <c r="Y46" s="51">
        <v>0</v>
      </c>
      <c r="Z46" s="51">
        <v>2</v>
      </c>
      <c r="AA46" s="51" t="e">
        <f>IF(#REF!="","",IF(#REF!="小学",67,IF(#REF!="中学",68,69)))</f>
        <v>#REF!</v>
      </c>
      <c r="AB46" s="51" t="e">
        <f>IF(#REF!="","",#REF!)</f>
        <v>#REF!</v>
      </c>
      <c r="AC46" s="51">
        <v>0</v>
      </c>
      <c r="AD46" s="51">
        <v>2</v>
      </c>
      <c r="AE46" s="51" t="e">
        <f>IF(#REF!="","",70)</f>
        <v>#REF!</v>
      </c>
      <c r="AF46" s="51" t="e">
        <f>IF(#REF!="","",#REF!)</f>
        <v>#REF!</v>
      </c>
      <c r="AG46" s="51">
        <v>0</v>
      </c>
      <c r="AH46" s="51">
        <v>2</v>
      </c>
    </row>
    <row r="47" spans="1:34">
      <c r="A47" s="49"/>
      <c r="B47" s="51" t="e">
        <f>IF(#REF!="","",#REF!)</f>
        <v>#REF!</v>
      </c>
      <c r="C47" s="49"/>
      <c r="D47" s="49" t="e">
        <f>IF(#REF!="","",#REF!)</f>
        <v>#REF!</v>
      </c>
      <c r="E47" s="51" t="e">
        <f>IF(#REF!="","",#REF!)</f>
        <v>#REF!</v>
      </c>
      <c r="F47" s="51" t="e">
        <f>IF(#REF!="","",#REF!)</f>
        <v>#REF!</v>
      </c>
      <c r="G47" s="51" t="e">
        <f>IF(#REF!="","",#REF!)</f>
        <v>#REF!</v>
      </c>
      <c r="H47" s="51" t="e">
        <f>IF(#REF!="","",#REF!)</f>
        <v>#REF!</v>
      </c>
      <c r="I47" s="51" t="e">
        <f>IF(#REF!="","",#REF!)</f>
        <v>#REF!</v>
      </c>
      <c r="J47" s="51" t="e">
        <f>IF(#REF!="","",#REF!)</f>
        <v>#REF!</v>
      </c>
      <c r="K47" s="51"/>
      <c r="L47" s="51"/>
      <c r="M47" s="51" t="e">
        <f>IF(#REF!="","",VLOOKUP(#REF!,#REF!,2,FALSE))</f>
        <v>#REF!</v>
      </c>
      <c r="N47" s="51"/>
      <c r="O47" s="51" t="e">
        <f>IF(#REF!="","",VLOOKUP(#REF!,管理者シート!$G$9:$H$38,2,FALSE))</f>
        <v>#REF!</v>
      </c>
      <c r="P47" s="51" t="e">
        <f>IF(#REF!="","",#REF!)</f>
        <v>#REF!</v>
      </c>
      <c r="Q47" s="51">
        <v>0</v>
      </c>
      <c r="R47" s="51">
        <v>2</v>
      </c>
      <c r="S47" s="51" t="e">
        <f>IF(#REF!="","",VLOOKUP(#REF!,管理者シート!$G$9:$H$38,2,FALSE))</f>
        <v>#REF!</v>
      </c>
      <c r="T47" s="51" t="e">
        <f>IF(#REF!="","",#REF!)</f>
        <v>#REF!</v>
      </c>
      <c r="U47" s="51">
        <v>0</v>
      </c>
      <c r="V47" s="51">
        <v>2</v>
      </c>
      <c r="W47" s="51" t="e">
        <f>IF(#REF!="","",VLOOKUP(#REF!,管理者シート!$G$9:$H$23,2,FALSE))</f>
        <v>#REF!</v>
      </c>
      <c r="X47" s="51" t="e">
        <f>IF(#REF!="","",#REF!)</f>
        <v>#REF!</v>
      </c>
      <c r="Y47" s="51">
        <v>0</v>
      </c>
      <c r="Z47" s="51">
        <v>2</v>
      </c>
      <c r="AA47" s="51" t="e">
        <f>IF(#REF!="","",IF(#REF!="小学",67,IF(#REF!="中学",68,69)))</f>
        <v>#REF!</v>
      </c>
      <c r="AB47" s="51" t="e">
        <f>IF(#REF!="","",#REF!)</f>
        <v>#REF!</v>
      </c>
      <c r="AC47" s="51">
        <v>0</v>
      </c>
      <c r="AD47" s="51">
        <v>2</v>
      </c>
      <c r="AE47" s="51" t="e">
        <f>IF(#REF!="","",70)</f>
        <v>#REF!</v>
      </c>
      <c r="AF47" s="51" t="e">
        <f>IF(#REF!="","",#REF!)</f>
        <v>#REF!</v>
      </c>
      <c r="AG47" s="51">
        <v>0</v>
      </c>
      <c r="AH47" s="51">
        <v>2</v>
      </c>
    </row>
    <row r="48" spans="1:34">
      <c r="A48" s="49"/>
      <c r="B48" s="51" t="e">
        <f>IF(#REF!="","",#REF!)</f>
        <v>#REF!</v>
      </c>
      <c r="C48" s="49"/>
      <c r="D48" s="49" t="e">
        <f>IF(#REF!="","",#REF!)</f>
        <v>#REF!</v>
      </c>
      <c r="E48" s="51" t="e">
        <f>IF(#REF!="","",#REF!)</f>
        <v>#REF!</v>
      </c>
      <c r="F48" s="51" t="e">
        <f>IF(#REF!="","",#REF!)</f>
        <v>#REF!</v>
      </c>
      <c r="G48" s="51" t="e">
        <f>IF(#REF!="","",#REF!)</f>
        <v>#REF!</v>
      </c>
      <c r="H48" s="51" t="e">
        <f>IF(#REF!="","",#REF!)</f>
        <v>#REF!</v>
      </c>
      <c r="I48" s="51" t="e">
        <f>IF(#REF!="","",#REF!)</f>
        <v>#REF!</v>
      </c>
      <c r="J48" s="51" t="e">
        <f>IF(#REF!="","",#REF!)</f>
        <v>#REF!</v>
      </c>
      <c r="K48" s="51"/>
      <c r="L48" s="51"/>
      <c r="M48" s="51" t="e">
        <f>IF(#REF!="","",VLOOKUP(#REF!,#REF!,2,FALSE))</f>
        <v>#REF!</v>
      </c>
      <c r="N48" s="51"/>
      <c r="O48" s="51" t="e">
        <f>IF(#REF!="","",VLOOKUP(#REF!,管理者シート!$G$9:$H$38,2,FALSE))</f>
        <v>#REF!</v>
      </c>
      <c r="P48" s="51" t="e">
        <f>IF(#REF!="","",#REF!)</f>
        <v>#REF!</v>
      </c>
      <c r="Q48" s="51">
        <v>0</v>
      </c>
      <c r="R48" s="51">
        <v>2</v>
      </c>
      <c r="S48" s="51" t="e">
        <f>IF(#REF!="","",VLOOKUP(#REF!,管理者シート!$G$9:$H$38,2,FALSE))</f>
        <v>#REF!</v>
      </c>
      <c r="T48" s="51" t="e">
        <f>IF(#REF!="","",#REF!)</f>
        <v>#REF!</v>
      </c>
      <c r="U48" s="51">
        <v>0</v>
      </c>
      <c r="V48" s="51">
        <v>2</v>
      </c>
      <c r="W48" s="51" t="e">
        <f>IF(#REF!="","",VLOOKUP(#REF!,管理者シート!$G$9:$H$23,2,FALSE))</f>
        <v>#REF!</v>
      </c>
      <c r="X48" s="51" t="e">
        <f>IF(#REF!="","",#REF!)</f>
        <v>#REF!</v>
      </c>
      <c r="Y48" s="51">
        <v>0</v>
      </c>
      <c r="Z48" s="51">
        <v>2</v>
      </c>
      <c r="AA48" s="51" t="e">
        <f>IF(#REF!="","",IF(#REF!="小学",67,IF(#REF!="中学",68,69)))</f>
        <v>#REF!</v>
      </c>
      <c r="AB48" s="51" t="e">
        <f>IF(#REF!="","",#REF!)</f>
        <v>#REF!</v>
      </c>
      <c r="AC48" s="51">
        <v>0</v>
      </c>
      <c r="AD48" s="51">
        <v>2</v>
      </c>
      <c r="AE48" s="51" t="e">
        <f>IF(#REF!="","",70)</f>
        <v>#REF!</v>
      </c>
      <c r="AF48" s="51" t="e">
        <f>IF(#REF!="","",#REF!)</f>
        <v>#REF!</v>
      </c>
      <c r="AG48" s="51">
        <v>0</v>
      </c>
      <c r="AH48" s="51">
        <v>2</v>
      </c>
    </row>
    <row r="49" spans="1:34">
      <c r="A49" s="49"/>
      <c r="B49" s="51" t="e">
        <f>IF(#REF!="","",#REF!)</f>
        <v>#REF!</v>
      </c>
      <c r="C49" s="49"/>
      <c r="D49" s="49" t="e">
        <f>IF(#REF!="","",#REF!)</f>
        <v>#REF!</v>
      </c>
      <c r="E49" s="51" t="e">
        <f>IF(#REF!="","",#REF!)</f>
        <v>#REF!</v>
      </c>
      <c r="F49" s="51" t="e">
        <f>IF(#REF!="","",#REF!)</f>
        <v>#REF!</v>
      </c>
      <c r="G49" s="51" t="e">
        <f>IF(#REF!="","",#REF!)</f>
        <v>#REF!</v>
      </c>
      <c r="H49" s="51" t="e">
        <f>IF(#REF!="","",#REF!)</f>
        <v>#REF!</v>
      </c>
      <c r="I49" s="51" t="e">
        <f>IF(#REF!="","",#REF!)</f>
        <v>#REF!</v>
      </c>
      <c r="J49" s="51" t="e">
        <f>IF(#REF!="","",#REF!)</f>
        <v>#REF!</v>
      </c>
      <c r="K49" s="51"/>
      <c r="L49" s="51"/>
      <c r="M49" s="51" t="e">
        <f>IF(#REF!="","",VLOOKUP(#REF!,#REF!,2,FALSE))</f>
        <v>#REF!</v>
      </c>
      <c r="N49" s="51"/>
      <c r="O49" s="51" t="e">
        <f>IF(#REF!="","",VLOOKUP(#REF!,管理者シート!$G$9:$H$38,2,FALSE))</f>
        <v>#REF!</v>
      </c>
      <c r="P49" s="51" t="e">
        <f>IF(#REF!="","",#REF!)</f>
        <v>#REF!</v>
      </c>
      <c r="Q49" s="51">
        <v>0</v>
      </c>
      <c r="R49" s="51">
        <v>2</v>
      </c>
      <c r="S49" s="51" t="e">
        <f>IF(#REF!="","",VLOOKUP(#REF!,管理者シート!$G$9:$H$38,2,FALSE))</f>
        <v>#REF!</v>
      </c>
      <c r="T49" s="51" t="e">
        <f>IF(#REF!="","",#REF!)</f>
        <v>#REF!</v>
      </c>
      <c r="U49" s="51">
        <v>0</v>
      </c>
      <c r="V49" s="51">
        <v>2</v>
      </c>
      <c r="W49" s="51" t="e">
        <f>IF(#REF!="","",VLOOKUP(#REF!,管理者シート!$G$9:$H$23,2,FALSE))</f>
        <v>#REF!</v>
      </c>
      <c r="X49" s="51" t="e">
        <f>IF(#REF!="","",#REF!)</f>
        <v>#REF!</v>
      </c>
      <c r="Y49" s="51">
        <v>0</v>
      </c>
      <c r="Z49" s="51">
        <v>2</v>
      </c>
      <c r="AA49" s="51" t="e">
        <f>IF(#REF!="","",IF(#REF!="小学",67,IF(#REF!="中学",68,69)))</f>
        <v>#REF!</v>
      </c>
      <c r="AB49" s="51" t="e">
        <f>IF(#REF!="","",#REF!)</f>
        <v>#REF!</v>
      </c>
      <c r="AC49" s="51">
        <v>0</v>
      </c>
      <c r="AD49" s="51">
        <v>2</v>
      </c>
      <c r="AE49" s="51" t="e">
        <f>IF(#REF!="","",70)</f>
        <v>#REF!</v>
      </c>
      <c r="AF49" s="51" t="e">
        <f>IF(#REF!="","",#REF!)</f>
        <v>#REF!</v>
      </c>
      <c r="AG49" s="51">
        <v>0</v>
      </c>
      <c r="AH49" s="51">
        <v>2</v>
      </c>
    </row>
    <row r="50" spans="1:34">
      <c r="A50" s="49"/>
      <c r="B50" s="51" t="e">
        <f>IF(#REF!="","",#REF!)</f>
        <v>#REF!</v>
      </c>
      <c r="C50" s="49"/>
      <c r="D50" s="49" t="e">
        <f>IF(#REF!="","",#REF!)</f>
        <v>#REF!</v>
      </c>
      <c r="E50" s="51" t="e">
        <f>IF(#REF!="","",#REF!)</f>
        <v>#REF!</v>
      </c>
      <c r="F50" s="51" t="e">
        <f>IF(#REF!="","",#REF!)</f>
        <v>#REF!</v>
      </c>
      <c r="G50" s="51" t="e">
        <f>IF(#REF!="","",#REF!)</f>
        <v>#REF!</v>
      </c>
      <c r="H50" s="51" t="e">
        <f>IF(#REF!="","",#REF!)</f>
        <v>#REF!</v>
      </c>
      <c r="I50" s="51" t="e">
        <f>IF(#REF!="","",#REF!)</f>
        <v>#REF!</v>
      </c>
      <c r="J50" s="51" t="e">
        <f>IF(#REF!="","",#REF!)</f>
        <v>#REF!</v>
      </c>
      <c r="K50" s="51"/>
      <c r="L50" s="51"/>
      <c r="M50" s="51" t="e">
        <f>IF(#REF!="","",VLOOKUP(#REF!,#REF!,2,FALSE))</f>
        <v>#REF!</v>
      </c>
      <c r="N50" s="51"/>
      <c r="O50" s="51" t="e">
        <f>IF(#REF!="","",VLOOKUP(#REF!,管理者シート!$G$9:$H$38,2,FALSE))</f>
        <v>#REF!</v>
      </c>
      <c r="P50" s="51" t="e">
        <f>IF(#REF!="","",#REF!)</f>
        <v>#REF!</v>
      </c>
      <c r="Q50" s="51">
        <v>0</v>
      </c>
      <c r="R50" s="51">
        <v>2</v>
      </c>
      <c r="S50" s="51" t="e">
        <f>IF(#REF!="","",VLOOKUP(#REF!,管理者シート!$G$9:$H$38,2,FALSE))</f>
        <v>#REF!</v>
      </c>
      <c r="T50" s="51" t="e">
        <f>IF(#REF!="","",#REF!)</f>
        <v>#REF!</v>
      </c>
      <c r="U50" s="51">
        <v>0</v>
      </c>
      <c r="V50" s="51">
        <v>2</v>
      </c>
      <c r="W50" s="51" t="e">
        <f>IF(#REF!="","",VLOOKUP(#REF!,管理者シート!$G$9:$H$23,2,FALSE))</f>
        <v>#REF!</v>
      </c>
      <c r="X50" s="51" t="e">
        <f>IF(#REF!="","",#REF!)</f>
        <v>#REF!</v>
      </c>
      <c r="Y50" s="51">
        <v>0</v>
      </c>
      <c r="Z50" s="51">
        <v>2</v>
      </c>
      <c r="AA50" s="51" t="e">
        <f>IF(#REF!="","",IF(#REF!="小学",67,IF(#REF!="中学",68,69)))</f>
        <v>#REF!</v>
      </c>
      <c r="AB50" s="51" t="e">
        <f>IF(#REF!="","",#REF!)</f>
        <v>#REF!</v>
      </c>
      <c r="AC50" s="51">
        <v>0</v>
      </c>
      <c r="AD50" s="51">
        <v>2</v>
      </c>
      <c r="AE50" s="51" t="e">
        <f>IF(#REF!="","",70)</f>
        <v>#REF!</v>
      </c>
      <c r="AF50" s="51" t="e">
        <f>IF(#REF!="","",#REF!)</f>
        <v>#REF!</v>
      </c>
      <c r="AG50" s="51">
        <v>0</v>
      </c>
      <c r="AH50" s="51">
        <v>2</v>
      </c>
    </row>
    <row r="51" spans="1:34">
      <c r="A51" s="49"/>
      <c r="B51" s="51" t="e">
        <f>IF(#REF!="","",#REF!)</f>
        <v>#REF!</v>
      </c>
      <c r="C51" s="49"/>
      <c r="D51" s="49" t="e">
        <f>IF(#REF!="","",#REF!)</f>
        <v>#REF!</v>
      </c>
      <c r="E51" s="51" t="e">
        <f>IF(#REF!="","",#REF!)</f>
        <v>#REF!</v>
      </c>
      <c r="F51" s="51" t="e">
        <f>IF(#REF!="","",#REF!)</f>
        <v>#REF!</v>
      </c>
      <c r="G51" s="51" t="e">
        <f>IF(#REF!="","",#REF!)</f>
        <v>#REF!</v>
      </c>
      <c r="H51" s="51" t="e">
        <f>IF(#REF!="","",#REF!)</f>
        <v>#REF!</v>
      </c>
      <c r="I51" s="51" t="e">
        <f>IF(#REF!="","",#REF!)</f>
        <v>#REF!</v>
      </c>
      <c r="J51" s="51" t="e">
        <f>IF(#REF!="","",#REF!)</f>
        <v>#REF!</v>
      </c>
      <c r="K51" s="51"/>
      <c r="L51" s="51"/>
      <c r="M51" s="51" t="e">
        <f>IF(#REF!="","",VLOOKUP(#REF!,#REF!,2,FALSE))</f>
        <v>#REF!</v>
      </c>
      <c r="N51" s="51"/>
      <c r="O51" s="51" t="e">
        <f>IF(#REF!="","",VLOOKUP(#REF!,管理者シート!$G$9:$H$38,2,FALSE))</f>
        <v>#REF!</v>
      </c>
      <c r="P51" s="51" t="e">
        <f>IF(#REF!="","",#REF!)</f>
        <v>#REF!</v>
      </c>
      <c r="Q51" s="51">
        <v>0</v>
      </c>
      <c r="R51" s="51">
        <v>2</v>
      </c>
      <c r="S51" s="51" t="e">
        <f>IF(#REF!="","",VLOOKUP(#REF!,管理者シート!$G$9:$H$38,2,FALSE))</f>
        <v>#REF!</v>
      </c>
      <c r="T51" s="51" t="e">
        <f>IF(#REF!="","",#REF!)</f>
        <v>#REF!</v>
      </c>
      <c r="U51" s="51">
        <v>0</v>
      </c>
      <c r="V51" s="51">
        <v>2</v>
      </c>
      <c r="W51" s="51" t="e">
        <f>IF(#REF!="","",VLOOKUP(#REF!,管理者シート!$G$9:$H$23,2,FALSE))</f>
        <v>#REF!</v>
      </c>
      <c r="X51" s="51" t="e">
        <f>IF(#REF!="","",#REF!)</f>
        <v>#REF!</v>
      </c>
      <c r="Y51" s="51">
        <v>0</v>
      </c>
      <c r="Z51" s="51">
        <v>2</v>
      </c>
      <c r="AA51" s="51" t="e">
        <f>IF(#REF!="","",IF(#REF!="小学",67,IF(#REF!="中学",68,69)))</f>
        <v>#REF!</v>
      </c>
      <c r="AB51" s="51" t="e">
        <f>IF(#REF!="","",#REF!)</f>
        <v>#REF!</v>
      </c>
      <c r="AC51" s="51">
        <v>0</v>
      </c>
      <c r="AD51" s="51">
        <v>2</v>
      </c>
      <c r="AE51" s="51" t="e">
        <f>IF(#REF!="","",70)</f>
        <v>#REF!</v>
      </c>
      <c r="AF51" s="51" t="e">
        <f>IF(#REF!="","",#REF!)</f>
        <v>#REF!</v>
      </c>
      <c r="AG51" s="51">
        <v>0</v>
      </c>
      <c r="AH51" s="51">
        <v>2</v>
      </c>
    </row>
    <row r="52" spans="1:34">
      <c r="A52" s="49"/>
      <c r="B52" s="51" t="e">
        <f>IF(#REF!="","",#REF!)</f>
        <v>#REF!</v>
      </c>
      <c r="C52" s="49"/>
      <c r="D52" s="49" t="e">
        <f>IF(#REF!="","",#REF!)</f>
        <v>#REF!</v>
      </c>
      <c r="E52" s="51" t="e">
        <f>IF(#REF!="","",#REF!)</f>
        <v>#REF!</v>
      </c>
      <c r="F52" s="51" t="e">
        <f>IF(#REF!="","",#REF!)</f>
        <v>#REF!</v>
      </c>
      <c r="G52" s="51" t="e">
        <f>IF(#REF!="","",#REF!)</f>
        <v>#REF!</v>
      </c>
      <c r="H52" s="51" t="e">
        <f>IF(#REF!="","",#REF!)</f>
        <v>#REF!</v>
      </c>
      <c r="I52" s="51" t="e">
        <f>IF(#REF!="","",#REF!)</f>
        <v>#REF!</v>
      </c>
      <c r="J52" s="51" t="e">
        <f>IF(#REF!="","",#REF!)</f>
        <v>#REF!</v>
      </c>
      <c r="K52" s="51"/>
      <c r="L52" s="51"/>
      <c r="M52" s="51" t="e">
        <f>IF(#REF!="","",VLOOKUP(#REF!,#REF!,2,FALSE))</f>
        <v>#REF!</v>
      </c>
      <c r="N52" s="51"/>
      <c r="O52" s="51" t="e">
        <f>IF(#REF!="","",VLOOKUP(#REF!,管理者シート!$G$9:$H$38,2,FALSE))</f>
        <v>#REF!</v>
      </c>
      <c r="P52" s="51" t="e">
        <f>IF(#REF!="","",#REF!)</f>
        <v>#REF!</v>
      </c>
      <c r="Q52" s="51">
        <v>0</v>
      </c>
      <c r="R52" s="51">
        <v>2</v>
      </c>
      <c r="S52" s="51" t="e">
        <f>IF(#REF!="","",VLOOKUP(#REF!,管理者シート!$G$9:$H$38,2,FALSE))</f>
        <v>#REF!</v>
      </c>
      <c r="T52" s="51" t="e">
        <f>IF(#REF!="","",#REF!)</f>
        <v>#REF!</v>
      </c>
      <c r="U52" s="51">
        <v>0</v>
      </c>
      <c r="V52" s="51">
        <v>2</v>
      </c>
      <c r="W52" s="51" t="e">
        <f>IF(#REF!="","",VLOOKUP(#REF!,管理者シート!$G$9:$H$23,2,FALSE))</f>
        <v>#REF!</v>
      </c>
      <c r="X52" s="51" t="e">
        <f>IF(#REF!="","",#REF!)</f>
        <v>#REF!</v>
      </c>
      <c r="Y52" s="51">
        <v>0</v>
      </c>
      <c r="Z52" s="51">
        <v>2</v>
      </c>
      <c r="AA52" s="51" t="e">
        <f>IF(#REF!="","",IF(#REF!="小学",67,IF(#REF!="中学",68,69)))</f>
        <v>#REF!</v>
      </c>
      <c r="AB52" s="51" t="e">
        <f>IF(#REF!="","",#REF!)</f>
        <v>#REF!</v>
      </c>
      <c r="AC52" s="51">
        <v>0</v>
      </c>
      <c r="AD52" s="51">
        <v>2</v>
      </c>
      <c r="AE52" s="51" t="e">
        <f>IF(#REF!="","",70)</f>
        <v>#REF!</v>
      </c>
      <c r="AF52" s="51" t="e">
        <f>IF(#REF!="","",#REF!)</f>
        <v>#REF!</v>
      </c>
      <c r="AG52" s="51">
        <v>0</v>
      </c>
      <c r="AH52" s="51">
        <v>2</v>
      </c>
    </row>
    <row r="53" spans="1:34">
      <c r="A53" s="49"/>
      <c r="B53" s="51" t="e">
        <f>IF(#REF!="","",#REF!)</f>
        <v>#REF!</v>
      </c>
      <c r="C53" s="49"/>
      <c r="D53" s="49" t="e">
        <f>IF(#REF!="","",#REF!)</f>
        <v>#REF!</v>
      </c>
      <c r="E53" s="51" t="e">
        <f>IF(#REF!="","",#REF!)</f>
        <v>#REF!</v>
      </c>
      <c r="F53" s="51" t="e">
        <f>IF(#REF!="","",#REF!)</f>
        <v>#REF!</v>
      </c>
      <c r="G53" s="51" t="e">
        <f>IF(#REF!="","",#REF!)</f>
        <v>#REF!</v>
      </c>
      <c r="H53" s="51" t="e">
        <f>IF(#REF!="","",#REF!)</f>
        <v>#REF!</v>
      </c>
      <c r="I53" s="51" t="e">
        <f>IF(#REF!="","",#REF!)</f>
        <v>#REF!</v>
      </c>
      <c r="J53" s="51" t="e">
        <f>IF(#REF!="","",#REF!)</f>
        <v>#REF!</v>
      </c>
      <c r="K53" s="51"/>
      <c r="L53" s="51"/>
      <c r="M53" s="51" t="e">
        <f>IF(#REF!="","",VLOOKUP(#REF!,#REF!,2,FALSE))</f>
        <v>#REF!</v>
      </c>
      <c r="N53" s="51"/>
      <c r="O53" s="51" t="e">
        <f>IF(#REF!="","",VLOOKUP(#REF!,管理者シート!$G$9:$H$38,2,FALSE))</f>
        <v>#REF!</v>
      </c>
      <c r="P53" s="51" t="e">
        <f>IF(#REF!="","",#REF!)</f>
        <v>#REF!</v>
      </c>
      <c r="Q53" s="51">
        <v>0</v>
      </c>
      <c r="R53" s="51">
        <v>2</v>
      </c>
      <c r="S53" s="51" t="e">
        <f>IF(#REF!="","",VLOOKUP(#REF!,管理者シート!$G$9:$H$38,2,FALSE))</f>
        <v>#REF!</v>
      </c>
      <c r="T53" s="51" t="e">
        <f>IF(#REF!="","",#REF!)</f>
        <v>#REF!</v>
      </c>
      <c r="U53" s="51">
        <v>0</v>
      </c>
      <c r="V53" s="51">
        <v>2</v>
      </c>
      <c r="W53" s="51" t="e">
        <f>IF(#REF!="","",VLOOKUP(#REF!,管理者シート!$G$9:$H$23,2,FALSE))</f>
        <v>#REF!</v>
      </c>
      <c r="X53" s="51" t="e">
        <f>IF(#REF!="","",#REF!)</f>
        <v>#REF!</v>
      </c>
      <c r="Y53" s="51">
        <v>0</v>
      </c>
      <c r="Z53" s="51">
        <v>2</v>
      </c>
      <c r="AA53" s="51" t="e">
        <f>IF(#REF!="","",IF(#REF!="小学",67,IF(#REF!="中学",68,69)))</f>
        <v>#REF!</v>
      </c>
      <c r="AB53" s="51" t="e">
        <f>IF(#REF!="","",#REF!)</f>
        <v>#REF!</v>
      </c>
      <c r="AC53" s="51">
        <v>0</v>
      </c>
      <c r="AD53" s="51">
        <v>2</v>
      </c>
      <c r="AE53" s="51" t="e">
        <f>IF(#REF!="","",70)</f>
        <v>#REF!</v>
      </c>
      <c r="AF53" s="51" t="e">
        <f>IF(#REF!="","",#REF!)</f>
        <v>#REF!</v>
      </c>
      <c r="AG53" s="51">
        <v>0</v>
      </c>
      <c r="AH53" s="51">
        <v>2</v>
      </c>
    </row>
    <row r="54" spans="1:34">
      <c r="A54" s="49"/>
      <c r="B54" s="51" t="e">
        <f>IF(#REF!="","",#REF!)</f>
        <v>#REF!</v>
      </c>
      <c r="C54" s="49"/>
      <c r="D54" s="49" t="e">
        <f>IF(#REF!="","",#REF!)</f>
        <v>#REF!</v>
      </c>
      <c r="E54" s="51" t="e">
        <f>IF(#REF!="","",#REF!)</f>
        <v>#REF!</v>
      </c>
      <c r="F54" s="51" t="e">
        <f>IF(#REF!="","",#REF!)</f>
        <v>#REF!</v>
      </c>
      <c r="G54" s="51" t="e">
        <f>IF(#REF!="","",#REF!)</f>
        <v>#REF!</v>
      </c>
      <c r="H54" s="51" t="e">
        <f>IF(#REF!="","",#REF!)</f>
        <v>#REF!</v>
      </c>
      <c r="I54" s="51" t="e">
        <f>IF(#REF!="","",#REF!)</f>
        <v>#REF!</v>
      </c>
      <c r="J54" s="51" t="e">
        <f>IF(#REF!="","",#REF!)</f>
        <v>#REF!</v>
      </c>
      <c r="K54" s="51"/>
      <c r="L54" s="51"/>
      <c r="M54" s="51" t="e">
        <f>IF(#REF!="","",VLOOKUP(#REF!,#REF!,2,FALSE))</f>
        <v>#REF!</v>
      </c>
      <c r="N54" s="51"/>
      <c r="O54" s="51" t="e">
        <f>IF(#REF!="","",VLOOKUP(#REF!,管理者シート!$G$9:$H$38,2,FALSE))</f>
        <v>#REF!</v>
      </c>
      <c r="P54" s="51" t="e">
        <f>IF(#REF!="","",#REF!)</f>
        <v>#REF!</v>
      </c>
      <c r="Q54" s="51">
        <v>0</v>
      </c>
      <c r="R54" s="51">
        <v>2</v>
      </c>
      <c r="S54" s="51" t="e">
        <f>IF(#REF!="","",VLOOKUP(#REF!,管理者シート!$G$9:$H$38,2,FALSE))</f>
        <v>#REF!</v>
      </c>
      <c r="T54" s="51" t="e">
        <f>IF(#REF!="","",#REF!)</f>
        <v>#REF!</v>
      </c>
      <c r="U54" s="51">
        <v>0</v>
      </c>
      <c r="V54" s="51">
        <v>2</v>
      </c>
      <c r="W54" s="51" t="e">
        <f>IF(#REF!="","",VLOOKUP(#REF!,管理者シート!$G$9:$H$23,2,FALSE))</f>
        <v>#REF!</v>
      </c>
      <c r="X54" s="51" t="e">
        <f>IF(#REF!="","",#REF!)</f>
        <v>#REF!</v>
      </c>
      <c r="Y54" s="51">
        <v>0</v>
      </c>
      <c r="Z54" s="51">
        <v>2</v>
      </c>
      <c r="AA54" s="51" t="e">
        <f>IF(#REF!="","",IF(#REF!="小学",67,IF(#REF!="中学",68,69)))</f>
        <v>#REF!</v>
      </c>
      <c r="AB54" s="51" t="e">
        <f>IF(#REF!="","",#REF!)</f>
        <v>#REF!</v>
      </c>
      <c r="AC54" s="51">
        <v>0</v>
      </c>
      <c r="AD54" s="51">
        <v>2</v>
      </c>
      <c r="AE54" s="51" t="e">
        <f>IF(#REF!="","",70)</f>
        <v>#REF!</v>
      </c>
      <c r="AF54" s="51" t="e">
        <f>IF(#REF!="","",#REF!)</f>
        <v>#REF!</v>
      </c>
      <c r="AG54" s="51">
        <v>0</v>
      </c>
      <c r="AH54" s="51">
        <v>2</v>
      </c>
    </row>
    <row r="55" spans="1:34">
      <c r="A55" s="49"/>
      <c r="B55" s="51" t="e">
        <f>IF(#REF!="","",#REF!)</f>
        <v>#REF!</v>
      </c>
      <c r="C55" s="49"/>
      <c r="D55" s="49" t="e">
        <f>IF(#REF!="","",#REF!)</f>
        <v>#REF!</v>
      </c>
      <c r="E55" s="51" t="e">
        <f>IF(#REF!="","",#REF!)</f>
        <v>#REF!</v>
      </c>
      <c r="F55" s="51" t="e">
        <f>IF(#REF!="","",#REF!)</f>
        <v>#REF!</v>
      </c>
      <c r="G55" s="51" t="e">
        <f>IF(#REF!="","",#REF!)</f>
        <v>#REF!</v>
      </c>
      <c r="H55" s="51" t="e">
        <f>IF(#REF!="","",#REF!)</f>
        <v>#REF!</v>
      </c>
      <c r="I55" s="51" t="e">
        <f>IF(#REF!="","",#REF!)</f>
        <v>#REF!</v>
      </c>
      <c r="J55" s="51" t="e">
        <f>IF(#REF!="","",#REF!)</f>
        <v>#REF!</v>
      </c>
      <c r="K55" s="51"/>
      <c r="L55" s="51"/>
      <c r="M55" s="51" t="e">
        <f>IF(#REF!="","",VLOOKUP(#REF!,#REF!,2,FALSE))</f>
        <v>#REF!</v>
      </c>
      <c r="N55" s="51"/>
      <c r="O55" s="51" t="e">
        <f>IF(#REF!="","",VLOOKUP(#REF!,管理者シート!$G$9:$H$38,2,FALSE))</f>
        <v>#REF!</v>
      </c>
      <c r="P55" s="51" t="e">
        <f>IF(#REF!="","",#REF!)</f>
        <v>#REF!</v>
      </c>
      <c r="Q55" s="51">
        <v>0</v>
      </c>
      <c r="R55" s="51">
        <v>2</v>
      </c>
      <c r="S55" s="51" t="e">
        <f>IF(#REF!="","",VLOOKUP(#REF!,管理者シート!$G$9:$H$38,2,FALSE))</f>
        <v>#REF!</v>
      </c>
      <c r="T55" s="51" t="e">
        <f>IF(#REF!="","",#REF!)</f>
        <v>#REF!</v>
      </c>
      <c r="U55" s="51">
        <v>0</v>
      </c>
      <c r="V55" s="51">
        <v>2</v>
      </c>
      <c r="W55" s="51" t="e">
        <f>IF(#REF!="","",VLOOKUP(#REF!,管理者シート!$G$9:$H$23,2,FALSE))</f>
        <v>#REF!</v>
      </c>
      <c r="X55" s="51" t="e">
        <f>IF(#REF!="","",#REF!)</f>
        <v>#REF!</v>
      </c>
      <c r="Y55" s="51">
        <v>0</v>
      </c>
      <c r="Z55" s="51">
        <v>2</v>
      </c>
      <c r="AA55" s="51" t="e">
        <f>IF(#REF!="","",IF(#REF!="小学",67,IF(#REF!="中学",68,69)))</f>
        <v>#REF!</v>
      </c>
      <c r="AB55" s="51" t="e">
        <f>IF(#REF!="","",#REF!)</f>
        <v>#REF!</v>
      </c>
      <c r="AC55" s="51">
        <v>0</v>
      </c>
      <c r="AD55" s="51">
        <v>2</v>
      </c>
      <c r="AE55" s="51" t="e">
        <f>IF(#REF!="","",70)</f>
        <v>#REF!</v>
      </c>
      <c r="AF55" s="51" t="e">
        <f>IF(#REF!="","",#REF!)</f>
        <v>#REF!</v>
      </c>
      <c r="AG55" s="51">
        <v>0</v>
      </c>
      <c r="AH55" s="51">
        <v>2</v>
      </c>
    </row>
    <row r="56" spans="1:34">
      <c r="A56" s="49"/>
      <c r="B56" s="51" t="e">
        <f>IF(#REF!="","",#REF!)</f>
        <v>#REF!</v>
      </c>
      <c r="C56" s="49"/>
      <c r="D56" s="49" t="e">
        <f>IF(#REF!="","",#REF!)</f>
        <v>#REF!</v>
      </c>
      <c r="E56" s="51" t="e">
        <f>IF(#REF!="","",#REF!)</f>
        <v>#REF!</v>
      </c>
      <c r="F56" s="51" t="e">
        <f>IF(#REF!="","",#REF!)</f>
        <v>#REF!</v>
      </c>
      <c r="G56" s="51" t="e">
        <f>IF(#REF!="","",#REF!)</f>
        <v>#REF!</v>
      </c>
      <c r="H56" s="51" t="e">
        <f>IF(#REF!="","",#REF!)</f>
        <v>#REF!</v>
      </c>
      <c r="I56" s="51" t="e">
        <f>IF(#REF!="","",#REF!)</f>
        <v>#REF!</v>
      </c>
      <c r="J56" s="51" t="e">
        <f>IF(#REF!="","",#REF!)</f>
        <v>#REF!</v>
      </c>
      <c r="K56" s="51"/>
      <c r="L56" s="51"/>
      <c r="M56" s="51" t="e">
        <f>IF(#REF!="","",VLOOKUP(#REF!,#REF!,2,FALSE))</f>
        <v>#REF!</v>
      </c>
      <c r="N56" s="51"/>
      <c r="O56" s="51" t="e">
        <f>IF(#REF!="","",VLOOKUP(#REF!,管理者シート!$G$9:$H$38,2,FALSE))</f>
        <v>#REF!</v>
      </c>
      <c r="P56" s="51" t="e">
        <f>IF(#REF!="","",#REF!)</f>
        <v>#REF!</v>
      </c>
      <c r="Q56" s="51">
        <v>0</v>
      </c>
      <c r="R56" s="51">
        <v>2</v>
      </c>
      <c r="S56" s="51" t="e">
        <f>IF(#REF!="","",VLOOKUP(#REF!,管理者シート!$G$9:$H$38,2,FALSE))</f>
        <v>#REF!</v>
      </c>
      <c r="T56" s="51" t="e">
        <f>IF(#REF!="","",#REF!)</f>
        <v>#REF!</v>
      </c>
      <c r="U56" s="51">
        <v>0</v>
      </c>
      <c r="V56" s="51">
        <v>2</v>
      </c>
      <c r="W56" s="51" t="e">
        <f>IF(#REF!="","",VLOOKUP(#REF!,管理者シート!$G$9:$H$23,2,FALSE))</f>
        <v>#REF!</v>
      </c>
      <c r="X56" s="51" t="e">
        <f>IF(#REF!="","",#REF!)</f>
        <v>#REF!</v>
      </c>
      <c r="Y56" s="51">
        <v>0</v>
      </c>
      <c r="Z56" s="51">
        <v>2</v>
      </c>
      <c r="AA56" s="51" t="e">
        <f>IF(#REF!="","",IF(#REF!="小学",67,IF(#REF!="中学",68,69)))</f>
        <v>#REF!</v>
      </c>
      <c r="AB56" s="51" t="e">
        <f>IF(#REF!="","",#REF!)</f>
        <v>#REF!</v>
      </c>
      <c r="AC56" s="51">
        <v>0</v>
      </c>
      <c r="AD56" s="51">
        <v>2</v>
      </c>
      <c r="AE56" s="51" t="e">
        <f>IF(#REF!="","",70)</f>
        <v>#REF!</v>
      </c>
      <c r="AF56" s="51" t="e">
        <f>IF(#REF!="","",#REF!)</f>
        <v>#REF!</v>
      </c>
      <c r="AG56" s="51">
        <v>0</v>
      </c>
      <c r="AH56" s="51">
        <v>2</v>
      </c>
    </row>
    <row r="57" spans="1:34">
      <c r="A57" s="49"/>
      <c r="B57" s="51" t="e">
        <f>IF(#REF!="","",#REF!)</f>
        <v>#REF!</v>
      </c>
      <c r="C57" s="49"/>
      <c r="D57" s="49" t="e">
        <f>IF(#REF!="","",#REF!)</f>
        <v>#REF!</v>
      </c>
      <c r="E57" s="51" t="e">
        <f>IF(#REF!="","",#REF!)</f>
        <v>#REF!</v>
      </c>
      <c r="F57" s="51" t="e">
        <f>IF(#REF!="","",#REF!)</f>
        <v>#REF!</v>
      </c>
      <c r="G57" s="51" t="e">
        <f>IF(#REF!="","",#REF!)</f>
        <v>#REF!</v>
      </c>
      <c r="H57" s="51" t="e">
        <f>IF(#REF!="","",#REF!)</f>
        <v>#REF!</v>
      </c>
      <c r="I57" s="51" t="e">
        <f>IF(#REF!="","",#REF!)</f>
        <v>#REF!</v>
      </c>
      <c r="J57" s="51" t="e">
        <f>IF(#REF!="","",#REF!)</f>
        <v>#REF!</v>
      </c>
      <c r="K57" s="51"/>
      <c r="L57" s="51"/>
      <c r="M57" s="51" t="e">
        <f>IF(#REF!="","",VLOOKUP(#REF!,#REF!,2,FALSE))</f>
        <v>#REF!</v>
      </c>
      <c r="N57" s="51"/>
      <c r="O57" s="51" t="e">
        <f>IF(#REF!="","",VLOOKUP(#REF!,管理者シート!$G$9:$H$38,2,FALSE))</f>
        <v>#REF!</v>
      </c>
      <c r="P57" s="51" t="e">
        <f>IF(#REF!="","",#REF!)</f>
        <v>#REF!</v>
      </c>
      <c r="Q57" s="51">
        <v>0</v>
      </c>
      <c r="R57" s="51">
        <v>2</v>
      </c>
      <c r="S57" s="51" t="e">
        <f>IF(#REF!="","",VLOOKUP(#REF!,管理者シート!$G$9:$H$38,2,FALSE))</f>
        <v>#REF!</v>
      </c>
      <c r="T57" s="51" t="e">
        <f>IF(#REF!="","",#REF!)</f>
        <v>#REF!</v>
      </c>
      <c r="U57" s="51">
        <v>0</v>
      </c>
      <c r="V57" s="51">
        <v>2</v>
      </c>
      <c r="W57" s="51" t="e">
        <f>IF(#REF!="","",VLOOKUP(#REF!,管理者シート!$G$9:$H$23,2,FALSE))</f>
        <v>#REF!</v>
      </c>
      <c r="X57" s="51" t="e">
        <f>IF(#REF!="","",#REF!)</f>
        <v>#REF!</v>
      </c>
      <c r="Y57" s="51">
        <v>0</v>
      </c>
      <c r="Z57" s="51">
        <v>2</v>
      </c>
      <c r="AA57" s="51" t="e">
        <f>IF(#REF!="","",IF(#REF!="小学",67,IF(#REF!="中学",68,69)))</f>
        <v>#REF!</v>
      </c>
      <c r="AB57" s="51" t="e">
        <f>IF(#REF!="","",#REF!)</f>
        <v>#REF!</v>
      </c>
      <c r="AC57" s="51">
        <v>0</v>
      </c>
      <c r="AD57" s="51">
        <v>2</v>
      </c>
      <c r="AE57" s="51" t="e">
        <f>IF(#REF!="","",70)</f>
        <v>#REF!</v>
      </c>
      <c r="AF57" s="51" t="e">
        <f>IF(#REF!="","",#REF!)</f>
        <v>#REF!</v>
      </c>
      <c r="AG57" s="51">
        <v>0</v>
      </c>
      <c r="AH57" s="51">
        <v>2</v>
      </c>
    </row>
    <row r="58" spans="1:34">
      <c r="A58" s="49"/>
      <c r="B58" s="51" t="e">
        <f>IF(#REF!="","",#REF!)</f>
        <v>#REF!</v>
      </c>
      <c r="C58" s="49"/>
      <c r="D58" s="49" t="e">
        <f>IF(#REF!="","",#REF!)</f>
        <v>#REF!</v>
      </c>
      <c r="E58" s="51" t="e">
        <f>IF(#REF!="","",#REF!)</f>
        <v>#REF!</v>
      </c>
      <c r="F58" s="51" t="e">
        <f>IF(#REF!="","",#REF!)</f>
        <v>#REF!</v>
      </c>
      <c r="G58" s="51" t="e">
        <f>IF(#REF!="","",#REF!)</f>
        <v>#REF!</v>
      </c>
      <c r="H58" s="51" t="e">
        <f>IF(#REF!="","",#REF!)</f>
        <v>#REF!</v>
      </c>
      <c r="I58" s="51" t="e">
        <f>IF(#REF!="","",#REF!)</f>
        <v>#REF!</v>
      </c>
      <c r="J58" s="51" t="e">
        <f>IF(#REF!="","",#REF!)</f>
        <v>#REF!</v>
      </c>
      <c r="K58" s="51"/>
      <c r="L58" s="51"/>
      <c r="M58" s="51" t="e">
        <f>IF(#REF!="","",VLOOKUP(#REF!,#REF!,2,FALSE))</f>
        <v>#REF!</v>
      </c>
      <c r="N58" s="51"/>
      <c r="O58" s="51" t="e">
        <f>IF(#REF!="","",VLOOKUP(#REF!,管理者シート!$G$9:$H$38,2,FALSE))</f>
        <v>#REF!</v>
      </c>
      <c r="P58" s="51" t="e">
        <f>IF(#REF!="","",#REF!)</f>
        <v>#REF!</v>
      </c>
      <c r="Q58" s="51">
        <v>0</v>
      </c>
      <c r="R58" s="51">
        <v>2</v>
      </c>
      <c r="S58" s="51" t="e">
        <f>IF(#REF!="","",VLOOKUP(#REF!,管理者シート!$G$9:$H$38,2,FALSE))</f>
        <v>#REF!</v>
      </c>
      <c r="T58" s="51" t="e">
        <f>IF(#REF!="","",#REF!)</f>
        <v>#REF!</v>
      </c>
      <c r="U58" s="51">
        <v>0</v>
      </c>
      <c r="V58" s="51">
        <v>2</v>
      </c>
      <c r="W58" s="51" t="e">
        <f>IF(#REF!="","",VLOOKUP(#REF!,管理者シート!$G$9:$H$23,2,FALSE))</f>
        <v>#REF!</v>
      </c>
      <c r="X58" s="51" t="e">
        <f>IF(#REF!="","",#REF!)</f>
        <v>#REF!</v>
      </c>
      <c r="Y58" s="51">
        <v>0</v>
      </c>
      <c r="Z58" s="51">
        <v>2</v>
      </c>
      <c r="AA58" s="51" t="e">
        <f>IF(#REF!="","",IF(#REF!="小学",67,IF(#REF!="中学",68,69)))</f>
        <v>#REF!</v>
      </c>
      <c r="AB58" s="51" t="e">
        <f>IF(#REF!="","",#REF!)</f>
        <v>#REF!</v>
      </c>
      <c r="AC58" s="51">
        <v>0</v>
      </c>
      <c r="AD58" s="51">
        <v>2</v>
      </c>
      <c r="AE58" s="51" t="e">
        <f>IF(#REF!="","",70)</f>
        <v>#REF!</v>
      </c>
      <c r="AF58" s="51" t="e">
        <f>IF(#REF!="","",#REF!)</f>
        <v>#REF!</v>
      </c>
      <c r="AG58" s="51">
        <v>0</v>
      </c>
      <c r="AH58" s="51">
        <v>2</v>
      </c>
    </row>
    <row r="59" spans="1:34">
      <c r="A59" s="49"/>
      <c r="B59" s="51" t="e">
        <f>IF(#REF!="","",#REF!)</f>
        <v>#REF!</v>
      </c>
      <c r="C59" s="49"/>
      <c r="D59" s="49" t="e">
        <f>IF(#REF!="","",#REF!)</f>
        <v>#REF!</v>
      </c>
      <c r="E59" s="51" t="e">
        <f>IF(#REF!="","",#REF!)</f>
        <v>#REF!</v>
      </c>
      <c r="F59" s="51" t="e">
        <f>IF(#REF!="","",#REF!)</f>
        <v>#REF!</v>
      </c>
      <c r="G59" s="51" t="e">
        <f>IF(#REF!="","",#REF!)</f>
        <v>#REF!</v>
      </c>
      <c r="H59" s="51" t="e">
        <f>IF(#REF!="","",#REF!)</f>
        <v>#REF!</v>
      </c>
      <c r="I59" s="51" t="e">
        <f>IF(#REF!="","",#REF!)</f>
        <v>#REF!</v>
      </c>
      <c r="J59" s="51" t="e">
        <f>IF(#REF!="","",#REF!)</f>
        <v>#REF!</v>
      </c>
      <c r="K59" s="51"/>
      <c r="L59" s="51"/>
      <c r="M59" s="51" t="e">
        <f>IF(#REF!="","",VLOOKUP(#REF!,#REF!,2,FALSE))</f>
        <v>#REF!</v>
      </c>
      <c r="N59" s="51"/>
      <c r="O59" s="51" t="e">
        <f>IF(#REF!="","",VLOOKUP(#REF!,管理者シート!$G$9:$H$38,2,FALSE))</f>
        <v>#REF!</v>
      </c>
      <c r="P59" s="51" t="e">
        <f>IF(#REF!="","",#REF!)</f>
        <v>#REF!</v>
      </c>
      <c r="Q59" s="51">
        <v>0</v>
      </c>
      <c r="R59" s="51">
        <v>2</v>
      </c>
      <c r="S59" s="51" t="e">
        <f>IF(#REF!="","",VLOOKUP(#REF!,管理者シート!$G$9:$H$38,2,FALSE))</f>
        <v>#REF!</v>
      </c>
      <c r="T59" s="51" t="e">
        <f>IF(#REF!="","",#REF!)</f>
        <v>#REF!</v>
      </c>
      <c r="U59" s="51">
        <v>0</v>
      </c>
      <c r="V59" s="51">
        <v>2</v>
      </c>
      <c r="W59" s="51" t="e">
        <f>IF(#REF!="","",VLOOKUP(#REF!,管理者シート!$G$9:$H$23,2,FALSE))</f>
        <v>#REF!</v>
      </c>
      <c r="X59" s="51" t="e">
        <f>IF(#REF!="","",#REF!)</f>
        <v>#REF!</v>
      </c>
      <c r="Y59" s="51">
        <v>0</v>
      </c>
      <c r="Z59" s="51">
        <v>2</v>
      </c>
      <c r="AA59" s="51" t="e">
        <f>IF(#REF!="","",IF(#REF!="小学",67,IF(#REF!="中学",68,69)))</f>
        <v>#REF!</v>
      </c>
      <c r="AB59" s="51" t="e">
        <f>IF(#REF!="","",#REF!)</f>
        <v>#REF!</v>
      </c>
      <c r="AC59" s="51">
        <v>0</v>
      </c>
      <c r="AD59" s="51">
        <v>2</v>
      </c>
      <c r="AE59" s="51" t="e">
        <f>IF(#REF!="","",70)</f>
        <v>#REF!</v>
      </c>
      <c r="AF59" s="51" t="e">
        <f>IF(#REF!="","",#REF!)</f>
        <v>#REF!</v>
      </c>
      <c r="AG59" s="51">
        <v>0</v>
      </c>
      <c r="AH59" s="51">
        <v>2</v>
      </c>
    </row>
    <row r="60" spans="1:34">
      <c r="A60" s="49"/>
      <c r="B60" s="51" t="e">
        <f>IF(#REF!="","",#REF!)</f>
        <v>#REF!</v>
      </c>
      <c r="C60" s="49"/>
      <c r="D60" s="49" t="e">
        <f>IF(#REF!="","",#REF!)</f>
        <v>#REF!</v>
      </c>
      <c r="E60" s="51" t="e">
        <f>IF(#REF!="","",#REF!)</f>
        <v>#REF!</v>
      </c>
      <c r="F60" s="51" t="e">
        <f>IF(#REF!="","",#REF!)</f>
        <v>#REF!</v>
      </c>
      <c r="G60" s="51" t="e">
        <f>IF(#REF!="","",#REF!)</f>
        <v>#REF!</v>
      </c>
      <c r="H60" s="51" t="e">
        <f>IF(#REF!="","",#REF!)</f>
        <v>#REF!</v>
      </c>
      <c r="I60" s="51" t="e">
        <f>IF(#REF!="","",#REF!)</f>
        <v>#REF!</v>
      </c>
      <c r="J60" s="51" t="e">
        <f>IF(#REF!="","",#REF!)</f>
        <v>#REF!</v>
      </c>
      <c r="K60" s="51"/>
      <c r="L60" s="51"/>
      <c r="M60" s="51" t="e">
        <f>IF(#REF!="","",VLOOKUP(#REF!,#REF!,2,FALSE))</f>
        <v>#REF!</v>
      </c>
      <c r="N60" s="51"/>
      <c r="O60" s="51" t="e">
        <f>IF(#REF!="","",VLOOKUP(#REF!,管理者シート!$G$9:$H$38,2,FALSE))</f>
        <v>#REF!</v>
      </c>
      <c r="P60" s="51" t="e">
        <f>IF(#REF!="","",#REF!)</f>
        <v>#REF!</v>
      </c>
      <c r="Q60" s="51">
        <v>0</v>
      </c>
      <c r="R60" s="51">
        <v>2</v>
      </c>
      <c r="S60" s="51" t="e">
        <f>IF(#REF!="","",VLOOKUP(#REF!,管理者シート!$G$9:$H$38,2,FALSE))</f>
        <v>#REF!</v>
      </c>
      <c r="T60" s="51" t="e">
        <f>IF(#REF!="","",#REF!)</f>
        <v>#REF!</v>
      </c>
      <c r="U60" s="51">
        <v>0</v>
      </c>
      <c r="V60" s="51">
        <v>2</v>
      </c>
      <c r="W60" s="51" t="e">
        <f>IF(#REF!="","",VLOOKUP(#REF!,管理者シート!$G$9:$H$23,2,FALSE))</f>
        <v>#REF!</v>
      </c>
      <c r="X60" s="51" t="e">
        <f>IF(#REF!="","",#REF!)</f>
        <v>#REF!</v>
      </c>
      <c r="Y60" s="51">
        <v>0</v>
      </c>
      <c r="Z60" s="51">
        <v>2</v>
      </c>
      <c r="AA60" s="51" t="e">
        <f>IF(#REF!="","",IF(#REF!="小学",67,IF(#REF!="中学",68,69)))</f>
        <v>#REF!</v>
      </c>
      <c r="AB60" s="51" t="e">
        <f>IF(#REF!="","",#REF!)</f>
        <v>#REF!</v>
      </c>
      <c r="AC60" s="51">
        <v>0</v>
      </c>
      <c r="AD60" s="51">
        <v>2</v>
      </c>
      <c r="AE60" s="51" t="e">
        <f>IF(#REF!="","",70)</f>
        <v>#REF!</v>
      </c>
      <c r="AF60" s="51" t="e">
        <f>IF(#REF!="","",#REF!)</f>
        <v>#REF!</v>
      </c>
      <c r="AG60" s="51">
        <v>0</v>
      </c>
      <c r="AH60" s="51">
        <v>2</v>
      </c>
    </row>
    <row r="61" spans="1:34">
      <c r="A61" s="49"/>
      <c r="B61" s="51" t="e">
        <f>IF(#REF!="","",#REF!)</f>
        <v>#REF!</v>
      </c>
      <c r="C61" s="49"/>
      <c r="D61" s="49" t="e">
        <f>IF(#REF!="","",#REF!)</f>
        <v>#REF!</v>
      </c>
      <c r="E61" s="51" t="e">
        <f>IF(#REF!="","",#REF!)</f>
        <v>#REF!</v>
      </c>
      <c r="F61" s="51" t="e">
        <f>IF(#REF!="","",#REF!)</f>
        <v>#REF!</v>
      </c>
      <c r="G61" s="51" t="e">
        <f>IF(#REF!="","",#REF!)</f>
        <v>#REF!</v>
      </c>
      <c r="H61" s="51" t="e">
        <f>IF(#REF!="","",#REF!)</f>
        <v>#REF!</v>
      </c>
      <c r="I61" s="51" t="e">
        <f>IF(#REF!="","",#REF!)</f>
        <v>#REF!</v>
      </c>
      <c r="J61" s="51" t="e">
        <f>IF(#REF!="","",#REF!)</f>
        <v>#REF!</v>
      </c>
      <c r="K61" s="51"/>
      <c r="L61" s="51"/>
      <c r="M61" s="51" t="e">
        <f>IF(#REF!="","",VLOOKUP(#REF!,#REF!,2,FALSE))</f>
        <v>#REF!</v>
      </c>
      <c r="N61" s="51"/>
      <c r="O61" s="51" t="e">
        <f>IF(#REF!="","",VLOOKUP(#REF!,管理者シート!$G$9:$H$38,2,FALSE))</f>
        <v>#REF!</v>
      </c>
      <c r="P61" s="51" t="e">
        <f>IF(#REF!="","",#REF!)</f>
        <v>#REF!</v>
      </c>
      <c r="Q61" s="51">
        <v>0</v>
      </c>
      <c r="R61" s="51">
        <v>2</v>
      </c>
      <c r="S61" s="51" t="e">
        <f>IF(#REF!="","",VLOOKUP(#REF!,管理者シート!$G$9:$H$38,2,FALSE))</f>
        <v>#REF!</v>
      </c>
      <c r="T61" s="51" t="e">
        <f>IF(#REF!="","",#REF!)</f>
        <v>#REF!</v>
      </c>
      <c r="U61" s="51">
        <v>0</v>
      </c>
      <c r="V61" s="51">
        <v>2</v>
      </c>
      <c r="W61" s="51" t="e">
        <f>IF(#REF!="","",VLOOKUP(#REF!,管理者シート!$G$9:$H$23,2,FALSE))</f>
        <v>#REF!</v>
      </c>
      <c r="X61" s="51" t="e">
        <f>IF(#REF!="","",#REF!)</f>
        <v>#REF!</v>
      </c>
      <c r="Y61" s="51">
        <v>0</v>
      </c>
      <c r="Z61" s="51">
        <v>2</v>
      </c>
      <c r="AA61" s="51" t="e">
        <f>IF(#REF!="","",IF(#REF!="小学",67,IF(#REF!="中学",68,69)))</f>
        <v>#REF!</v>
      </c>
      <c r="AB61" s="51" t="e">
        <f>IF(#REF!="","",#REF!)</f>
        <v>#REF!</v>
      </c>
      <c r="AC61" s="51">
        <v>0</v>
      </c>
      <c r="AD61" s="51">
        <v>2</v>
      </c>
      <c r="AE61" s="51" t="e">
        <f>IF(#REF!="","",70)</f>
        <v>#REF!</v>
      </c>
      <c r="AF61" s="51" t="e">
        <f>IF(#REF!="","",#REF!)</f>
        <v>#REF!</v>
      </c>
      <c r="AG61" s="51">
        <v>0</v>
      </c>
      <c r="AH61" s="51">
        <v>2</v>
      </c>
    </row>
    <row r="62" spans="1:34">
      <c r="A62" s="49"/>
      <c r="B62" s="51" t="e">
        <f>IF(#REF!="","",#REF!)</f>
        <v>#REF!</v>
      </c>
      <c r="C62" s="49"/>
      <c r="D62" s="49" t="e">
        <f>IF(#REF!="","",#REF!)</f>
        <v>#REF!</v>
      </c>
      <c r="E62" s="51" t="e">
        <f>IF(#REF!="","",#REF!)</f>
        <v>#REF!</v>
      </c>
      <c r="F62" s="51" t="e">
        <f>IF(#REF!="","",#REF!)</f>
        <v>#REF!</v>
      </c>
      <c r="G62" s="51" t="e">
        <f>IF(#REF!="","",#REF!)</f>
        <v>#REF!</v>
      </c>
      <c r="H62" s="51" t="e">
        <f>IF(#REF!="","",#REF!)</f>
        <v>#REF!</v>
      </c>
      <c r="I62" s="51" t="e">
        <f>IF(#REF!="","",#REF!)</f>
        <v>#REF!</v>
      </c>
      <c r="J62" s="51" t="e">
        <f>IF(#REF!="","",#REF!)</f>
        <v>#REF!</v>
      </c>
      <c r="K62" s="51"/>
      <c r="L62" s="51"/>
      <c r="M62" s="51" t="e">
        <f>IF(#REF!="","",VLOOKUP(#REF!,#REF!,2,FALSE))</f>
        <v>#REF!</v>
      </c>
      <c r="N62" s="51"/>
      <c r="O62" s="51" t="e">
        <f>IF(#REF!="","",VLOOKUP(#REF!,管理者シート!$G$9:$H$38,2,FALSE))</f>
        <v>#REF!</v>
      </c>
      <c r="P62" s="51" t="e">
        <f>IF(#REF!="","",#REF!)</f>
        <v>#REF!</v>
      </c>
      <c r="Q62" s="51">
        <v>0</v>
      </c>
      <c r="R62" s="51">
        <v>2</v>
      </c>
      <c r="S62" s="51" t="e">
        <f>IF(#REF!="","",VLOOKUP(#REF!,管理者シート!$G$9:$H$38,2,FALSE))</f>
        <v>#REF!</v>
      </c>
      <c r="T62" s="51" t="e">
        <f>IF(#REF!="","",#REF!)</f>
        <v>#REF!</v>
      </c>
      <c r="U62" s="51">
        <v>0</v>
      </c>
      <c r="V62" s="51">
        <v>2</v>
      </c>
      <c r="W62" s="51" t="e">
        <f>IF(#REF!="","",VLOOKUP(#REF!,管理者シート!$G$9:$H$23,2,FALSE))</f>
        <v>#REF!</v>
      </c>
      <c r="X62" s="51" t="e">
        <f>IF(#REF!="","",#REF!)</f>
        <v>#REF!</v>
      </c>
      <c r="Y62" s="51">
        <v>0</v>
      </c>
      <c r="Z62" s="51">
        <v>2</v>
      </c>
      <c r="AA62" s="51" t="e">
        <f>IF(#REF!="","",IF(#REF!="小学",67,IF(#REF!="中学",68,69)))</f>
        <v>#REF!</v>
      </c>
      <c r="AB62" s="51" t="e">
        <f>IF(#REF!="","",#REF!)</f>
        <v>#REF!</v>
      </c>
      <c r="AC62" s="51">
        <v>0</v>
      </c>
      <c r="AD62" s="51">
        <v>2</v>
      </c>
      <c r="AE62" s="51" t="e">
        <f>IF(#REF!="","",70)</f>
        <v>#REF!</v>
      </c>
      <c r="AF62" s="51" t="e">
        <f>IF(#REF!="","",#REF!)</f>
        <v>#REF!</v>
      </c>
      <c r="AG62" s="51">
        <v>0</v>
      </c>
      <c r="AH62" s="51">
        <v>2</v>
      </c>
    </row>
    <row r="63" spans="1:34">
      <c r="A63" s="49"/>
      <c r="B63" s="51" t="e">
        <f>IF(#REF!="","",#REF!)</f>
        <v>#REF!</v>
      </c>
      <c r="C63" s="49"/>
      <c r="D63" s="49" t="e">
        <f>IF(#REF!="","",#REF!)</f>
        <v>#REF!</v>
      </c>
      <c r="E63" s="51" t="e">
        <f>IF(#REF!="","",#REF!)</f>
        <v>#REF!</v>
      </c>
      <c r="F63" s="51" t="e">
        <f>IF(#REF!="","",#REF!)</f>
        <v>#REF!</v>
      </c>
      <c r="G63" s="51" t="e">
        <f>IF(#REF!="","",#REF!)</f>
        <v>#REF!</v>
      </c>
      <c r="H63" s="51" t="e">
        <f>IF(#REF!="","",#REF!)</f>
        <v>#REF!</v>
      </c>
      <c r="I63" s="51" t="e">
        <f>IF(#REF!="","",#REF!)</f>
        <v>#REF!</v>
      </c>
      <c r="J63" s="51" t="e">
        <f>IF(#REF!="","",#REF!)</f>
        <v>#REF!</v>
      </c>
      <c r="K63" s="51"/>
      <c r="L63" s="51"/>
      <c r="M63" s="51" t="e">
        <f>IF(#REF!="","",VLOOKUP(#REF!,#REF!,2,FALSE))</f>
        <v>#REF!</v>
      </c>
      <c r="N63" s="51"/>
      <c r="O63" s="51" t="e">
        <f>IF(#REF!="","",VLOOKUP(#REF!,管理者シート!$G$9:$H$38,2,FALSE))</f>
        <v>#REF!</v>
      </c>
      <c r="P63" s="51" t="e">
        <f>IF(#REF!="","",#REF!)</f>
        <v>#REF!</v>
      </c>
      <c r="Q63" s="51">
        <v>0</v>
      </c>
      <c r="R63" s="51">
        <v>2</v>
      </c>
      <c r="S63" s="51" t="e">
        <f>IF(#REF!="","",VLOOKUP(#REF!,管理者シート!$G$9:$H$38,2,FALSE))</f>
        <v>#REF!</v>
      </c>
      <c r="T63" s="51" t="e">
        <f>IF(#REF!="","",#REF!)</f>
        <v>#REF!</v>
      </c>
      <c r="U63" s="51">
        <v>0</v>
      </c>
      <c r="V63" s="51">
        <v>2</v>
      </c>
      <c r="W63" s="51" t="e">
        <f>IF(#REF!="","",VLOOKUP(#REF!,管理者シート!$G$9:$H$23,2,FALSE))</f>
        <v>#REF!</v>
      </c>
      <c r="X63" s="51" t="e">
        <f>IF(#REF!="","",#REF!)</f>
        <v>#REF!</v>
      </c>
      <c r="Y63" s="51">
        <v>0</v>
      </c>
      <c r="Z63" s="51">
        <v>2</v>
      </c>
      <c r="AA63" s="51" t="e">
        <f>IF(#REF!="","",IF(#REF!="小学",67,IF(#REF!="中学",68,69)))</f>
        <v>#REF!</v>
      </c>
      <c r="AB63" s="51" t="e">
        <f>IF(#REF!="","",#REF!)</f>
        <v>#REF!</v>
      </c>
      <c r="AC63" s="51">
        <v>0</v>
      </c>
      <c r="AD63" s="51">
        <v>2</v>
      </c>
      <c r="AE63" s="51" t="e">
        <f>IF(#REF!="","",70)</f>
        <v>#REF!</v>
      </c>
      <c r="AF63" s="51" t="e">
        <f>IF(#REF!="","",#REF!)</f>
        <v>#REF!</v>
      </c>
      <c r="AG63" s="51">
        <v>0</v>
      </c>
      <c r="AH63" s="51">
        <v>2</v>
      </c>
    </row>
    <row r="64" spans="1:34">
      <c r="A64" s="49"/>
      <c r="B64" s="51" t="e">
        <f>IF(#REF!="","",#REF!)</f>
        <v>#REF!</v>
      </c>
      <c r="C64" s="49"/>
      <c r="D64" s="49" t="e">
        <f>IF(#REF!="","",#REF!)</f>
        <v>#REF!</v>
      </c>
      <c r="E64" s="51" t="e">
        <f>IF(#REF!="","",#REF!)</f>
        <v>#REF!</v>
      </c>
      <c r="F64" s="51" t="e">
        <f>IF(#REF!="","",#REF!)</f>
        <v>#REF!</v>
      </c>
      <c r="G64" s="51" t="e">
        <f>IF(#REF!="","",#REF!)</f>
        <v>#REF!</v>
      </c>
      <c r="H64" s="51" t="e">
        <f>IF(#REF!="","",#REF!)</f>
        <v>#REF!</v>
      </c>
      <c r="I64" s="51" t="e">
        <f>IF(#REF!="","",#REF!)</f>
        <v>#REF!</v>
      </c>
      <c r="J64" s="51" t="e">
        <f>IF(#REF!="","",#REF!)</f>
        <v>#REF!</v>
      </c>
      <c r="K64" s="51"/>
      <c r="L64" s="51"/>
      <c r="M64" s="51" t="e">
        <f>IF(#REF!="","",VLOOKUP(#REF!,#REF!,2,FALSE))</f>
        <v>#REF!</v>
      </c>
      <c r="N64" s="51"/>
      <c r="O64" s="51" t="e">
        <f>IF(#REF!="","",VLOOKUP(#REF!,管理者シート!$G$9:$H$38,2,FALSE))</f>
        <v>#REF!</v>
      </c>
      <c r="P64" s="51" t="e">
        <f>IF(#REF!="","",#REF!)</f>
        <v>#REF!</v>
      </c>
      <c r="Q64" s="51">
        <v>0</v>
      </c>
      <c r="R64" s="51">
        <v>2</v>
      </c>
      <c r="S64" s="51" t="e">
        <f>IF(#REF!="","",VLOOKUP(#REF!,管理者シート!$G$9:$H$38,2,FALSE))</f>
        <v>#REF!</v>
      </c>
      <c r="T64" s="51" t="e">
        <f>IF(#REF!="","",#REF!)</f>
        <v>#REF!</v>
      </c>
      <c r="U64" s="51">
        <v>0</v>
      </c>
      <c r="V64" s="51">
        <v>2</v>
      </c>
      <c r="W64" s="51" t="e">
        <f>IF(#REF!="","",VLOOKUP(#REF!,管理者シート!$G$9:$H$23,2,FALSE))</f>
        <v>#REF!</v>
      </c>
      <c r="X64" s="51" t="e">
        <f>IF(#REF!="","",#REF!)</f>
        <v>#REF!</v>
      </c>
      <c r="Y64" s="51">
        <v>0</v>
      </c>
      <c r="Z64" s="51">
        <v>2</v>
      </c>
      <c r="AA64" s="51" t="e">
        <f>IF(#REF!="","",IF(#REF!="小学",67,IF(#REF!="中学",68,69)))</f>
        <v>#REF!</v>
      </c>
      <c r="AB64" s="51" t="e">
        <f>IF(#REF!="","",#REF!)</f>
        <v>#REF!</v>
      </c>
      <c r="AC64" s="51">
        <v>0</v>
      </c>
      <c r="AD64" s="51">
        <v>2</v>
      </c>
      <c r="AE64" s="51" t="e">
        <f>IF(#REF!="","",70)</f>
        <v>#REF!</v>
      </c>
      <c r="AF64" s="51" t="e">
        <f>IF(#REF!="","",#REF!)</f>
        <v>#REF!</v>
      </c>
      <c r="AG64" s="51">
        <v>0</v>
      </c>
      <c r="AH64" s="51">
        <v>2</v>
      </c>
    </row>
    <row r="65" spans="1:34">
      <c r="A65" s="49"/>
      <c r="B65" s="51" t="e">
        <f>IF(#REF!="","",#REF!)</f>
        <v>#REF!</v>
      </c>
      <c r="C65" s="49"/>
      <c r="D65" s="49" t="e">
        <f>IF(#REF!="","",#REF!)</f>
        <v>#REF!</v>
      </c>
      <c r="E65" s="51" t="e">
        <f>IF(#REF!="","",#REF!)</f>
        <v>#REF!</v>
      </c>
      <c r="F65" s="51" t="e">
        <f>IF(#REF!="","",#REF!)</f>
        <v>#REF!</v>
      </c>
      <c r="G65" s="51" t="e">
        <f>IF(#REF!="","",#REF!)</f>
        <v>#REF!</v>
      </c>
      <c r="H65" s="51" t="e">
        <f>IF(#REF!="","",#REF!)</f>
        <v>#REF!</v>
      </c>
      <c r="I65" s="51" t="e">
        <f>IF(#REF!="","",#REF!)</f>
        <v>#REF!</v>
      </c>
      <c r="J65" s="51" t="e">
        <f>IF(#REF!="","",#REF!)</f>
        <v>#REF!</v>
      </c>
      <c r="K65" s="51"/>
      <c r="L65" s="51"/>
      <c r="M65" s="51" t="e">
        <f>IF(#REF!="","",VLOOKUP(#REF!,#REF!,2,FALSE))</f>
        <v>#REF!</v>
      </c>
      <c r="N65" s="51"/>
      <c r="O65" s="51" t="e">
        <f>IF(#REF!="","",VLOOKUP(#REF!,管理者シート!$G$9:$H$38,2,FALSE))</f>
        <v>#REF!</v>
      </c>
      <c r="P65" s="51" t="e">
        <f>IF(#REF!="","",#REF!)</f>
        <v>#REF!</v>
      </c>
      <c r="Q65" s="51">
        <v>0</v>
      </c>
      <c r="R65" s="51">
        <v>2</v>
      </c>
      <c r="S65" s="51" t="e">
        <f>IF(#REF!="","",VLOOKUP(#REF!,管理者シート!$G$9:$H$38,2,FALSE))</f>
        <v>#REF!</v>
      </c>
      <c r="T65" s="51" t="e">
        <f>IF(#REF!="","",#REF!)</f>
        <v>#REF!</v>
      </c>
      <c r="U65" s="51">
        <v>0</v>
      </c>
      <c r="V65" s="51">
        <v>2</v>
      </c>
      <c r="W65" s="51" t="e">
        <f>IF(#REF!="","",VLOOKUP(#REF!,管理者シート!$G$9:$H$23,2,FALSE))</f>
        <v>#REF!</v>
      </c>
      <c r="X65" s="51" t="e">
        <f>IF(#REF!="","",#REF!)</f>
        <v>#REF!</v>
      </c>
      <c r="Y65" s="51">
        <v>0</v>
      </c>
      <c r="Z65" s="51">
        <v>2</v>
      </c>
      <c r="AA65" s="51" t="e">
        <f>IF(#REF!="","",IF(#REF!="小学",67,IF(#REF!="中学",68,69)))</f>
        <v>#REF!</v>
      </c>
      <c r="AB65" s="51" t="e">
        <f>IF(#REF!="","",#REF!)</f>
        <v>#REF!</v>
      </c>
      <c r="AC65" s="51">
        <v>0</v>
      </c>
      <c r="AD65" s="51">
        <v>2</v>
      </c>
      <c r="AE65" s="51" t="e">
        <f>IF(#REF!="","",70)</f>
        <v>#REF!</v>
      </c>
      <c r="AF65" s="51" t="e">
        <f>IF(#REF!="","",#REF!)</f>
        <v>#REF!</v>
      </c>
      <c r="AG65" s="51">
        <v>0</v>
      </c>
      <c r="AH65" s="51">
        <v>2</v>
      </c>
    </row>
    <row r="66" spans="1:34">
      <c r="A66" s="49"/>
      <c r="B66" s="51" t="e">
        <f>IF(#REF!="","",#REF!)</f>
        <v>#REF!</v>
      </c>
      <c r="C66" s="49"/>
      <c r="D66" s="49" t="e">
        <f>IF(#REF!="","",#REF!)</f>
        <v>#REF!</v>
      </c>
      <c r="E66" s="51" t="e">
        <f>IF(#REF!="","",#REF!)</f>
        <v>#REF!</v>
      </c>
      <c r="F66" s="51" t="e">
        <f>IF(#REF!="","",#REF!)</f>
        <v>#REF!</v>
      </c>
      <c r="G66" s="51" t="e">
        <f>IF(#REF!="","",#REF!)</f>
        <v>#REF!</v>
      </c>
      <c r="H66" s="51" t="e">
        <f>IF(#REF!="","",#REF!)</f>
        <v>#REF!</v>
      </c>
      <c r="I66" s="51" t="e">
        <f>IF(#REF!="","",#REF!)</f>
        <v>#REF!</v>
      </c>
      <c r="J66" s="51" t="e">
        <f>IF(#REF!="","",#REF!)</f>
        <v>#REF!</v>
      </c>
      <c r="K66" s="51"/>
      <c r="L66" s="51"/>
      <c r="M66" s="51" t="e">
        <f>IF(#REF!="","",VLOOKUP(#REF!,#REF!,2,FALSE))</f>
        <v>#REF!</v>
      </c>
      <c r="N66" s="51"/>
      <c r="O66" s="51" t="e">
        <f>IF(#REF!="","",VLOOKUP(#REF!,管理者シート!$G$9:$H$38,2,FALSE))</f>
        <v>#REF!</v>
      </c>
      <c r="P66" s="51" t="e">
        <f>IF(#REF!="","",#REF!)</f>
        <v>#REF!</v>
      </c>
      <c r="Q66" s="51">
        <v>0</v>
      </c>
      <c r="R66" s="51">
        <v>2</v>
      </c>
      <c r="S66" s="51" t="e">
        <f>IF(#REF!="","",VLOOKUP(#REF!,管理者シート!$G$9:$H$38,2,FALSE))</f>
        <v>#REF!</v>
      </c>
      <c r="T66" s="51" t="e">
        <f>IF(#REF!="","",#REF!)</f>
        <v>#REF!</v>
      </c>
      <c r="U66" s="51">
        <v>0</v>
      </c>
      <c r="V66" s="51">
        <v>2</v>
      </c>
      <c r="W66" s="51" t="e">
        <f>IF(#REF!="","",VLOOKUP(#REF!,管理者シート!$G$9:$H$23,2,FALSE))</f>
        <v>#REF!</v>
      </c>
      <c r="X66" s="51" t="e">
        <f>IF(#REF!="","",#REF!)</f>
        <v>#REF!</v>
      </c>
      <c r="Y66" s="51">
        <v>0</v>
      </c>
      <c r="Z66" s="51">
        <v>2</v>
      </c>
      <c r="AA66" s="51" t="e">
        <f>IF(#REF!="","",IF(#REF!="小学",67,IF(#REF!="中学",68,69)))</f>
        <v>#REF!</v>
      </c>
      <c r="AB66" s="51" t="e">
        <f>IF(#REF!="","",#REF!)</f>
        <v>#REF!</v>
      </c>
      <c r="AC66" s="51">
        <v>0</v>
      </c>
      <c r="AD66" s="51">
        <v>2</v>
      </c>
      <c r="AE66" s="51" t="e">
        <f>IF(#REF!="","",70)</f>
        <v>#REF!</v>
      </c>
      <c r="AF66" s="51" t="e">
        <f>IF(#REF!="","",#REF!)</f>
        <v>#REF!</v>
      </c>
      <c r="AG66" s="51">
        <v>0</v>
      </c>
      <c r="AH66" s="51">
        <v>2</v>
      </c>
    </row>
    <row r="67" spans="1:34">
      <c r="A67" s="49"/>
      <c r="B67" s="51" t="e">
        <f>IF(#REF!="","",#REF!)</f>
        <v>#REF!</v>
      </c>
      <c r="C67" s="49"/>
      <c r="D67" s="49" t="e">
        <f>IF(#REF!="","",#REF!)</f>
        <v>#REF!</v>
      </c>
      <c r="E67" s="51" t="e">
        <f>IF(#REF!="","",#REF!)</f>
        <v>#REF!</v>
      </c>
      <c r="F67" s="51" t="e">
        <f>IF(#REF!="","",#REF!)</f>
        <v>#REF!</v>
      </c>
      <c r="G67" s="51" t="e">
        <f>IF(#REF!="","",#REF!)</f>
        <v>#REF!</v>
      </c>
      <c r="H67" s="51" t="e">
        <f>IF(#REF!="","",#REF!)</f>
        <v>#REF!</v>
      </c>
      <c r="I67" s="51" t="e">
        <f>IF(#REF!="","",#REF!)</f>
        <v>#REF!</v>
      </c>
      <c r="J67" s="51" t="e">
        <f>IF(#REF!="","",#REF!)</f>
        <v>#REF!</v>
      </c>
      <c r="K67" s="51"/>
      <c r="L67" s="51"/>
      <c r="M67" s="51" t="e">
        <f>IF(#REF!="","",VLOOKUP(#REF!,#REF!,2,FALSE))</f>
        <v>#REF!</v>
      </c>
      <c r="N67" s="51"/>
      <c r="O67" s="51" t="e">
        <f>IF(#REF!="","",VLOOKUP(#REF!,管理者シート!$G$9:$H$38,2,FALSE))</f>
        <v>#REF!</v>
      </c>
      <c r="P67" s="51" t="e">
        <f>IF(#REF!="","",#REF!)</f>
        <v>#REF!</v>
      </c>
      <c r="Q67" s="51">
        <v>0</v>
      </c>
      <c r="R67" s="51">
        <v>2</v>
      </c>
      <c r="S67" s="51" t="e">
        <f>IF(#REF!="","",VLOOKUP(#REF!,管理者シート!$G$9:$H$38,2,FALSE))</f>
        <v>#REF!</v>
      </c>
      <c r="T67" s="51" t="e">
        <f>IF(#REF!="","",#REF!)</f>
        <v>#REF!</v>
      </c>
      <c r="U67" s="51">
        <v>0</v>
      </c>
      <c r="V67" s="51">
        <v>2</v>
      </c>
      <c r="W67" s="51" t="e">
        <f>IF(#REF!="","",VLOOKUP(#REF!,管理者シート!$G$9:$H$23,2,FALSE))</f>
        <v>#REF!</v>
      </c>
      <c r="X67" s="51" t="e">
        <f>IF(#REF!="","",#REF!)</f>
        <v>#REF!</v>
      </c>
      <c r="Y67" s="51">
        <v>0</v>
      </c>
      <c r="Z67" s="51">
        <v>2</v>
      </c>
      <c r="AA67" s="51" t="e">
        <f>IF(#REF!="","",IF(#REF!="小学",67,IF(#REF!="中学",68,69)))</f>
        <v>#REF!</v>
      </c>
      <c r="AB67" s="51" t="e">
        <f>IF(#REF!="","",#REF!)</f>
        <v>#REF!</v>
      </c>
      <c r="AC67" s="51">
        <v>0</v>
      </c>
      <c r="AD67" s="51">
        <v>2</v>
      </c>
      <c r="AE67" s="51" t="e">
        <f>IF(#REF!="","",70)</f>
        <v>#REF!</v>
      </c>
      <c r="AF67" s="51" t="e">
        <f>IF(#REF!="","",#REF!)</f>
        <v>#REF!</v>
      </c>
      <c r="AG67" s="51">
        <v>0</v>
      </c>
      <c r="AH67" s="51">
        <v>2</v>
      </c>
    </row>
    <row r="68" spans="1:34">
      <c r="A68" s="49"/>
      <c r="B68" s="51" t="e">
        <f>IF(#REF!="","",#REF!)</f>
        <v>#REF!</v>
      </c>
      <c r="C68" s="49"/>
      <c r="D68" s="49" t="e">
        <f>IF(#REF!="","",#REF!)</f>
        <v>#REF!</v>
      </c>
      <c r="E68" s="51" t="e">
        <f>IF(#REF!="","",#REF!)</f>
        <v>#REF!</v>
      </c>
      <c r="F68" s="51" t="e">
        <f>IF(#REF!="","",#REF!)</f>
        <v>#REF!</v>
      </c>
      <c r="G68" s="51" t="e">
        <f>IF(#REF!="","",#REF!)</f>
        <v>#REF!</v>
      </c>
      <c r="H68" s="51" t="e">
        <f>IF(#REF!="","",#REF!)</f>
        <v>#REF!</v>
      </c>
      <c r="I68" s="51" t="e">
        <f>IF(#REF!="","",#REF!)</f>
        <v>#REF!</v>
      </c>
      <c r="J68" s="51" t="e">
        <f>IF(#REF!="","",#REF!)</f>
        <v>#REF!</v>
      </c>
      <c r="K68" s="51"/>
      <c r="L68" s="51"/>
      <c r="M68" s="51" t="e">
        <f>IF(#REF!="","",VLOOKUP(#REF!,#REF!,2,FALSE))</f>
        <v>#REF!</v>
      </c>
      <c r="N68" s="51"/>
      <c r="O68" s="51" t="e">
        <f>IF(#REF!="","",VLOOKUP(#REF!,管理者シート!$G$9:$H$38,2,FALSE))</f>
        <v>#REF!</v>
      </c>
      <c r="P68" s="51" t="e">
        <f>IF(#REF!="","",#REF!)</f>
        <v>#REF!</v>
      </c>
      <c r="Q68" s="51">
        <v>0</v>
      </c>
      <c r="R68" s="51">
        <v>2</v>
      </c>
      <c r="S68" s="51" t="e">
        <f>IF(#REF!="","",VLOOKUP(#REF!,管理者シート!$G$9:$H$38,2,FALSE))</f>
        <v>#REF!</v>
      </c>
      <c r="T68" s="51" t="e">
        <f>IF(#REF!="","",#REF!)</f>
        <v>#REF!</v>
      </c>
      <c r="U68" s="51">
        <v>0</v>
      </c>
      <c r="V68" s="51">
        <v>2</v>
      </c>
      <c r="W68" s="51" t="e">
        <f>IF(#REF!="","",VLOOKUP(#REF!,管理者シート!$G$9:$H$23,2,FALSE))</f>
        <v>#REF!</v>
      </c>
      <c r="X68" s="51" t="e">
        <f>IF(#REF!="","",#REF!)</f>
        <v>#REF!</v>
      </c>
      <c r="Y68" s="51">
        <v>0</v>
      </c>
      <c r="Z68" s="51">
        <v>2</v>
      </c>
      <c r="AA68" s="51" t="e">
        <f>IF(#REF!="","",IF(#REF!="小学",67,IF(#REF!="中学",68,69)))</f>
        <v>#REF!</v>
      </c>
      <c r="AB68" s="51" t="e">
        <f>IF(#REF!="","",#REF!)</f>
        <v>#REF!</v>
      </c>
      <c r="AC68" s="51">
        <v>0</v>
      </c>
      <c r="AD68" s="51">
        <v>2</v>
      </c>
      <c r="AE68" s="51" t="e">
        <f>IF(#REF!="","",70)</f>
        <v>#REF!</v>
      </c>
      <c r="AF68" s="51" t="e">
        <f>IF(#REF!="","",#REF!)</f>
        <v>#REF!</v>
      </c>
      <c r="AG68" s="51">
        <v>0</v>
      </c>
      <c r="AH68" s="51">
        <v>2</v>
      </c>
    </row>
    <row r="69" spans="1:34">
      <c r="A69" s="49"/>
      <c r="B69" s="51" t="e">
        <f>IF(#REF!="","",#REF!)</f>
        <v>#REF!</v>
      </c>
      <c r="C69" s="49"/>
      <c r="D69" s="49" t="e">
        <f>IF(#REF!="","",#REF!)</f>
        <v>#REF!</v>
      </c>
      <c r="E69" s="51" t="e">
        <f>IF(#REF!="","",#REF!)</f>
        <v>#REF!</v>
      </c>
      <c r="F69" s="51" t="e">
        <f>IF(#REF!="","",#REF!)</f>
        <v>#REF!</v>
      </c>
      <c r="G69" s="51" t="e">
        <f>IF(#REF!="","",#REF!)</f>
        <v>#REF!</v>
      </c>
      <c r="H69" s="51" t="e">
        <f>IF(#REF!="","",#REF!)</f>
        <v>#REF!</v>
      </c>
      <c r="I69" s="51" t="e">
        <f>IF(#REF!="","",#REF!)</f>
        <v>#REF!</v>
      </c>
      <c r="J69" s="51" t="e">
        <f>IF(#REF!="","",#REF!)</f>
        <v>#REF!</v>
      </c>
      <c r="K69" s="51"/>
      <c r="L69" s="51"/>
      <c r="M69" s="51" t="e">
        <f>IF(#REF!="","",VLOOKUP(#REF!,#REF!,2,FALSE))</f>
        <v>#REF!</v>
      </c>
      <c r="N69" s="51"/>
      <c r="O69" s="51" t="e">
        <f>IF(#REF!="","",VLOOKUP(#REF!,管理者シート!$G$9:$H$38,2,FALSE))</f>
        <v>#REF!</v>
      </c>
      <c r="P69" s="51" t="e">
        <f>IF(#REF!="","",#REF!)</f>
        <v>#REF!</v>
      </c>
      <c r="Q69" s="51">
        <v>0</v>
      </c>
      <c r="R69" s="51">
        <v>2</v>
      </c>
      <c r="S69" s="51" t="e">
        <f>IF(#REF!="","",VLOOKUP(#REF!,管理者シート!$G$9:$H$38,2,FALSE))</f>
        <v>#REF!</v>
      </c>
      <c r="T69" s="51" t="e">
        <f>IF(#REF!="","",#REF!)</f>
        <v>#REF!</v>
      </c>
      <c r="U69" s="51">
        <v>0</v>
      </c>
      <c r="V69" s="51">
        <v>2</v>
      </c>
      <c r="W69" s="51" t="e">
        <f>IF(#REF!="","",VLOOKUP(#REF!,管理者シート!$G$9:$H$23,2,FALSE))</f>
        <v>#REF!</v>
      </c>
      <c r="X69" s="51" t="e">
        <f>IF(#REF!="","",#REF!)</f>
        <v>#REF!</v>
      </c>
      <c r="Y69" s="51">
        <v>0</v>
      </c>
      <c r="Z69" s="51">
        <v>2</v>
      </c>
      <c r="AA69" s="51" t="e">
        <f>IF(#REF!="","",IF(#REF!="小学",67,IF(#REF!="中学",68,69)))</f>
        <v>#REF!</v>
      </c>
      <c r="AB69" s="51" t="e">
        <f>IF(#REF!="","",#REF!)</f>
        <v>#REF!</v>
      </c>
      <c r="AC69" s="51">
        <v>0</v>
      </c>
      <c r="AD69" s="51">
        <v>2</v>
      </c>
      <c r="AE69" s="51" t="e">
        <f>IF(#REF!="","",70)</f>
        <v>#REF!</v>
      </c>
      <c r="AF69" s="51" t="e">
        <f>IF(#REF!="","",#REF!)</f>
        <v>#REF!</v>
      </c>
      <c r="AG69" s="51">
        <v>0</v>
      </c>
      <c r="AH69" s="51">
        <v>2</v>
      </c>
    </row>
    <row r="70" spans="1:34">
      <c r="A70" s="49"/>
      <c r="B70" s="51" t="e">
        <f>IF(#REF!="","",#REF!)</f>
        <v>#REF!</v>
      </c>
      <c r="C70" s="49"/>
      <c r="D70" s="49" t="e">
        <f>IF(#REF!="","",#REF!)</f>
        <v>#REF!</v>
      </c>
      <c r="E70" s="51" t="e">
        <f>IF(#REF!="","",#REF!)</f>
        <v>#REF!</v>
      </c>
      <c r="F70" s="51" t="e">
        <f>IF(#REF!="","",#REF!)</f>
        <v>#REF!</v>
      </c>
      <c r="G70" s="51" t="e">
        <f>IF(#REF!="","",#REF!)</f>
        <v>#REF!</v>
      </c>
      <c r="H70" s="51" t="e">
        <f>IF(#REF!="","",#REF!)</f>
        <v>#REF!</v>
      </c>
      <c r="I70" s="51" t="e">
        <f>IF(#REF!="","",#REF!)</f>
        <v>#REF!</v>
      </c>
      <c r="J70" s="51" t="e">
        <f>IF(#REF!="","",#REF!)</f>
        <v>#REF!</v>
      </c>
      <c r="K70" s="51"/>
      <c r="L70" s="51"/>
      <c r="M70" s="51" t="e">
        <f>IF(#REF!="","",VLOOKUP(#REF!,#REF!,2,FALSE))</f>
        <v>#REF!</v>
      </c>
      <c r="N70" s="51"/>
      <c r="O70" s="51" t="e">
        <f>IF(#REF!="","",VLOOKUP(#REF!,管理者シート!$G$9:$H$38,2,FALSE))</f>
        <v>#REF!</v>
      </c>
      <c r="P70" s="51" t="e">
        <f>IF(#REF!="","",#REF!)</f>
        <v>#REF!</v>
      </c>
      <c r="Q70" s="51">
        <v>0</v>
      </c>
      <c r="R70" s="51">
        <v>2</v>
      </c>
      <c r="S70" s="51" t="e">
        <f>IF(#REF!="","",VLOOKUP(#REF!,管理者シート!$G$9:$H$38,2,FALSE))</f>
        <v>#REF!</v>
      </c>
      <c r="T70" s="51" t="e">
        <f>IF(#REF!="","",#REF!)</f>
        <v>#REF!</v>
      </c>
      <c r="U70" s="51">
        <v>0</v>
      </c>
      <c r="V70" s="51">
        <v>2</v>
      </c>
      <c r="W70" s="51" t="e">
        <f>IF(#REF!="","",VLOOKUP(#REF!,管理者シート!$G$9:$H$23,2,FALSE))</f>
        <v>#REF!</v>
      </c>
      <c r="X70" s="51" t="e">
        <f>IF(#REF!="","",#REF!)</f>
        <v>#REF!</v>
      </c>
      <c r="Y70" s="51">
        <v>0</v>
      </c>
      <c r="Z70" s="51">
        <v>2</v>
      </c>
      <c r="AA70" s="51" t="e">
        <f>IF(#REF!="","",IF(#REF!="小学",67,IF(#REF!="中学",68,69)))</f>
        <v>#REF!</v>
      </c>
      <c r="AB70" s="51" t="e">
        <f>IF(#REF!="","",#REF!)</f>
        <v>#REF!</v>
      </c>
      <c r="AC70" s="51">
        <v>0</v>
      </c>
      <c r="AD70" s="51">
        <v>2</v>
      </c>
      <c r="AE70" s="51" t="e">
        <f>IF(#REF!="","",70)</f>
        <v>#REF!</v>
      </c>
      <c r="AF70" s="51" t="e">
        <f>IF(#REF!="","",#REF!)</f>
        <v>#REF!</v>
      </c>
      <c r="AG70" s="51">
        <v>0</v>
      </c>
      <c r="AH70" s="51">
        <v>2</v>
      </c>
    </row>
    <row r="71" spans="1:34">
      <c r="A71" s="49"/>
      <c r="B71" s="51" t="e">
        <f>IF(#REF!="","",#REF!)</f>
        <v>#REF!</v>
      </c>
      <c r="C71" s="49"/>
      <c r="D71" s="49" t="e">
        <f>IF(#REF!="","",#REF!)</f>
        <v>#REF!</v>
      </c>
      <c r="E71" s="51" t="e">
        <f>IF(#REF!="","",#REF!)</f>
        <v>#REF!</v>
      </c>
      <c r="F71" s="51" t="e">
        <f>IF(#REF!="","",#REF!)</f>
        <v>#REF!</v>
      </c>
      <c r="G71" s="51" t="e">
        <f>IF(#REF!="","",#REF!)</f>
        <v>#REF!</v>
      </c>
      <c r="H71" s="51" t="e">
        <f>IF(#REF!="","",#REF!)</f>
        <v>#REF!</v>
      </c>
      <c r="I71" s="51" t="e">
        <f>IF(#REF!="","",#REF!)</f>
        <v>#REF!</v>
      </c>
      <c r="J71" s="51" t="e">
        <f>IF(#REF!="","",#REF!)</f>
        <v>#REF!</v>
      </c>
      <c r="K71" s="51"/>
      <c r="L71" s="51"/>
      <c r="M71" s="51" t="e">
        <f>IF(#REF!="","",VLOOKUP(#REF!,#REF!,2,FALSE))</f>
        <v>#REF!</v>
      </c>
      <c r="N71" s="51"/>
      <c r="O71" s="51" t="e">
        <f>IF(#REF!="","",VLOOKUP(#REF!,管理者シート!$G$9:$H$38,2,FALSE))</f>
        <v>#REF!</v>
      </c>
      <c r="P71" s="51" t="e">
        <f>IF(#REF!="","",#REF!)</f>
        <v>#REF!</v>
      </c>
      <c r="Q71" s="51">
        <v>0</v>
      </c>
      <c r="R71" s="51">
        <v>2</v>
      </c>
      <c r="S71" s="51" t="e">
        <f>IF(#REF!="","",VLOOKUP(#REF!,管理者シート!$G$9:$H$38,2,FALSE))</f>
        <v>#REF!</v>
      </c>
      <c r="T71" s="51" t="e">
        <f>IF(#REF!="","",#REF!)</f>
        <v>#REF!</v>
      </c>
      <c r="U71" s="51">
        <v>0</v>
      </c>
      <c r="V71" s="51">
        <v>2</v>
      </c>
      <c r="W71" s="51" t="e">
        <f>IF(#REF!="","",VLOOKUP(#REF!,管理者シート!$G$9:$H$23,2,FALSE))</f>
        <v>#REF!</v>
      </c>
      <c r="X71" s="51" t="e">
        <f>IF(#REF!="","",#REF!)</f>
        <v>#REF!</v>
      </c>
      <c r="Y71" s="51">
        <v>0</v>
      </c>
      <c r="Z71" s="51">
        <v>2</v>
      </c>
      <c r="AA71" s="51" t="e">
        <f>IF(#REF!="","",IF(#REF!="小学",67,IF(#REF!="中学",68,69)))</f>
        <v>#REF!</v>
      </c>
      <c r="AB71" s="51" t="e">
        <f>IF(#REF!="","",#REF!)</f>
        <v>#REF!</v>
      </c>
      <c r="AC71" s="51">
        <v>0</v>
      </c>
      <c r="AD71" s="51">
        <v>2</v>
      </c>
      <c r="AE71" s="51" t="e">
        <f>IF(#REF!="","",70)</f>
        <v>#REF!</v>
      </c>
      <c r="AF71" s="51" t="e">
        <f>IF(#REF!="","",#REF!)</f>
        <v>#REF!</v>
      </c>
      <c r="AG71" s="51">
        <v>0</v>
      </c>
      <c r="AH71" s="51">
        <v>2</v>
      </c>
    </row>
    <row r="72" spans="1:34">
      <c r="A72" s="49"/>
      <c r="B72" s="51" t="e">
        <f>IF(#REF!="","",#REF!)</f>
        <v>#REF!</v>
      </c>
      <c r="C72" s="49"/>
      <c r="D72" s="49" t="e">
        <f>IF(#REF!="","",#REF!)</f>
        <v>#REF!</v>
      </c>
      <c r="E72" s="51" t="e">
        <f>IF(#REF!="","",#REF!)</f>
        <v>#REF!</v>
      </c>
      <c r="F72" s="51" t="e">
        <f>IF(#REF!="","",#REF!)</f>
        <v>#REF!</v>
      </c>
      <c r="G72" s="51" t="e">
        <f>IF(#REF!="","",#REF!)</f>
        <v>#REF!</v>
      </c>
      <c r="H72" s="51" t="e">
        <f>IF(#REF!="","",#REF!)</f>
        <v>#REF!</v>
      </c>
      <c r="I72" s="51" t="e">
        <f>IF(#REF!="","",#REF!)</f>
        <v>#REF!</v>
      </c>
      <c r="J72" s="51" t="e">
        <f>IF(#REF!="","",#REF!)</f>
        <v>#REF!</v>
      </c>
      <c r="K72" s="51"/>
      <c r="L72" s="51"/>
      <c r="M72" s="51" t="e">
        <f>IF(#REF!="","",VLOOKUP(#REF!,#REF!,2,FALSE))</f>
        <v>#REF!</v>
      </c>
      <c r="N72" s="51"/>
      <c r="O72" s="51" t="e">
        <f>IF(#REF!="","",VLOOKUP(#REF!,管理者シート!$G$9:$H$38,2,FALSE))</f>
        <v>#REF!</v>
      </c>
      <c r="P72" s="51" t="e">
        <f>IF(#REF!="","",#REF!)</f>
        <v>#REF!</v>
      </c>
      <c r="Q72" s="51">
        <v>0</v>
      </c>
      <c r="R72" s="51">
        <v>2</v>
      </c>
      <c r="S72" s="51" t="e">
        <f>IF(#REF!="","",VLOOKUP(#REF!,管理者シート!$G$9:$H$38,2,FALSE))</f>
        <v>#REF!</v>
      </c>
      <c r="T72" s="51" t="e">
        <f>IF(#REF!="","",#REF!)</f>
        <v>#REF!</v>
      </c>
      <c r="U72" s="51">
        <v>0</v>
      </c>
      <c r="V72" s="51">
        <v>2</v>
      </c>
      <c r="W72" s="51" t="e">
        <f>IF(#REF!="","",VLOOKUP(#REF!,管理者シート!$G$9:$H$23,2,FALSE))</f>
        <v>#REF!</v>
      </c>
      <c r="X72" s="51" t="e">
        <f>IF(#REF!="","",#REF!)</f>
        <v>#REF!</v>
      </c>
      <c r="Y72" s="51">
        <v>0</v>
      </c>
      <c r="Z72" s="51">
        <v>2</v>
      </c>
      <c r="AA72" s="51" t="e">
        <f>IF(#REF!="","",IF(#REF!="小学",67,IF(#REF!="中学",68,69)))</f>
        <v>#REF!</v>
      </c>
      <c r="AB72" s="51" t="e">
        <f>IF(#REF!="","",#REF!)</f>
        <v>#REF!</v>
      </c>
      <c r="AC72" s="51">
        <v>0</v>
      </c>
      <c r="AD72" s="51">
        <v>2</v>
      </c>
      <c r="AE72" s="51" t="e">
        <f>IF(#REF!="","",70)</f>
        <v>#REF!</v>
      </c>
      <c r="AF72" s="51" t="e">
        <f>IF(#REF!="","",#REF!)</f>
        <v>#REF!</v>
      </c>
      <c r="AG72" s="51">
        <v>0</v>
      </c>
      <c r="AH72" s="51">
        <v>2</v>
      </c>
    </row>
    <row r="73" spans="1:34">
      <c r="A73" s="49"/>
      <c r="B73" s="51" t="e">
        <f>IF(#REF!="","",#REF!)</f>
        <v>#REF!</v>
      </c>
      <c r="C73" s="49"/>
      <c r="D73" s="49" t="e">
        <f>IF(#REF!="","",#REF!)</f>
        <v>#REF!</v>
      </c>
      <c r="E73" s="51" t="e">
        <f>IF(#REF!="","",#REF!)</f>
        <v>#REF!</v>
      </c>
      <c r="F73" s="51" t="e">
        <f>IF(#REF!="","",#REF!)</f>
        <v>#REF!</v>
      </c>
      <c r="G73" s="51" t="e">
        <f>IF(#REF!="","",#REF!)</f>
        <v>#REF!</v>
      </c>
      <c r="H73" s="51" t="e">
        <f>IF(#REF!="","",#REF!)</f>
        <v>#REF!</v>
      </c>
      <c r="I73" s="51" t="e">
        <f>IF(#REF!="","",#REF!)</f>
        <v>#REF!</v>
      </c>
      <c r="J73" s="51" t="e">
        <f>IF(#REF!="","",#REF!)</f>
        <v>#REF!</v>
      </c>
      <c r="K73" s="51"/>
      <c r="L73" s="51"/>
      <c r="M73" s="51" t="e">
        <f>IF(#REF!="","",VLOOKUP(#REF!,#REF!,2,FALSE))</f>
        <v>#REF!</v>
      </c>
      <c r="N73" s="51"/>
      <c r="O73" s="51" t="e">
        <f>IF(#REF!="","",VLOOKUP(#REF!,管理者シート!$G$9:$H$38,2,FALSE))</f>
        <v>#REF!</v>
      </c>
      <c r="P73" s="51" t="e">
        <f>IF(#REF!="","",#REF!)</f>
        <v>#REF!</v>
      </c>
      <c r="Q73" s="51">
        <v>0</v>
      </c>
      <c r="R73" s="51">
        <v>2</v>
      </c>
      <c r="S73" s="51" t="e">
        <f>IF(#REF!="","",VLOOKUP(#REF!,管理者シート!$G$9:$H$38,2,FALSE))</f>
        <v>#REF!</v>
      </c>
      <c r="T73" s="51" t="e">
        <f>IF(#REF!="","",#REF!)</f>
        <v>#REF!</v>
      </c>
      <c r="U73" s="51">
        <v>0</v>
      </c>
      <c r="V73" s="51">
        <v>2</v>
      </c>
      <c r="W73" s="51" t="e">
        <f>IF(#REF!="","",VLOOKUP(#REF!,管理者シート!$G$9:$H$23,2,FALSE))</f>
        <v>#REF!</v>
      </c>
      <c r="X73" s="51" t="e">
        <f>IF(#REF!="","",#REF!)</f>
        <v>#REF!</v>
      </c>
      <c r="Y73" s="51">
        <v>0</v>
      </c>
      <c r="Z73" s="51">
        <v>2</v>
      </c>
      <c r="AA73" s="51" t="e">
        <f>IF(#REF!="","",IF(#REF!="小学",67,IF(#REF!="中学",68,69)))</f>
        <v>#REF!</v>
      </c>
      <c r="AB73" s="51" t="e">
        <f>IF(#REF!="","",#REF!)</f>
        <v>#REF!</v>
      </c>
      <c r="AC73" s="51">
        <v>0</v>
      </c>
      <c r="AD73" s="51">
        <v>2</v>
      </c>
      <c r="AE73" s="51" t="e">
        <f>IF(#REF!="","",70)</f>
        <v>#REF!</v>
      </c>
      <c r="AF73" s="51" t="e">
        <f>IF(#REF!="","",#REF!)</f>
        <v>#REF!</v>
      </c>
      <c r="AG73" s="51">
        <v>0</v>
      </c>
      <c r="AH73" s="51">
        <v>2</v>
      </c>
    </row>
    <row r="74" spans="1:34">
      <c r="A74" s="49"/>
      <c r="B74" s="51" t="e">
        <f>IF(#REF!="","",#REF!)</f>
        <v>#REF!</v>
      </c>
      <c r="C74" s="49"/>
      <c r="D74" s="49" t="e">
        <f>IF(#REF!="","",#REF!)</f>
        <v>#REF!</v>
      </c>
      <c r="E74" s="51" t="e">
        <f>IF(#REF!="","",#REF!)</f>
        <v>#REF!</v>
      </c>
      <c r="F74" s="51" t="e">
        <f>IF(#REF!="","",#REF!)</f>
        <v>#REF!</v>
      </c>
      <c r="G74" s="51" t="e">
        <f>IF(#REF!="","",#REF!)</f>
        <v>#REF!</v>
      </c>
      <c r="H74" s="51" t="e">
        <f>IF(#REF!="","",#REF!)</f>
        <v>#REF!</v>
      </c>
      <c r="I74" s="51" t="e">
        <f>IF(#REF!="","",#REF!)</f>
        <v>#REF!</v>
      </c>
      <c r="J74" s="51" t="e">
        <f>IF(#REF!="","",#REF!)</f>
        <v>#REF!</v>
      </c>
      <c r="K74" s="51"/>
      <c r="L74" s="51"/>
      <c r="M74" s="51" t="e">
        <f>IF(#REF!="","",VLOOKUP(#REF!,#REF!,2,FALSE))</f>
        <v>#REF!</v>
      </c>
      <c r="N74" s="51"/>
      <c r="O74" s="51" t="e">
        <f>IF(#REF!="","",VLOOKUP(#REF!,管理者シート!$G$9:$H$38,2,FALSE))</f>
        <v>#REF!</v>
      </c>
      <c r="P74" s="51" t="e">
        <f>IF(#REF!="","",#REF!)</f>
        <v>#REF!</v>
      </c>
      <c r="Q74" s="51">
        <v>0</v>
      </c>
      <c r="R74" s="51">
        <v>2</v>
      </c>
      <c r="S74" s="51" t="e">
        <f>IF(#REF!="","",VLOOKUP(#REF!,管理者シート!$G$9:$H$38,2,FALSE))</f>
        <v>#REF!</v>
      </c>
      <c r="T74" s="51" t="e">
        <f>IF(#REF!="","",#REF!)</f>
        <v>#REF!</v>
      </c>
      <c r="U74" s="51">
        <v>0</v>
      </c>
      <c r="V74" s="51">
        <v>2</v>
      </c>
      <c r="W74" s="51" t="e">
        <f>IF(#REF!="","",VLOOKUP(#REF!,管理者シート!$G$9:$H$23,2,FALSE))</f>
        <v>#REF!</v>
      </c>
      <c r="X74" s="51" t="e">
        <f>IF(#REF!="","",#REF!)</f>
        <v>#REF!</v>
      </c>
      <c r="Y74" s="51">
        <v>0</v>
      </c>
      <c r="Z74" s="51">
        <v>2</v>
      </c>
      <c r="AA74" s="51" t="e">
        <f>IF(#REF!="","",IF(#REF!="小学",67,IF(#REF!="中学",68,69)))</f>
        <v>#REF!</v>
      </c>
      <c r="AB74" s="51" t="e">
        <f>IF(#REF!="","",#REF!)</f>
        <v>#REF!</v>
      </c>
      <c r="AC74" s="51">
        <v>0</v>
      </c>
      <c r="AD74" s="51">
        <v>2</v>
      </c>
      <c r="AE74" s="51" t="e">
        <f>IF(#REF!="","",70)</f>
        <v>#REF!</v>
      </c>
      <c r="AF74" s="51" t="e">
        <f>IF(#REF!="","",#REF!)</f>
        <v>#REF!</v>
      </c>
      <c r="AG74" s="51">
        <v>0</v>
      </c>
      <c r="AH74" s="51">
        <v>2</v>
      </c>
    </row>
    <row r="75" spans="1:34">
      <c r="A75" s="49"/>
      <c r="B75" s="51" t="e">
        <f>IF(#REF!="","",#REF!)</f>
        <v>#REF!</v>
      </c>
      <c r="C75" s="49"/>
      <c r="D75" s="49" t="e">
        <f>IF(#REF!="","",#REF!)</f>
        <v>#REF!</v>
      </c>
      <c r="E75" s="51" t="e">
        <f>IF(#REF!="","",#REF!)</f>
        <v>#REF!</v>
      </c>
      <c r="F75" s="51" t="e">
        <f>IF(#REF!="","",#REF!)</f>
        <v>#REF!</v>
      </c>
      <c r="G75" s="51" t="e">
        <f>IF(#REF!="","",#REF!)</f>
        <v>#REF!</v>
      </c>
      <c r="H75" s="51" t="e">
        <f>IF(#REF!="","",#REF!)</f>
        <v>#REF!</v>
      </c>
      <c r="I75" s="51" t="e">
        <f>IF(#REF!="","",#REF!)</f>
        <v>#REF!</v>
      </c>
      <c r="J75" s="51" t="e">
        <f>IF(#REF!="","",#REF!)</f>
        <v>#REF!</v>
      </c>
      <c r="K75" s="51"/>
      <c r="L75" s="51"/>
      <c r="M75" s="51" t="e">
        <f>IF(#REF!="","",VLOOKUP(#REF!,#REF!,2,FALSE))</f>
        <v>#REF!</v>
      </c>
      <c r="N75" s="51"/>
      <c r="O75" s="51" t="e">
        <f>IF(#REF!="","",VLOOKUP(#REF!,管理者シート!$G$9:$H$38,2,FALSE))</f>
        <v>#REF!</v>
      </c>
      <c r="P75" s="51" t="e">
        <f>IF(#REF!="","",#REF!)</f>
        <v>#REF!</v>
      </c>
      <c r="Q75" s="51">
        <v>0</v>
      </c>
      <c r="R75" s="51">
        <v>2</v>
      </c>
      <c r="S75" s="51" t="e">
        <f>IF(#REF!="","",VLOOKUP(#REF!,管理者シート!$G$9:$H$38,2,FALSE))</f>
        <v>#REF!</v>
      </c>
      <c r="T75" s="51" t="e">
        <f>IF(#REF!="","",#REF!)</f>
        <v>#REF!</v>
      </c>
      <c r="U75" s="51">
        <v>0</v>
      </c>
      <c r="V75" s="51">
        <v>2</v>
      </c>
      <c r="W75" s="51" t="e">
        <f>IF(#REF!="","",VLOOKUP(#REF!,管理者シート!$G$9:$H$23,2,FALSE))</f>
        <v>#REF!</v>
      </c>
      <c r="X75" s="51" t="e">
        <f>IF(#REF!="","",#REF!)</f>
        <v>#REF!</v>
      </c>
      <c r="Y75" s="51">
        <v>0</v>
      </c>
      <c r="Z75" s="51">
        <v>2</v>
      </c>
      <c r="AA75" s="51" t="e">
        <f>IF(#REF!="","",IF(#REF!="小学",67,IF(#REF!="中学",68,69)))</f>
        <v>#REF!</v>
      </c>
      <c r="AB75" s="51" t="e">
        <f>IF(#REF!="","",#REF!)</f>
        <v>#REF!</v>
      </c>
      <c r="AC75" s="51">
        <v>0</v>
      </c>
      <c r="AD75" s="51">
        <v>2</v>
      </c>
      <c r="AE75" s="51" t="e">
        <f>IF(#REF!="","",70)</f>
        <v>#REF!</v>
      </c>
      <c r="AF75" s="51" t="e">
        <f>IF(#REF!="","",#REF!)</f>
        <v>#REF!</v>
      </c>
      <c r="AG75" s="51">
        <v>0</v>
      </c>
      <c r="AH75" s="51">
        <v>2</v>
      </c>
    </row>
    <row r="76" spans="1:34">
      <c r="A76" s="49"/>
      <c r="B76" s="51" t="e">
        <f>IF(#REF!="","",#REF!)</f>
        <v>#REF!</v>
      </c>
      <c r="C76" s="49"/>
      <c r="D76" s="49" t="e">
        <f>IF(#REF!="","",#REF!)</f>
        <v>#REF!</v>
      </c>
      <c r="E76" s="51" t="e">
        <f>IF(#REF!="","",#REF!)</f>
        <v>#REF!</v>
      </c>
      <c r="F76" s="51" t="e">
        <f>IF(#REF!="","",#REF!)</f>
        <v>#REF!</v>
      </c>
      <c r="G76" s="51" t="e">
        <f>IF(#REF!="","",#REF!)</f>
        <v>#REF!</v>
      </c>
      <c r="H76" s="51" t="e">
        <f>IF(#REF!="","",#REF!)</f>
        <v>#REF!</v>
      </c>
      <c r="I76" s="51" t="e">
        <f>IF(#REF!="","",#REF!)</f>
        <v>#REF!</v>
      </c>
      <c r="J76" s="51" t="e">
        <f>IF(#REF!="","",#REF!)</f>
        <v>#REF!</v>
      </c>
      <c r="K76" s="51"/>
      <c r="L76" s="51"/>
      <c r="M76" s="51" t="e">
        <f>IF(#REF!="","",VLOOKUP(#REF!,#REF!,2,FALSE))</f>
        <v>#REF!</v>
      </c>
      <c r="N76" s="51"/>
      <c r="O76" s="51" t="e">
        <f>IF(#REF!="","",VLOOKUP(#REF!,管理者シート!$G$9:$H$38,2,FALSE))</f>
        <v>#REF!</v>
      </c>
      <c r="P76" s="51" t="e">
        <f>IF(#REF!="","",#REF!)</f>
        <v>#REF!</v>
      </c>
      <c r="Q76" s="51">
        <v>0</v>
      </c>
      <c r="R76" s="51">
        <v>2</v>
      </c>
      <c r="S76" s="51" t="e">
        <f>IF(#REF!="","",VLOOKUP(#REF!,管理者シート!$G$9:$H$38,2,FALSE))</f>
        <v>#REF!</v>
      </c>
      <c r="T76" s="51" t="e">
        <f>IF(#REF!="","",#REF!)</f>
        <v>#REF!</v>
      </c>
      <c r="U76" s="51">
        <v>0</v>
      </c>
      <c r="V76" s="51">
        <v>2</v>
      </c>
      <c r="W76" s="51" t="e">
        <f>IF(#REF!="","",VLOOKUP(#REF!,管理者シート!$G$9:$H$23,2,FALSE))</f>
        <v>#REF!</v>
      </c>
      <c r="X76" s="51" t="e">
        <f>IF(#REF!="","",#REF!)</f>
        <v>#REF!</v>
      </c>
      <c r="Y76" s="51">
        <v>0</v>
      </c>
      <c r="Z76" s="51">
        <v>2</v>
      </c>
      <c r="AA76" s="51" t="e">
        <f>IF(#REF!="","",IF(#REF!="小学",67,IF(#REF!="中学",68,69)))</f>
        <v>#REF!</v>
      </c>
      <c r="AB76" s="51" t="e">
        <f>IF(#REF!="","",#REF!)</f>
        <v>#REF!</v>
      </c>
      <c r="AC76" s="51">
        <v>0</v>
      </c>
      <c r="AD76" s="51">
        <v>2</v>
      </c>
      <c r="AE76" s="51" t="e">
        <f>IF(#REF!="","",70)</f>
        <v>#REF!</v>
      </c>
      <c r="AF76" s="51" t="e">
        <f>IF(#REF!="","",#REF!)</f>
        <v>#REF!</v>
      </c>
      <c r="AG76" s="51">
        <v>0</v>
      </c>
      <c r="AH76" s="51">
        <v>2</v>
      </c>
    </row>
    <row r="77" spans="1:34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</sheetData>
  <sheetProtection password="8F3C" sheet="1" objects="1" scenarios="1"/>
  <phoneticPr fontId="3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indexed="55"/>
  </sheetPr>
  <dimension ref="A1:AE192"/>
  <sheetViews>
    <sheetView workbookViewId="0">
      <selection activeCell="D31" sqref="D31"/>
    </sheetView>
  </sheetViews>
  <sheetFormatPr defaultColWidth="9" defaultRowHeight="14.25"/>
  <cols>
    <col min="1" max="1" width="8.75" style="3" customWidth="1"/>
    <col min="2" max="2" width="12.125" style="3" customWidth="1"/>
    <col min="3" max="3" width="7" style="3" customWidth="1"/>
    <col min="4" max="4" width="12.75" style="3" customWidth="1"/>
    <col min="5" max="5" width="7" style="3" customWidth="1"/>
    <col min="6" max="6" width="9" style="3"/>
    <col min="7" max="7" width="12.125" style="3" customWidth="1"/>
    <col min="8" max="8" width="7" style="3" customWidth="1"/>
    <col min="9" max="9" width="12.625" style="3" customWidth="1"/>
    <col min="10" max="10" width="7" style="3" customWidth="1"/>
    <col min="11" max="16384" width="9" style="3"/>
  </cols>
  <sheetData>
    <row r="1" spans="1:31" s="2" customFormat="1" ht="25.5">
      <c r="A1" s="1" t="s">
        <v>37</v>
      </c>
    </row>
    <row r="2" spans="1:31" ht="15" thickBot="1"/>
    <row r="3" spans="1:31" ht="15" thickBot="1">
      <c r="B3" s="4" t="s">
        <v>38</v>
      </c>
      <c r="C3" s="5" t="s">
        <v>270</v>
      </c>
      <c r="D3" s="6"/>
      <c r="E3" s="6"/>
      <c r="F3" s="6"/>
      <c r="G3" s="6"/>
      <c r="H3" s="6"/>
      <c r="I3" s="6"/>
      <c r="J3" s="6"/>
      <c r="K3" s="7"/>
      <c r="L3" s="8"/>
      <c r="M3" s="8"/>
      <c r="N3" s="8"/>
    </row>
    <row r="5" spans="1:31">
      <c r="B5" s="3" t="s">
        <v>39</v>
      </c>
    </row>
    <row r="7" spans="1:31" ht="15" thickBot="1">
      <c r="B7" s="3" t="s">
        <v>40</v>
      </c>
      <c r="G7" s="3" t="s">
        <v>41</v>
      </c>
    </row>
    <row r="8" spans="1:31" ht="15" thickBot="1">
      <c r="B8" s="9" t="s">
        <v>42</v>
      </c>
      <c r="C8" s="10" t="s">
        <v>43</v>
      </c>
      <c r="D8" s="9" t="s">
        <v>44</v>
      </c>
      <c r="E8" s="10" t="s">
        <v>43</v>
      </c>
      <c r="F8" s="11"/>
      <c r="G8" s="9" t="s">
        <v>42</v>
      </c>
      <c r="H8" s="10" t="s">
        <v>43</v>
      </c>
      <c r="I8" s="9" t="s">
        <v>44</v>
      </c>
      <c r="J8" s="10" t="s">
        <v>43</v>
      </c>
    </row>
    <row r="9" spans="1:31">
      <c r="B9" s="53" t="s">
        <v>144</v>
      </c>
      <c r="C9" s="12">
        <v>1</v>
      </c>
      <c r="D9" s="53" t="s">
        <v>205</v>
      </c>
      <c r="E9" s="12">
        <v>28</v>
      </c>
      <c r="G9" s="53" t="s">
        <v>145</v>
      </c>
      <c r="H9" s="12">
        <v>30</v>
      </c>
      <c r="I9" s="53" t="s">
        <v>215</v>
      </c>
      <c r="J9" s="12">
        <v>52</v>
      </c>
    </row>
    <row r="10" spans="1:31">
      <c r="B10" s="54" t="s">
        <v>147</v>
      </c>
      <c r="C10" s="14">
        <v>2</v>
      </c>
      <c r="D10" s="53" t="s">
        <v>268</v>
      </c>
      <c r="E10" s="14">
        <v>29</v>
      </c>
      <c r="G10" s="53" t="s">
        <v>148</v>
      </c>
      <c r="H10" s="14">
        <v>31</v>
      </c>
      <c r="I10" s="53" t="s">
        <v>269</v>
      </c>
      <c r="J10" s="14">
        <v>53</v>
      </c>
    </row>
    <row r="11" spans="1:31">
      <c r="B11" s="54" t="s">
        <v>150</v>
      </c>
      <c r="C11" s="14">
        <v>3</v>
      </c>
      <c r="D11" s="53"/>
      <c r="E11" s="14"/>
      <c r="G11" s="53" t="s">
        <v>210</v>
      </c>
      <c r="H11" s="12">
        <v>32</v>
      </c>
      <c r="I11" s="53"/>
      <c r="J11" s="14"/>
      <c r="U11" s="3" t="s">
        <v>45</v>
      </c>
      <c r="AA11" s="3" t="s">
        <v>46</v>
      </c>
    </row>
    <row r="12" spans="1:31">
      <c r="B12" s="54" t="s">
        <v>199</v>
      </c>
      <c r="C12" s="14">
        <v>4</v>
      </c>
      <c r="D12" s="53"/>
      <c r="E12" s="14"/>
      <c r="G12" s="53" t="s">
        <v>211</v>
      </c>
      <c r="H12" s="12">
        <v>33</v>
      </c>
      <c r="I12" s="53"/>
      <c r="J12" s="14"/>
      <c r="U12" s="15" t="s">
        <v>47</v>
      </c>
      <c r="V12" s="15" t="s">
        <v>48</v>
      </c>
      <c r="W12" s="15" t="s">
        <v>49</v>
      </c>
      <c r="X12" s="15" t="s">
        <v>50</v>
      </c>
      <c r="Y12" s="15" t="s">
        <v>51</v>
      </c>
      <c r="AA12" s="15" t="s">
        <v>47</v>
      </c>
      <c r="AB12" s="15" t="s">
        <v>48</v>
      </c>
      <c r="AC12" s="15" t="s">
        <v>49</v>
      </c>
      <c r="AD12" s="15" t="s">
        <v>50</v>
      </c>
      <c r="AE12" s="15" t="s">
        <v>51</v>
      </c>
    </row>
    <row r="13" spans="1:31">
      <c r="B13" s="54" t="s">
        <v>200</v>
      </c>
      <c r="C13" s="14">
        <v>5</v>
      </c>
      <c r="D13" s="13"/>
      <c r="E13" s="14"/>
      <c r="G13" s="53" t="s">
        <v>183</v>
      </c>
      <c r="H13" s="12">
        <v>34</v>
      </c>
      <c r="I13" s="13"/>
      <c r="J13" s="14"/>
      <c r="U13" s="15" t="e">
        <f>IF(#REF!="","",VLOOKUP(#REF!,$B$9:$C$38,2,0))</f>
        <v>#REF!</v>
      </c>
      <c r="V13" s="15" t="e">
        <f>IF(#REF!="","",VLOOKUP(#REF!,$B$9:$C$38,2,0))</f>
        <v>#REF!</v>
      </c>
      <c r="W13" s="15" t="e">
        <f>IF(#REF!="","",VLOOKUP(#REF!,$B$9:$C$38,2,0))</f>
        <v>#REF!</v>
      </c>
      <c r="X13" s="15" t="e">
        <f>IF(#REF!="","",VLOOKUP(#REF!,$D$9:$E$38,2,0))</f>
        <v>#REF!</v>
      </c>
      <c r="Y13" s="15" t="e">
        <f>IF(#REF!="","",VLOOKUP(#REF!,$D$9:$E$38,2,0))</f>
        <v>#REF!</v>
      </c>
      <c r="AA13" s="15" t="e">
        <f>IF(#REF!="","",VLOOKUP(#REF!,$G$9:$H$38,2,0))</f>
        <v>#REF!</v>
      </c>
      <c r="AB13" s="15" t="e">
        <f>IF(#REF!="","",VLOOKUP(#REF!,$G$9:$H$38,2,0))</f>
        <v>#REF!</v>
      </c>
      <c r="AC13" s="15" t="e">
        <f>IF(#REF!="","",VLOOKUP(#REF!,$G$9:$H$38,2,0))</f>
        <v>#REF!</v>
      </c>
      <c r="AD13" s="15" t="e">
        <f>IF(#REF!="","",VLOOKUP(#REF!,$I$9:$J$38,2,0))</f>
        <v>#REF!</v>
      </c>
      <c r="AE13" s="15" t="e">
        <f>IF(#REF!="","",VLOOKUP(#REF!,$I$9:$J$38,2,0))</f>
        <v>#REF!</v>
      </c>
    </row>
    <row r="14" spans="1:31">
      <c r="B14" s="54" t="s">
        <v>201</v>
      </c>
      <c r="C14" s="14">
        <v>6</v>
      </c>
      <c r="D14" s="13"/>
      <c r="E14" s="14"/>
      <c r="G14" s="53" t="s">
        <v>212</v>
      </c>
      <c r="H14" s="12">
        <v>35</v>
      </c>
      <c r="I14" s="13"/>
      <c r="J14" s="14"/>
      <c r="U14" s="15" t="e">
        <f>IF(#REF!="","",VLOOKUP(#REF!,$B$9:$C$38,2,0))</f>
        <v>#REF!</v>
      </c>
      <c r="V14" s="15" t="e">
        <f>IF(#REF!="","",VLOOKUP(#REF!,$B$9:$C$38,2,0))</f>
        <v>#REF!</v>
      </c>
      <c r="W14" s="15" t="e">
        <f>IF(#REF!="","",VLOOKUP(#REF!,$B$9:$C$38,2,0))</f>
        <v>#REF!</v>
      </c>
      <c r="X14" s="15" t="e">
        <f>IF(#REF!="","",VLOOKUP(#REF!,$D$9:$E$38,2,0))</f>
        <v>#REF!</v>
      </c>
      <c r="Y14" s="15" t="e">
        <f>IF(#REF!="","",VLOOKUP(#REF!,$D$9:$E$38,2,0))</f>
        <v>#REF!</v>
      </c>
      <c r="AA14" s="15" t="e">
        <f>IF(#REF!="","",VLOOKUP(#REF!,$G$9:$H$38,2,0))</f>
        <v>#REF!</v>
      </c>
      <c r="AB14" s="15" t="e">
        <f>IF(#REF!="","",VLOOKUP(#REF!,$G$9:$H$38,2,0))</f>
        <v>#REF!</v>
      </c>
      <c r="AC14" s="15" t="e">
        <f>IF(#REF!="","",VLOOKUP(#REF!,$G$9:$H$38,2,0))</f>
        <v>#REF!</v>
      </c>
      <c r="AD14" s="15" t="e">
        <f>IF(#REF!="","",VLOOKUP(#REF!,$I$9:$J$38,2,0))</f>
        <v>#REF!</v>
      </c>
      <c r="AE14" s="15" t="e">
        <f>IF(#REF!="","",VLOOKUP(#REF!,$I$9:$J$38,2,0))</f>
        <v>#REF!</v>
      </c>
    </row>
    <row r="15" spans="1:31">
      <c r="B15" s="54" t="s">
        <v>202</v>
      </c>
      <c r="C15" s="14">
        <v>7</v>
      </c>
      <c r="D15" s="13"/>
      <c r="E15" s="14"/>
      <c r="G15" s="53" t="s">
        <v>213</v>
      </c>
      <c r="H15" s="12">
        <v>36</v>
      </c>
      <c r="I15" s="13"/>
      <c r="J15" s="14"/>
      <c r="U15" s="15" t="e">
        <f>IF(#REF!="","",VLOOKUP(#REF!,$B$9:$C$38,2,0))</f>
        <v>#REF!</v>
      </c>
      <c r="V15" s="15" t="e">
        <f>IF(#REF!="","",VLOOKUP(#REF!,$B$9:$C$38,2,0))</f>
        <v>#REF!</v>
      </c>
      <c r="W15" s="15" t="e">
        <f>IF(#REF!="","",VLOOKUP(#REF!,$B$9:$C$38,2,0))</f>
        <v>#REF!</v>
      </c>
      <c r="X15" s="15" t="e">
        <f>IF(#REF!="","",VLOOKUP(#REF!,$D$9:$E$38,2,0))</f>
        <v>#REF!</v>
      </c>
      <c r="Y15" s="15" t="e">
        <f>IF(#REF!="","",VLOOKUP(#REF!,$D$9:$E$38,2,0))</f>
        <v>#REF!</v>
      </c>
      <c r="AA15" s="15" t="e">
        <f>IF(#REF!="","",VLOOKUP(#REF!,$G$9:$H$38,2,0))</f>
        <v>#REF!</v>
      </c>
      <c r="AB15" s="15" t="e">
        <f>IF(#REF!="","",VLOOKUP(#REF!,$G$9:$H$38,2,0))</f>
        <v>#REF!</v>
      </c>
      <c r="AC15" s="15" t="e">
        <f>IF(#REF!="","",VLOOKUP(#REF!,$G$9:$H$38,2,0))</f>
        <v>#REF!</v>
      </c>
      <c r="AD15" s="15" t="e">
        <f>IF(#REF!="","",VLOOKUP(#REF!,$I$9:$J$38,2,0))</f>
        <v>#REF!</v>
      </c>
      <c r="AE15" s="15" t="e">
        <f>IF(#REF!="","",VLOOKUP(#REF!,$I$9:$J$38,2,0))</f>
        <v>#REF!</v>
      </c>
    </row>
    <row r="16" spans="1:31">
      <c r="B16" s="54" t="s">
        <v>203</v>
      </c>
      <c r="C16" s="14">
        <v>8</v>
      </c>
      <c r="D16" s="13"/>
      <c r="E16" s="14"/>
      <c r="G16" s="53" t="s">
        <v>214</v>
      </c>
      <c r="H16" s="12">
        <v>37</v>
      </c>
      <c r="I16" s="13"/>
      <c r="J16" s="14"/>
      <c r="U16" s="15" t="e">
        <f>IF(#REF!="","",VLOOKUP(#REF!,$B$9:$C$38,2,0))</f>
        <v>#REF!</v>
      </c>
      <c r="V16" s="15" t="e">
        <f>IF(#REF!="","",VLOOKUP(#REF!,$B$9:$C$38,2,0))</f>
        <v>#REF!</v>
      </c>
      <c r="W16" s="15" t="e">
        <f>IF(#REF!="","",VLOOKUP(#REF!,$B$9:$C$38,2,0))</f>
        <v>#REF!</v>
      </c>
      <c r="X16" s="15" t="e">
        <f>IF(#REF!="","",VLOOKUP(#REF!,$D$9:$E$38,2,0))</f>
        <v>#REF!</v>
      </c>
      <c r="Y16" s="15" t="e">
        <f>IF(#REF!="","",VLOOKUP(#REF!,$D$9:$E$38,2,0))</f>
        <v>#REF!</v>
      </c>
      <c r="AA16" s="15" t="e">
        <f>IF(#REF!="","",VLOOKUP(#REF!,$G$9:$H$38,2,0))</f>
        <v>#REF!</v>
      </c>
      <c r="AB16" s="15" t="e">
        <f>IF(#REF!="","",VLOOKUP(#REF!,$G$9:$H$38,2,0))</f>
        <v>#REF!</v>
      </c>
      <c r="AC16" s="15" t="e">
        <f>IF(#REF!="","",VLOOKUP(#REF!,$G$9:$H$38,2,0))</f>
        <v>#REF!</v>
      </c>
      <c r="AD16" s="15" t="e">
        <f>IF(#REF!="","",VLOOKUP(#REF!,$I$9:$J$38,2,0))</f>
        <v>#REF!</v>
      </c>
      <c r="AE16" s="15" t="e">
        <f>IF(#REF!="","",VLOOKUP(#REF!,$I$9:$J$38,2,0))</f>
        <v>#REF!</v>
      </c>
    </row>
    <row r="17" spans="2:31">
      <c r="B17" s="54" t="s">
        <v>204</v>
      </c>
      <c r="C17" s="14">
        <v>9</v>
      </c>
      <c r="D17" s="13"/>
      <c r="E17" s="14"/>
      <c r="G17" s="53" t="s">
        <v>241</v>
      </c>
      <c r="H17" s="12">
        <v>38</v>
      </c>
      <c r="I17" s="13"/>
      <c r="J17" s="14"/>
      <c r="U17" s="15" t="e">
        <f>IF(#REF!="","",VLOOKUP(#REF!,$B$9:$C$38,2,0))</f>
        <v>#REF!</v>
      </c>
      <c r="V17" s="15" t="e">
        <f>IF(#REF!="","",VLOOKUP(#REF!,$B$9:$C$38,2,0))</f>
        <v>#REF!</v>
      </c>
      <c r="W17" s="15" t="e">
        <f>IF(#REF!="","",VLOOKUP(#REF!,$B$9:$C$38,2,0))</f>
        <v>#REF!</v>
      </c>
      <c r="X17" s="15" t="e">
        <f>IF(#REF!="","",VLOOKUP(#REF!,$D$9:$E$38,2,0))</f>
        <v>#REF!</v>
      </c>
      <c r="Y17" s="15" t="e">
        <f>IF(#REF!="","",VLOOKUP(#REF!,$D$9:$E$38,2,0))</f>
        <v>#REF!</v>
      </c>
      <c r="AA17" s="15" t="e">
        <f>IF(#REF!="","",VLOOKUP(#REF!,$G$9:$H$38,2,0))</f>
        <v>#REF!</v>
      </c>
      <c r="AB17" s="15" t="e">
        <f>IF(#REF!="","",VLOOKUP(#REF!,$G$9:$H$38,2,0))</f>
        <v>#REF!</v>
      </c>
      <c r="AC17" s="15" t="e">
        <f>IF(#REF!="","",VLOOKUP(#REF!,$G$9:$H$38,2,0))</f>
        <v>#REF!</v>
      </c>
      <c r="AD17" s="15" t="e">
        <f>IF(#REF!="","",VLOOKUP(#REF!,$I$9:$J$38,2,0))</f>
        <v>#REF!</v>
      </c>
      <c r="AE17" s="15" t="e">
        <f>IF(#REF!="","",VLOOKUP(#REF!,$I$9:$J$38,2,0))</f>
        <v>#REF!</v>
      </c>
    </row>
    <row r="18" spans="2:31">
      <c r="B18" s="54" t="s">
        <v>266</v>
      </c>
      <c r="C18" s="14">
        <v>10</v>
      </c>
      <c r="D18" s="13"/>
      <c r="E18" s="14"/>
      <c r="G18" s="53" t="s">
        <v>265</v>
      </c>
      <c r="H18" s="12">
        <v>39</v>
      </c>
      <c r="I18" s="13"/>
      <c r="J18" s="14"/>
      <c r="U18" s="15" t="e">
        <f>IF(#REF!="","",VLOOKUP(#REF!,$B$9:$C$38,2,0))</f>
        <v>#REF!</v>
      </c>
      <c r="V18" s="15" t="e">
        <f>IF(#REF!="","",VLOOKUP(#REF!,$B$9:$C$38,2,0))</f>
        <v>#REF!</v>
      </c>
      <c r="W18" s="15" t="e">
        <f>IF(#REF!="","",VLOOKUP(#REF!,$B$9:$C$38,2,0))</f>
        <v>#REF!</v>
      </c>
      <c r="X18" s="15" t="e">
        <f>IF(#REF!="","",VLOOKUP(#REF!,$D$9:$E$38,2,0))</f>
        <v>#REF!</v>
      </c>
      <c r="Y18" s="15" t="e">
        <f>IF(#REF!="","",VLOOKUP(#REF!,$D$9:$E$38,2,0))</f>
        <v>#REF!</v>
      </c>
      <c r="AA18" s="15" t="e">
        <f>IF(#REF!="","",VLOOKUP(#REF!,$G$9:$H$38,2,0))</f>
        <v>#REF!</v>
      </c>
      <c r="AB18" s="15" t="e">
        <f>IF(#REF!="","",VLOOKUP(#REF!,$G$9:$H$38,2,0))</f>
        <v>#REF!</v>
      </c>
      <c r="AC18" s="15" t="e">
        <f>IF(#REF!="","",VLOOKUP(#REF!,$G$9:$H$38,2,0))</f>
        <v>#REF!</v>
      </c>
      <c r="AD18" s="15" t="e">
        <f>IF(#REF!="","",VLOOKUP(#REF!,$I$9:$J$38,2,0))</f>
        <v>#REF!</v>
      </c>
      <c r="AE18" s="15" t="e">
        <f>IF(#REF!="","",VLOOKUP(#REF!,$I$9:$J$38,2,0))</f>
        <v>#REF!</v>
      </c>
    </row>
    <row r="19" spans="2:31">
      <c r="B19" s="54" t="s">
        <v>232</v>
      </c>
      <c r="C19" s="14">
        <v>11</v>
      </c>
      <c r="D19" s="13"/>
      <c r="E19" s="14"/>
      <c r="G19" s="53" t="s">
        <v>242</v>
      </c>
      <c r="H19" s="12">
        <v>40</v>
      </c>
      <c r="I19" s="13"/>
      <c r="J19" s="14"/>
      <c r="U19" s="15" t="e">
        <f>IF(#REF!="","",VLOOKUP(#REF!,$B$9:$C$38,2,0))</f>
        <v>#REF!</v>
      </c>
      <c r="V19" s="15" t="e">
        <f>IF(#REF!="","",VLOOKUP(#REF!,$B$9:$C$38,2,0))</f>
        <v>#REF!</v>
      </c>
      <c r="W19" s="15" t="e">
        <f>IF(#REF!="","",VLOOKUP(#REF!,$B$9:$C$38,2,0))</f>
        <v>#REF!</v>
      </c>
      <c r="X19" s="15" t="e">
        <f>IF(#REF!="","",VLOOKUP(#REF!,$D$9:$E$38,2,0))</f>
        <v>#REF!</v>
      </c>
      <c r="Y19" s="15" t="e">
        <f>IF(#REF!="","",VLOOKUP(#REF!,$D$9:$E$38,2,0))</f>
        <v>#REF!</v>
      </c>
      <c r="AA19" s="15" t="e">
        <f>IF(#REF!="","",VLOOKUP(#REF!,$G$9:$H$38,2,0))</f>
        <v>#REF!</v>
      </c>
      <c r="AB19" s="15" t="e">
        <f>IF(#REF!="","",VLOOKUP(#REF!,$G$9:$H$38,2,0))</f>
        <v>#REF!</v>
      </c>
      <c r="AC19" s="15" t="e">
        <f>IF(#REF!="","",VLOOKUP(#REF!,$G$9:$H$38,2,0))</f>
        <v>#REF!</v>
      </c>
      <c r="AD19" s="15" t="e">
        <f>IF(#REF!="","",VLOOKUP(#REF!,$I$9:$J$38,2,0))</f>
        <v>#REF!</v>
      </c>
      <c r="AE19" s="15" t="e">
        <f>IF(#REF!="","",VLOOKUP(#REF!,$I$9:$J$38,2,0))</f>
        <v>#REF!</v>
      </c>
    </row>
    <row r="20" spans="2:31">
      <c r="B20" s="54" t="s">
        <v>267</v>
      </c>
      <c r="C20" s="14">
        <v>12</v>
      </c>
      <c r="D20" s="13"/>
      <c r="E20" s="14"/>
      <c r="G20" s="53" t="s">
        <v>243</v>
      </c>
      <c r="H20" s="12">
        <v>41</v>
      </c>
      <c r="I20" s="13"/>
      <c r="J20" s="14"/>
      <c r="U20" s="15" t="e">
        <f>IF(#REF!="","",VLOOKUP(#REF!,$B$9:$C$38,2,0))</f>
        <v>#REF!</v>
      </c>
      <c r="V20" s="15" t="e">
        <f>IF(#REF!="","",VLOOKUP(#REF!,$B$9:$C$38,2,0))</f>
        <v>#REF!</v>
      </c>
      <c r="W20" s="15" t="e">
        <f>IF(#REF!="","",VLOOKUP(#REF!,$B$9:$C$38,2,0))</f>
        <v>#REF!</v>
      </c>
      <c r="X20" s="15" t="e">
        <f>IF(#REF!="","",VLOOKUP(#REF!,$D$9:$E$38,2,0))</f>
        <v>#REF!</v>
      </c>
      <c r="Y20" s="15" t="e">
        <f>IF(#REF!="","",VLOOKUP(#REF!,$D$9:$E$38,2,0))</f>
        <v>#REF!</v>
      </c>
      <c r="AA20" s="15" t="e">
        <f>IF(#REF!="","",VLOOKUP(#REF!,$G$9:$H$38,2,0))</f>
        <v>#REF!</v>
      </c>
      <c r="AB20" s="15" t="e">
        <f>IF(#REF!="","",VLOOKUP(#REF!,$G$9:$H$38,2,0))</f>
        <v>#REF!</v>
      </c>
      <c r="AC20" s="15" t="e">
        <f>IF(#REF!="","",VLOOKUP(#REF!,$G$9:$H$38,2,0))</f>
        <v>#REF!</v>
      </c>
      <c r="AD20" s="15" t="e">
        <f>IF(#REF!="","",VLOOKUP(#REF!,$I$9:$J$38,2,0))</f>
        <v>#REF!</v>
      </c>
      <c r="AE20" s="15" t="e">
        <f>IF(#REF!="","",VLOOKUP(#REF!,$I$9:$J$38,2,0))</f>
        <v>#REF!</v>
      </c>
    </row>
    <row r="21" spans="2:31">
      <c r="B21" s="54" t="s">
        <v>240</v>
      </c>
      <c r="C21" s="14">
        <v>13</v>
      </c>
      <c r="D21" s="13"/>
      <c r="E21" s="14"/>
      <c r="G21" s="53" t="s">
        <v>245</v>
      </c>
      <c r="H21" s="12">
        <v>42</v>
      </c>
      <c r="I21" s="13"/>
      <c r="J21" s="14"/>
      <c r="U21" s="15" t="e">
        <f>IF(#REF!="","",VLOOKUP(#REF!,$B$9:$C$38,2,0))</f>
        <v>#REF!</v>
      </c>
      <c r="V21" s="15" t="e">
        <f>IF(#REF!="","",VLOOKUP(#REF!,$B$9:$C$38,2,0))</f>
        <v>#REF!</v>
      </c>
      <c r="W21" s="15" t="e">
        <f>IF(#REF!="","",VLOOKUP(#REF!,$B$9:$C$38,2,0))</f>
        <v>#REF!</v>
      </c>
      <c r="X21" s="15" t="e">
        <f>IF(#REF!="","",VLOOKUP(#REF!,$D$9:$E$38,2,0))</f>
        <v>#REF!</v>
      </c>
      <c r="Y21" s="15" t="e">
        <f>IF(#REF!="","",VLOOKUP(#REF!,$D$9:$E$38,2,0))</f>
        <v>#REF!</v>
      </c>
      <c r="AA21" s="15" t="e">
        <f>IF(#REF!="","",VLOOKUP(#REF!,$G$9:$H$38,2,0))</f>
        <v>#REF!</v>
      </c>
      <c r="AB21" s="15" t="e">
        <f>IF(#REF!="","",VLOOKUP(#REF!,$G$9:$H$38,2,0))</f>
        <v>#REF!</v>
      </c>
      <c r="AC21" s="15" t="e">
        <f>IF(#REF!="","",VLOOKUP(#REF!,$G$9:$H$38,2,0))</f>
        <v>#REF!</v>
      </c>
      <c r="AD21" s="15" t="e">
        <f>IF(#REF!="","",VLOOKUP(#REF!,$I$9:$J$38,2,0))</f>
        <v>#REF!</v>
      </c>
      <c r="AE21" s="15" t="e">
        <f>IF(#REF!="","",VLOOKUP(#REF!,$I$9:$J$38,2,0))</f>
        <v>#REF!</v>
      </c>
    </row>
    <row r="22" spans="2:31">
      <c r="B22" s="54" t="s">
        <v>239</v>
      </c>
      <c r="C22" s="14">
        <v>14</v>
      </c>
      <c r="D22" s="13"/>
      <c r="E22" s="14"/>
      <c r="G22" s="53" t="s">
        <v>246</v>
      </c>
      <c r="H22" s="12">
        <v>43</v>
      </c>
      <c r="I22" s="13"/>
      <c r="J22" s="14"/>
      <c r="U22" s="15" t="e">
        <f>IF(#REF!="","",VLOOKUP(#REF!,$B$9:$C$38,2,0))</f>
        <v>#REF!</v>
      </c>
      <c r="V22" s="15" t="e">
        <f>IF(#REF!="","",VLOOKUP(#REF!,$B$9:$C$38,2,0))</f>
        <v>#REF!</v>
      </c>
      <c r="W22" s="15" t="e">
        <f>IF(#REF!="","",VLOOKUP(#REF!,$B$9:$C$38,2,0))</f>
        <v>#REF!</v>
      </c>
      <c r="X22" s="15" t="e">
        <f>IF(#REF!="","",VLOOKUP(#REF!,$D$9:$E$38,2,0))</f>
        <v>#REF!</v>
      </c>
      <c r="Y22" s="15" t="e">
        <f>IF(#REF!="","",VLOOKUP(#REF!,$D$9:$E$38,2,0))</f>
        <v>#REF!</v>
      </c>
      <c r="AA22" s="15" t="e">
        <f>IF(#REF!="","",VLOOKUP(#REF!,$G$9:$H$38,2,0))</f>
        <v>#REF!</v>
      </c>
      <c r="AB22" s="15" t="e">
        <f>IF(#REF!="","",VLOOKUP(#REF!,$G$9:$H$38,2,0))</f>
        <v>#REF!</v>
      </c>
      <c r="AC22" s="15" t="e">
        <f>IF(#REF!="","",VLOOKUP(#REF!,$G$9:$H$38,2,0))</f>
        <v>#REF!</v>
      </c>
      <c r="AD22" s="15" t="e">
        <f>IF(#REF!="","",VLOOKUP(#REF!,$I$9:$J$38,2,0))</f>
        <v>#REF!</v>
      </c>
      <c r="AE22" s="15" t="e">
        <f>IF(#REF!="","",VLOOKUP(#REF!,$I$9:$J$38,2,0))</f>
        <v>#REF!</v>
      </c>
    </row>
    <row r="23" spans="2:31">
      <c r="B23" s="54" t="s">
        <v>238</v>
      </c>
      <c r="C23" s="14">
        <v>15</v>
      </c>
      <c r="D23" s="13"/>
      <c r="E23" s="14"/>
      <c r="G23" s="53" t="s">
        <v>247</v>
      </c>
      <c r="H23" s="12">
        <v>44</v>
      </c>
      <c r="I23" s="13"/>
      <c r="J23" s="14"/>
      <c r="U23" s="15" t="e">
        <f>IF(#REF!="","",VLOOKUP(#REF!,$B$9:$C$38,2,0))</f>
        <v>#REF!</v>
      </c>
      <c r="V23" s="15" t="e">
        <f>IF(#REF!="","",VLOOKUP(#REF!,$B$9:$C$38,2,0))</f>
        <v>#REF!</v>
      </c>
      <c r="W23" s="15" t="e">
        <f>IF(#REF!="","",VLOOKUP(#REF!,$B$9:$C$38,2,0))</f>
        <v>#REF!</v>
      </c>
      <c r="X23" s="15" t="e">
        <f>IF(#REF!="","",VLOOKUP(#REF!,$D$9:$E$38,2,0))</f>
        <v>#REF!</v>
      </c>
      <c r="Y23" s="15" t="e">
        <f>IF(#REF!="","",VLOOKUP(#REF!,$D$9:$E$38,2,0))</f>
        <v>#REF!</v>
      </c>
      <c r="AA23" s="15" t="e">
        <f>IF(#REF!="","",VLOOKUP(#REF!,$G$9:$H$38,2,0))</f>
        <v>#REF!</v>
      </c>
      <c r="AB23" s="15" t="e">
        <f>IF(#REF!="","",VLOOKUP(#REF!,$G$9:$H$38,2,0))</f>
        <v>#REF!</v>
      </c>
      <c r="AC23" s="15" t="e">
        <f>IF(#REF!="","",VLOOKUP(#REF!,$G$9:$H$38,2,0))</f>
        <v>#REF!</v>
      </c>
      <c r="AD23" s="15" t="e">
        <f>IF(#REF!="","",VLOOKUP(#REF!,$I$9:$J$38,2,0))</f>
        <v>#REF!</v>
      </c>
      <c r="AE23" s="15" t="e">
        <f>IF(#REF!="","",VLOOKUP(#REF!,$I$9:$J$38,2,0))</f>
        <v>#REF!</v>
      </c>
    </row>
    <row r="24" spans="2:31">
      <c r="B24" s="54" t="s">
        <v>237</v>
      </c>
      <c r="C24" s="14">
        <v>16</v>
      </c>
      <c r="D24" s="13"/>
      <c r="E24" s="14"/>
      <c r="G24" s="53" t="s">
        <v>248</v>
      </c>
      <c r="H24" s="12">
        <v>45</v>
      </c>
      <c r="I24" s="13"/>
      <c r="J24" s="14"/>
      <c r="U24" s="15" t="e">
        <f>IF(#REF!="","",VLOOKUP(#REF!,$B$9:$C$38,2,0))</f>
        <v>#REF!</v>
      </c>
      <c r="V24" s="15" t="e">
        <f>IF(#REF!="","",VLOOKUP(#REF!,$B$9:$C$38,2,0))</f>
        <v>#REF!</v>
      </c>
      <c r="W24" s="15" t="e">
        <f>IF(#REF!="","",VLOOKUP(#REF!,$B$9:$C$38,2,0))</f>
        <v>#REF!</v>
      </c>
      <c r="X24" s="15" t="e">
        <f>IF(#REF!="","",VLOOKUP(#REF!,$D$9:$E$38,2,0))</f>
        <v>#REF!</v>
      </c>
      <c r="Y24" s="15" t="e">
        <f>IF(#REF!="","",VLOOKUP(#REF!,$D$9:$E$38,2,0))</f>
        <v>#REF!</v>
      </c>
      <c r="AA24" s="15" t="e">
        <f>IF(#REF!="","",VLOOKUP(#REF!,$G$9:$H$38,2,0))</f>
        <v>#REF!</v>
      </c>
      <c r="AB24" s="15" t="e">
        <f>IF(#REF!="","",VLOOKUP(#REF!,$G$9:$H$38,2,0))</f>
        <v>#REF!</v>
      </c>
      <c r="AC24" s="15" t="e">
        <f>IF(#REF!="","",VLOOKUP(#REF!,$G$9:$H$38,2,0))</f>
        <v>#REF!</v>
      </c>
      <c r="AD24" s="15" t="e">
        <f>IF(#REF!="","",VLOOKUP(#REF!,$I$9:$J$38,2,0))</f>
        <v>#REF!</v>
      </c>
      <c r="AE24" s="15" t="e">
        <f>IF(#REF!="","",VLOOKUP(#REF!,$I$9:$J$38,2,0))</f>
        <v>#REF!</v>
      </c>
    </row>
    <row r="25" spans="2:31">
      <c r="B25" s="54" t="s">
        <v>236</v>
      </c>
      <c r="C25" s="14">
        <v>17</v>
      </c>
      <c r="D25" s="13"/>
      <c r="E25" s="14"/>
      <c r="G25" s="53" t="s">
        <v>249</v>
      </c>
      <c r="H25" s="12">
        <v>46</v>
      </c>
      <c r="I25" s="13"/>
      <c r="J25" s="14"/>
      <c r="U25" s="15" t="e">
        <f>IF(#REF!="","",VLOOKUP(#REF!,$B$9:$C$38,2,0))</f>
        <v>#REF!</v>
      </c>
      <c r="V25" s="15" t="e">
        <f>IF(#REF!="","",VLOOKUP(#REF!,$B$9:$C$38,2,0))</f>
        <v>#REF!</v>
      </c>
      <c r="W25" s="15" t="e">
        <f>IF(#REF!="","",VLOOKUP(#REF!,$B$9:$C$38,2,0))</f>
        <v>#REF!</v>
      </c>
      <c r="X25" s="15" t="e">
        <f>IF(#REF!="","",VLOOKUP(#REF!,$D$9:$E$38,2,0))</f>
        <v>#REF!</v>
      </c>
      <c r="Y25" s="15" t="e">
        <f>IF(#REF!="","",VLOOKUP(#REF!,$D$9:$E$38,2,0))</f>
        <v>#REF!</v>
      </c>
      <c r="AA25" s="15" t="e">
        <f>IF(#REF!="","",VLOOKUP(#REF!,$G$9:$H$38,2,0))</f>
        <v>#REF!</v>
      </c>
      <c r="AB25" s="15" t="e">
        <f>IF(#REF!="","",VLOOKUP(#REF!,$G$9:$H$38,2,0))</f>
        <v>#REF!</v>
      </c>
      <c r="AC25" s="15" t="e">
        <f>IF(#REF!="","",VLOOKUP(#REF!,$G$9:$H$38,2,0))</f>
        <v>#REF!</v>
      </c>
      <c r="AD25" s="15" t="e">
        <f>IF(#REF!="","",VLOOKUP(#REF!,$I$9:$J$38,2,0))</f>
        <v>#REF!</v>
      </c>
      <c r="AE25" s="15" t="e">
        <f>IF(#REF!="","",VLOOKUP(#REF!,$I$9:$J$38,2,0))</f>
        <v>#REF!</v>
      </c>
    </row>
    <row r="26" spans="2:31">
      <c r="B26" s="54" t="s">
        <v>235</v>
      </c>
      <c r="C26" s="14">
        <v>18</v>
      </c>
      <c r="D26" s="13"/>
      <c r="E26" s="14"/>
      <c r="G26" s="53" t="s">
        <v>250</v>
      </c>
      <c r="H26" s="12">
        <v>47</v>
      </c>
      <c r="I26" s="13"/>
      <c r="J26" s="14"/>
      <c r="U26" s="15" t="e">
        <f>IF(#REF!="","",VLOOKUP(#REF!,$B$9:$C$38,2,0))</f>
        <v>#REF!</v>
      </c>
      <c r="V26" s="15" t="e">
        <f>IF(#REF!="","",VLOOKUP(#REF!,$B$9:$C$38,2,0))</f>
        <v>#REF!</v>
      </c>
      <c r="W26" s="15" t="e">
        <f>IF(#REF!="","",VLOOKUP(#REF!,$B$9:$C$38,2,0))</f>
        <v>#REF!</v>
      </c>
      <c r="X26" s="15" t="e">
        <f>IF(#REF!="","",VLOOKUP(#REF!,$D$9:$E$38,2,0))</f>
        <v>#REF!</v>
      </c>
      <c r="Y26" s="15" t="e">
        <f>IF(#REF!="","",VLOOKUP(#REF!,$D$9:$E$38,2,0))</f>
        <v>#REF!</v>
      </c>
      <c r="AA26" s="15" t="e">
        <f>IF(#REF!="","",VLOOKUP(#REF!,$G$9:$H$38,2,0))</f>
        <v>#REF!</v>
      </c>
      <c r="AB26" s="15" t="e">
        <f>IF(#REF!="","",VLOOKUP(#REF!,$G$9:$H$38,2,0))</f>
        <v>#REF!</v>
      </c>
      <c r="AC26" s="15" t="e">
        <f>IF(#REF!="","",VLOOKUP(#REF!,$G$9:$H$38,2,0))</f>
        <v>#REF!</v>
      </c>
      <c r="AD26" s="15" t="e">
        <f>IF(#REF!="","",VLOOKUP(#REF!,$I$9:$J$38,2,0))</f>
        <v>#REF!</v>
      </c>
      <c r="AE26" s="15" t="e">
        <f>IF(#REF!="","",VLOOKUP(#REF!,$I$9:$J$38,2,0))</f>
        <v>#REF!</v>
      </c>
    </row>
    <row r="27" spans="2:31">
      <c r="B27" s="54" t="s">
        <v>234</v>
      </c>
      <c r="C27" s="14">
        <v>19</v>
      </c>
      <c r="D27" s="13"/>
      <c r="E27" s="14"/>
      <c r="G27" s="53" t="s">
        <v>251</v>
      </c>
      <c r="H27" s="12">
        <v>48</v>
      </c>
      <c r="I27" s="13"/>
      <c r="J27" s="14"/>
      <c r="U27" s="15" t="e">
        <f>IF(#REF!="","",VLOOKUP(#REF!,$B$9:$C$38,2,0))</f>
        <v>#REF!</v>
      </c>
      <c r="V27" s="15" t="e">
        <f>IF(#REF!="","",VLOOKUP(#REF!,$B$9:$C$38,2,0))</f>
        <v>#REF!</v>
      </c>
      <c r="W27" s="15" t="e">
        <f>IF(#REF!="","",VLOOKUP(#REF!,$B$9:$C$38,2,0))</f>
        <v>#REF!</v>
      </c>
      <c r="X27" s="15" t="e">
        <f>IF(#REF!="","",VLOOKUP(#REF!,$D$9:$E$38,2,0))</f>
        <v>#REF!</v>
      </c>
      <c r="Y27" s="15" t="e">
        <f>IF(#REF!="","",VLOOKUP(#REF!,$D$9:$E$38,2,0))</f>
        <v>#REF!</v>
      </c>
      <c r="AA27" s="15" t="e">
        <f>IF(#REF!="","",VLOOKUP(#REF!,$G$9:$H$38,2,0))</f>
        <v>#REF!</v>
      </c>
      <c r="AB27" s="15" t="e">
        <f>IF(#REF!="","",VLOOKUP(#REF!,$G$9:$H$38,2,0))</f>
        <v>#REF!</v>
      </c>
      <c r="AC27" s="15" t="e">
        <f>IF(#REF!="","",VLOOKUP(#REF!,$G$9:$H$38,2,0))</f>
        <v>#REF!</v>
      </c>
      <c r="AD27" s="15" t="e">
        <f>IF(#REF!="","",VLOOKUP(#REF!,$I$9:$J$38,2,0))</f>
        <v>#REF!</v>
      </c>
      <c r="AE27" s="15" t="e">
        <f>IF(#REF!="","",VLOOKUP(#REF!,$I$9:$J$38,2,0))</f>
        <v>#REF!</v>
      </c>
    </row>
    <row r="28" spans="2:31">
      <c r="B28" s="54" t="s">
        <v>233</v>
      </c>
      <c r="C28" s="14">
        <v>20</v>
      </c>
      <c r="D28" s="13"/>
      <c r="E28" s="14"/>
      <c r="G28" s="53" t="s">
        <v>252</v>
      </c>
      <c r="H28" s="12">
        <v>49</v>
      </c>
      <c r="I28" s="13"/>
      <c r="J28" s="14"/>
      <c r="U28" s="15" t="e">
        <f>IF(#REF!="","",VLOOKUP(#REF!,$B$9:$C$38,2,0))</f>
        <v>#REF!</v>
      </c>
      <c r="V28" s="15" t="e">
        <f>IF(#REF!="","",VLOOKUP(#REF!,$B$9:$C$38,2,0))</f>
        <v>#REF!</v>
      </c>
      <c r="W28" s="15" t="e">
        <f>IF(#REF!="","",VLOOKUP(#REF!,$B$9:$C$38,2,0))</f>
        <v>#REF!</v>
      </c>
      <c r="X28" s="15" t="e">
        <f>IF(#REF!="","",VLOOKUP(#REF!,$D$9:$E$38,2,0))</f>
        <v>#REF!</v>
      </c>
      <c r="Y28" s="15" t="e">
        <f>IF(#REF!="","",VLOOKUP(#REF!,$D$9:$E$38,2,0))</f>
        <v>#REF!</v>
      </c>
      <c r="AA28" s="15" t="e">
        <f>IF(#REF!="","",VLOOKUP(#REF!,$G$9:$H$38,2,0))</f>
        <v>#REF!</v>
      </c>
      <c r="AB28" s="15" t="e">
        <f>IF(#REF!="","",VLOOKUP(#REF!,$G$9:$H$38,2,0))</f>
        <v>#REF!</v>
      </c>
      <c r="AC28" s="15" t="e">
        <f>IF(#REF!="","",VLOOKUP(#REF!,$G$9:$H$38,2,0))</f>
        <v>#REF!</v>
      </c>
      <c r="AD28" s="15" t="e">
        <f>IF(#REF!="","",VLOOKUP(#REF!,$I$9:$J$38,2,0))</f>
        <v>#REF!</v>
      </c>
      <c r="AE28" s="15" t="e">
        <f>IF(#REF!="","",VLOOKUP(#REF!,$I$9:$J$38,2,0))</f>
        <v>#REF!</v>
      </c>
    </row>
    <row r="29" spans="2:31">
      <c r="B29" s="54" t="s">
        <v>229</v>
      </c>
      <c r="C29" s="14">
        <v>21</v>
      </c>
      <c r="D29" s="13"/>
      <c r="E29" s="14"/>
      <c r="G29" s="53" t="s">
        <v>244</v>
      </c>
      <c r="H29" s="12">
        <v>50</v>
      </c>
      <c r="I29" s="13"/>
      <c r="J29" s="14"/>
      <c r="U29" s="15" t="e">
        <f>IF(#REF!="","",VLOOKUP(#REF!,$B$9:$C$38,2,0))</f>
        <v>#REF!</v>
      </c>
      <c r="V29" s="15" t="e">
        <f>IF(#REF!="","",VLOOKUP(#REF!,$B$9:$C$38,2,0))</f>
        <v>#REF!</v>
      </c>
      <c r="W29" s="15" t="e">
        <f>IF(#REF!="","",VLOOKUP(#REF!,$B$9:$C$38,2,0))</f>
        <v>#REF!</v>
      </c>
      <c r="X29" s="15" t="e">
        <f>IF(#REF!="","",VLOOKUP(#REF!,$D$9:$E$38,2,0))</f>
        <v>#REF!</v>
      </c>
      <c r="Y29" s="15" t="e">
        <f>IF(#REF!="","",VLOOKUP(#REF!,$D$9:$E$38,2,0))</f>
        <v>#REF!</v>
      </c>
      <c r="AA29" s="15" t="e">
        <f>IF(#REF!="","",VLOOKUP(#REF!,$G$9:$H$38,2,0))</f>
        <v>#REF!</v>
      </c>
      <c r="AB29" s="15" t="e">
        <f>IF(#REF!="","",VLOOKUP(#REF!,$G$9:$H$38,2,0))</f>
        <v>#REF!</v>
      </c>
      <c r="AC29" s="15" t="e">
        <f>IF(#REF!="","",VLOOKUP(#REF!,$G$9:$H$38,2,0))</f>
        <v>#REF!</v>
      </c>
      <c r="AD29" s="15" t="e">
        <f>IF(#REF!="","",VLOOKUP(#REF!,$I$9:$J$38,2,0))</f>
        <v>#REF!</v>
      </c>
      <c r="AE29" s="15" t="e">
        <f>IF(#REF!="","",VLOOKUP(#REF!,$I$9:$J$38,2,0))</f>
        <v>#REF!</v>
      </c>
    </row>
    <row r="30" spans="2:31">
      <c r="B30" s="54" t="s">
        <v>206</v>
      </c>
      <c r="C30" s="14">
        <v>22</v>
      </c>
      <c r="D30" s="13"/>
      <c r="E30" s="14"/>
      <c r="G30" s="53" t="s">
        <v>273</v>
      </c>
      <c r="H30" s="12">
        <v>51</v>
      </c>
      <c r="I30" s="13"/>
      <c r="J30" s="14"/>
      <c r="U30" s="15" t="e">
        <f>IF(#REF!="","",VLOOKUP(#REF!,$B$9:$C$38,2,0))</f>
        <v>#REF!</v>
      </c>
      <c r="V30" s="15" t="e">
        <f>IF(#REF!="","",VLOOKUP(#REF!,$B$9:$C$38,2,0))</f>
        <v>#REF!</v>
      </c>
      <c r="W30" s="15" t="e">
        <f>IF(#REF!="","",VLOOKUP(#REF!,$B$9:$C$38,2,0))</f>
        <v>#REF!</v>
      </c>
      <c r="X30" s="15" t="e">
        <f>IF(#REF!="","",VLOOKUP(#REF!,$D$9:$E$38,2,0))</f>
        <v>#REF!</v>
      </c>
      <c r="Y30" s="15" t="e">
        <f>IF(#REF!="","",VLOOKUP(#REF!,$D$9:$E$38,2,0))</f>
        <v>#REF!</v>
      </c>
      <c r="AA30" s="15" t="e">
        <f>IF(#REF!="","",VLOOKUP(#REF!,$G$9:$H$38,2,0))</f>
        <v>#REF!</v>
      </c>
      <c r="AB30" s="15" t="e">
        <f>IF(#REF!="","",VLOOKUP(#REF!,$G$9:$H$38,2,0))</f>
        <v>#REF!</v>
      </c>
      <c r="AC30" s="15" t="e">
        <f>IF(#REF!="","",VLOOKUP(#REF!,$G$9:$H$38,2,0))</f>
        <v>#REF!</v>
      </c>
      <c r="AD30" s="15" t="e">
        <f>IF(#REF!="","",VLOOKUP(#REF!,$I$9:$J$38,2,0))</f>
        <v>#REF!</v>
      </c>
      <c r="AE30" s="15" t="e">
        <f>IF(#REF!="","",VLOOKUP(#REF!,$I$9:$J$38,2,0))</f>
        <v>#REF!</v>
      </c>
    </row>
    <row r="31" spans="2:31">
      <c r="B31" s="54" t="s">
        <v>207</v>
      </c>
      <c r="C31" s="14">
        <v>23</v>
      </c>
      <c r="D31" s="13"/>
      <c r="E31" s="14"/>
      <c r="G31" s="53"/>
      <c r="H31" s="12"/>
      <c r="I31" s="13"/>
      <c r="J31" s="14"/>
      <c r="U31" s="15" t="e">
        <f>IF(#REF!="","",VLOOKUP(#REF!,$B$9:$C$38,2,0))</f>
        <v>#REF!</v>
      </c>
      <c r="V31" s="15" t="e">
        <f>IF(#REF!="","",VLOOKUP(#REF!,$B$9:$C$38,2,0))</f>
        <v>#REF!</v>
      </c>
      <c r="W31" s="15" t="e">
        <f>IF(#REF!="","",VLOOKUP(#REF!,$B$9:$C$38,2,0))</f>
        <v>#REF!</v>
      </c>
      <c r="X31" s="15" t="e">
        <f>IF(#REF!="","",VLOOKUP(#REF!,$D$9:$E$38,2,0))</f>
        <v>#REF!</v>
      </c>
      <c r="Y31" s="15" t="e">
        <f>IF(#REF!="","",VLOOKUP(#REF!,$D$9:$E$38,2,0))</f>
        <v>#REF!</v>
      </c>
      <c r="AA31" s="15" t="e">
        <f>IF(#REF!="","",VLOOKUP(#REF!,$G$9:$H$38,2,0))</f>
        <v>#REF!</v>
      </c>
      <c r="AB31" s="15" t="e">
        <f>IF(#REF!="","",VLOOKUP(#REF!,$G$9:$H$38,2,0))</f>
        <v>#REF!</v>
      </c>
      <c r="AC31" s="15" t="e">
        <f>IF(#REF!="","",VLOOKUP(#REF!,$G$9:$H$38,2,0))</f>
        <v>#REF!</v>
      </c>
      <c r="AD31" s="15" t="e">
        <f>IF(#REF!="","",VLOOKUP(#REF!,$I$9:$J$38,2,0))</f>
        <v>#REF!</v>
      </c>
      <c r="AE31" s="15" t="e">
        <f>IF(#REF!="","",VLOOKUP(#REF!,$I$9:$J$38,2,0))</f>
        <v>#REF!</v>
      </c>
    </row>
    <row r="32" spans="2:31">
      <c r="B32" s="54" t="s">
        <v>271</v>
      </c>
      <c r="C32" s="14">
        <v>24</v>
      </c>
      <c r="D32" s="13"/>
      <c r="E32" s="14"/>
      <c r="G32" s="53"/>
      <c r="H32" s="14"/>
      <c r="I32" s="13"/>
      <c r="J32" s="14"/>
      <c r="U32" s="15" t="e">
        <f>IF(#REF!="","",VLOOKUP(#REF!,$B$9:$C$38,2,0))</f>
        <v>#REF!</v>
      </c>
      <c r="V32" s="15" t="e">
        <f>IF(#REF!="","",VLOOKUP(#REF!,$B$9:$C$38,2,0))</f>
        <v>#REF!</v>
      </c>
      <c r="W32" s="15" t="e">
        <f>IF(#REF!="","",VLOOKUP(#REF!,$B$9:$C$38,2,0))</f>
        <v>#REF!</v>
      </c>
      <c r="X32" s="15" t="e">
        <f>IF(#REF!="","",VLOOKUP(#REF!,$D$9:$E$38,2,0))</f>
        <v>#REF!</v>
      </c>
      <c r="Y32" s="15" t="e">
        <f>IF(#REF!="","",VLOOKUP(#REF!,$D$9:$E$38,2,0))</f>
        <v>#REF!</v>
      </c>
      <c r="AA32" s="15" t="e">
        <f>IF(#REF!="","",VLOOKUP(#REF!,$G$9:$H$38,2,0))</f>
        <v>#REF!</v>
      </c>
      <c r="AB32" s="15" t="e">
        <f>IF(#REF!="","",VLOOKUP(#REF!,$G$9:$H$38,2,0))</f>
        <v>#REF!</v>
      </c>
      <c r="AC32" s="15" t="e">
        <f>IF(#REF!="","",VLOOKUP(#REF!,$G$9:$H$38,2,0))</f>
        <v>#REF!</v>
      </c>
      <c r="AD32" s="15" t="e">
        <f>IF(#REF!="","",VLOOKUP(#REF!,$I$9:$J$38,2,0))</f>
        <v>#REF!</v>
      </c>
      <c r="AE32" s="15" t="e">
        <f>IF(#REF!="","",VLOOKUP(#REF!,$I$9:$J$38,2,0))</f>
        <v>#REF!</v>
      </c>
    </row>
    <row r="33" spans="2:31">
      <c r="B33" s="54" t="s">
        <v>208</v>
      </c>
      <c r="C33" s="14">
        <v>25</v>
      </c>
      <c r="D33" s="13"/>
      <c r="E33" s="14"/>
      <c r="G33" s="53"/>
      <c r="H33" s="12"/>
      <c r="I33" s="13"/>
      <c r="J33" s="14"/>
      <c r="U33" s="15" t="e">
        <f>IF(#REF!="","",VLOOKUP(#REF!,$B$9:$C$38,2,0))</f>
        <v>#REF!</v>
      </c>
      <c r="V33" s="15" t="e">
        <f>IF(#REF!="","",VLOOKUP(#REF!,$B$9:$C$38,2,0))</f>
        <v>#REF!</v>
      </c>
      <c r="W33" s="15" t="e">
        <f>IF(#REF!="","",VLOOKUP(#REF!,$B$9:$C$38,2,0))</f>
        <v>#REF!</v>
      </c>
      <c r="X33" s="15" t="e">
        <f>IF(#REF!="","",VLOOKUP(#REF!,$D$9:$E$38,2,0))</f>
        <v>#REF!</v>
      </c>
      <c r="Y33" s="15" t="e">
        <f>IF(#REF!="","",VLOOKUP(#REF!,$D$9:$E$38,2,0))</f>
        <v>#REF!</v>
      </c>
      <c r="AA33" s="15" t="e">
        <f>IF(#REF!="","",VLOOKUP(#REF!,$G$9:$H$38,2,0))</f>
        <v>#REF!</v>
      </c>
      <c r="AB33" s="15" t="e">
        <f>IF(#REF!="","",VLOOKUP(#REF!,$G$9:$H$38,2,0))</f>
        <v>#REF!</v>
      </c>
      <c r="AC33" s="15" t="e">
        <f>IF(#REF!="","",VLOOKUP(#REF!,$G$9:$H$38,2,0))</f>
        <v>#REF!</v>
      </c>
      <c r="AD33" s="15" t="e">
        <f>IF(#REF!="","",VLOOKUP(#REF!,$I$9:$J$38,2,0))</f>
        <v>#REF!</v>
      </c>
      <c r="AE33" s="15" t="e">
        <f>IF(#REF!="","",VLOOKUP(#REF!,$I$9:$J$38,2,0))</f>
        <v>#REF!</v>
      </c>
    </row>
    <row r="34" spans="2:31">
      <c r="B34" s="54" t="s">
        <v>209</v>
      </c>
      <c r="C34" s="14">
        <v>26</v>
      </c>
      <c r="D34" s="13"/>
      <c r="E34" s="14"/>
      <c r="G34" s="53"/>
      <c r="H34" s="14"/>
      <c r="I34" s="13"/>
      <c r="J34" s="14"/>
      <c r="U34" s="15" t="e">
        <f>IF(#REF!="","",VLOOKUP(#REF!,$B$9:$C$38,2,0))</f>
        <v>#REF!</v>
      </c>
      <c r="V34" s="15" t="e">
        <f>IF(#REF!="","",VLOOKUP(#REF!,$B$9:$C$38,2,0))</f>
        <v>#REF!</v>
      </c>
      <c r="W34" s="15" t="e">
        <f>IF(#REF!="","",VLOOKUP(#REF!,$B$9:$C$38,2,0))</f>
        <v>#REF!</v>
      </c>
      <c r="X34" s="15" t="e">
        <f>IF(#REF!="","",VLOOKUP(#REF!,$D$9:$E$38,2,0))</f>
        <v>#REF!</v>
      </c>
      <c r="Y34" s="15" t="e">
        <f>IF(#REF!="","",VLOOKUP(#REF!,$D$9:$E$38,2,0))</f>
        <v>#REF!</v>
      </c>
      <c r="AA34" s="15" t="e">
        <f>IF(#REF!="","",VLOOKUP(#REF!,$G$9:$H$38,2,0))</f>
        <v>#REF!</v>
      </c>
      <c r="AB34" s="15" t="e">
        <f>IF(#REF!="","",VLOOKUP(#REF!,$G$9:$H$38,2,0))</f>
        <v>#REF!</v>
      </c>
      <c r="AC34" s="15" t="e">
        <f>IF(#REF!="","",VLOOKUP(#REF!,$G$9:$H$38,2,0))</f>
        <v>#REF!</v>
      </c>
      <c r="AD34" s="15" t="e">
        <f>IF(#REF!="","",VLOOKUP(#REF!,$I$9:$J$38,2,0))</f>
        <v>#REF!</v>
      </c>
      <c r="AE34" s="15" t="e">
        <f>IF(#REF!="","",VLOOKUP(#REF!,$I$9:$J$38,2,0))</f>
        <v>#REF!</v>
      </c>
    </row>
    <row r="35" spans="2:31">
      <c r="B35" s="54" t="s">
        <v>272</v>
      </c>
      <c r="C35" s="14">
        <v>27</v>
      </c>
      <c r="D35" s="13"/>
      <c r="E35" s="14"/>
      <c r="G35" s="13"/>
      <c r="H35" s="14"/>
      <c r="I35" s="13"/>
      <c r="J35" s="14"/>
      <c r="U35" s="15" t="e">
        <f>IF(#REF!="","",VLOOKUP(#REF!,$B$9:$C$38,2,0))</f>
        <v>#REF!</v>
      </c>
      <c r="V35" s="15" t="e">
        <f>IF(#REF!="","",VLOOKUP(#REF!,$B$9:$C$38,2,0))</f>
        <v>#REF!</v>
      </c>
      <c r="W35" s="15" t="e">
        <f>IF(#REF!="","",VLOOKUP(#REF!,$B$9:$C$38,2,0))</f>
        <v>#REF!</v>
      </c>
      <c r="X35" s="15" t="e">
        <f>IF(#REF!="","",VLOOKUP(#REF!,$D$9:$E$38,2,0))</f>
        <v>#REF!</v>
      </c>
      <c r="Y35" s="15" t="e">
        <f>IF(#REF!="","",VLOOKUP(#REF!,$D$9:$E$38,2,0))</f>
        <v>#REF!</v>
      </c>
      <c r="AA35" s="15" t="e">
        <f>IF(#REF!="","",VLOOKUP(#REF!,$G$9:$H$38,2,0))</f>
        <v>#REF!</v>
      </c>
      <c r="AB35" s="15" t="e">
        <f>IF(#REF!="","",VLOOKUP(#REF!,$G$9:$H$38,2,0))</f>
        <v>#REF!</v>
      </c>
      <c r="AC35" s="15" t="e">
        <f>IF(#REF!="","",VLOOKUP(#REF!,$G$9:$H$38,2,0))</f>
        <v>#REF!</v>
      </c>
      <c r="AD35" s="15" t="e">
        <f>IF(#REF!="","",VLOOKUP(#REF!,$I$9:$J$38,2,0))</f>
        <v>#REF!</v>
      </c>
      <c r="AE35" s="15" t="e">
        <f>IF(#REF!="","",VLOOKUP(#REF!,$I$9:$J$38,2,0))</f>
        <v>#REF!</v>
      </c>
    </row>
    <row r="36" spans="2:31">
      <c r="B36" s="54"/>
      <c r="C36" s="14"/>
      <c r="D36" s="13"/>
      <c r="E36" s="14"/>
      <c r="G36" s="13"/>
      <c r="H36" s="14"/>
      <c r="I36" s="13"/>
      <c r="J36" s="14"/>
      <c r="U36" s="15" t="e">
        <f>IF(#REF!="","",VLOOKUP(#REF!,$B$9:$C$38,2,0))</f>
        <v>#REF!</v>
      </c>
      <c r="V36" s="15" t="e">
        <f>IF(#REF!="","",VLOOKUP(#REF!,$B$9:$C$38,2,0))</f>
        <v>#REF!</v>
      </c>
      <c r="W36" s="15" t="e">
        <f>IF(#REF!="","",VLOOKUP(#REF!,$B$9:$C$38,2,0))</f>
        <v>#REF!</v>
      </c>
      <c r="X36" s="15" t="e">
        <f>IF(#REF!="","",VLOOKUP(#REF!,$D$9:$E$38,2,0))</f>
        <v>#REF!</v>
      </c>
      <c r="Y36" s="15" t="e">
        <f>IF(#REF!="","",VLOOKUP(#REF!,$D$9:$E$38,2,0))</f>
        <v>#REF!</v>
      </c>
      <c r="AA36" s="15" t="e">
        <f>IF(#REF!="","",VLOOKUP(#REF!,$G$9:$H$38,2,0))</f>
        <v>#REF!</v>
      </c>
      <c r="AB36" s="15" t="e">
        <f>IF(#REF!="","",VLOOKUP(#REF!,$G$9:$H$38,2,0))</f>
        <v>#REF!</v>
      </c>
      <c r="AC36" s="15" t="e">
        <f>IF(#REF!="","",VLOOKUP(#REF!,$G$9:$H$38,2,0))</f>
        <v>#REF!</v>
      </c>
      <c r="AD36" s="15" t="e">
        <f>IF(#REF!="","",VLOOKUP(#REF!,$I$9:$J$38,2,0))</f>
        <v>#REF!</v>
      </c>
      <c r="AE36" s="15" t="e">
        <f>IF(#REF!="","",VLOOKUP(#REF!,$I$9:$J$38,2,0))</f>
        <v>#REF!</v>
      </c>
    </row>
    <row r="37" spans="2:31">
      <c r="B37" s="54"/>
      <c r="C37" s="14"/>
      <c r="D37" s="13"/>
      <c r="E37" s="14"/>
      <c r="G37" s="13"/>
      <c r="H37" s="14"/>
      <c r="I37" s="13"/>
      <c r="J37" s="14"/>
      <c r="U37" s="15" t="e">
        <f>IF(#REF!="","",VLOOKUP(#REF!,$B$9:$C$38,2,0))</f>
        <v>#REF!</v>
      </c>
      <c r="V37" s="15" t="e">
        <f>IF(#REF!="","",VLOOKUP(#REF!,$B$9:$C$38,2,0))</f>
        <v>#REF!</v>
      </c>
      <c r="W37" s="15" t="e">
        <f>IF(#REF!="","",VLOOKUP(#REF!,$B$9:$C$38,2,0))</f>
        <v>#REF!</v>
      </c>
      <c r="X37" s="15" t="e">
        <f>IF(#REF!="","",VLOOKUP(#REF!,$D$9:$E$38,2,0))</f>
        <v>#REF!</v>
      </c>
      <c r="Y37" s="15" t="e">
        <f>IF(#REF!="","",VLOOKUP(#REF!,$D$9:$E$38,2,0))</f>
        <v>#REF!</v>
      </c>
      <c r="AA37" s="15" t="e">
        <f>IF(#REF!="","",VLOOKUP(#REF!,$G$9:$H$38,2,0))</f>
        <v>#REF!</v>
      </c>
      <c r="AB37" s="15" t="e">
        <f>IF(#REF!="","",VLOOKUP(#REF!,$G$9:$H$38,2,0))</f>
        <v>#REF!</v>
      </c>
      <c r="AC37" s="15" t="e">
        <f>IF(#REF!="","",VLOOKUP(#REF!,$G$9:$H$38,2,0))</f>
        <v>#REF!</v>
      </c>
      <c r="AD37" s="15" t="e">
        <f>IF(#REF!="","",VLOOKUP(#REF!,$I$9:$J$38,2,0))</f>
        <v>#REF!</v>
      </c>
      <c r="AE37" s="15" t="e">
        <f>IF(#REF!="","",VLOOKUP(#REF!,$I$9:$J$38,2,0))</f>
        <v>#REF!</v>
      </c>
    </row>
    <row r="38" spans="2:31" ht="15" thickBot="1">
      <c r="B38" s="54"/>
      <c r="C38" s="12"/>
      <c r="D38" s="13"/>
      <c r="E38" s="14"/>
      <c r="G38" s="16"/>
      <c r="H38" s="17"/>
      <c r="I38" s="16"/>
      <c r="J38" s="17"/>
      <c r="U38" s="15" t="e">
        <f>IF(#REF!="","",VLOOKUP(#REF!,$B$9:$C$38,2,0))</f>
        <v>#REF!</v>
      </c>
      <c r="V38" s="15" t="e">
        <f>IF(#REF!="","",VLOOKUP(#REF!,$B$9:$C$38,2,0))</f>
        <v>#REF!</v>
      </c>
      <c r="W38" s="15" t="e">
        <f>IF(#REF!="","",VLOOKUP(#REF!,$B$9:$C$38,2,0))</f>
        <v>#REF!</v>
      </c>
      <c r="X38" s="15" t="e">
        <f>IF(#REF!="","",VLOOKUP(#REF!,$D$9:$E$38,2,0))</f>
        <v>#REF!</v>
      </c>
      <c r="Y38" s="15" t="e">
        <f>IF(#REF!="","",VLOOKUP(#REF!,$D$9:$E$38,2,0))</f>
        <v>#REF!</v>
      </c>
      <c r="AA38" s="15" t="e">
        <f>IF(#REF!="","",VLOOKUP(#REF!,$G$9:$H$38,2,0))</f>
        <v>#REF!</v>
      </c>
      <c r="AB38" s="15" t="e">
        <f>IF(#REF!="","",VLOOKUP(#REF!,$G$9:$H$38,2,0))</f>
        <v>#REF!</v>
      </c>
      <c r="AC38" s="15" t="e">
        <f>IF(#REF!="","",VLOOKUP(#REF!,$G$9:$H$38,2,0))</f>
        <v>#REF!</v>
      </c>
      <c r="AD38" s="15" t="e">
        <f>IF(#REF!="","",VLOOKUP(#REF!,$I$9:$J$38,2,0))</f>
        <v>#REF!</v>
      </c>
      <c r="AE38" s="15" t="e">
        <f>IF(#REF!="","",VLOOKUP(#REF!,$I$9:$J$38,2,0))</f>
        <v>#REF!</v>
      </c>
    </row>
    <row r="39" spans="2:31">
      <c r="B39" s="53"/>
      <c r="C39" s="14"/>
      <c r="D39" s="13"/>
      <c r="E39" s="14"/>
      <c r="U39" s="15" t="e">
        <f>IF(#REF!="","",VLOOKUP(#REF!,$B$9:$C$38,2,0))</f>
        <v>#REF!</v>
      </c>
      <c r="V39" s="15" t="e">
        <f>IF(#REF!="","",VLOOKUP(#REF!,$B$9:$C$38,2,0))</f>
        <v>#REF!</v>
      </c>
      <c r="W39" s="15" t="e">
        <f>IF(#REF!="","",VLOOKUP(#REF!,$B$9:$C$38,2,0))</f>
        <v>#REF!</v>
      </c>
      <c r="X39" s="15" t="e">
        <f>IF(#REF!="","",VLOOKUP(#REF!,$D$9:$E$38,2,0))</f>
        <v>#REF!</v>
      </c>
      <c r="Y39" s="15" t="e">
        <f>IF(#REF!="","",VLOOKUP(#REF!,$D$9:$E$38,2,0))</f>
        <v>#REF!</v>
      </c>
      <c r="AA39" s="15" t="e">
        <f>IF(#REF!="","",VLOOKUP(#REF!,$G$9:$H$38,2,0))</f>
        <v>#REF!</v>
      </c>
      <c r="AB39" s="15" t="e">
        <f>IF(#REF!="","",VLOOKUP(#REF!,$G$9:$H$38,2,0))</f>
        <v>#REF!</v>
      </c>
      <c r="AC39" s="15" t="e">
        <f>IF(#REF!="","",VLOOKUP(#REF!,$G$9:$H$38,2,0))</f>
        <v>#REF!</v>
      </c>
      <c r="AD39" s="15" t="e">
        <f>IF(#REF!="","",VLOOKUP(#REF!,$I$9:$J$38,2,0))</f>
        <v>#REF!</v>
      </c>
      <c r="AE39" s="15" t="e">
        <f>IF(#REF!="","",VLOOKUP(#REF!,$I$9:$J$38,2,0))</f>
        <v>#REF!</v>
      </c>
    </row>
    <row r="40" spans="2:31">
      <c r="B40" s="54"/>
      <c r="C40" s="14"/>
      <c r="D40" s="13"/>
      <c r="E40" s="14"/>
      <c r="U40" s="15" t="e">
        <f>IF(#REF!="","",VLOOKUP(#REF!,$B$9:$C$38,2,0))</f>
        <v>#REF!</v>
      </c>
      <c r="V40" s="15" t="e">
        <f>IF(#REF!="","",VLOOKUP(#REF!,$B$9:$C$38,2,0))</f>
        <v>#REF!</v>
      </c>
      <c r="W40" s="15" t="e">
        <f>IF(#REF!="","",VLOOKUP(#REF!,$B$9:$C$38,2,0))</f>
        <v>#REF!</v>
      </c>
      <c r="X40" s="15" t="e">
        <f>IF(#REF!="","",VLOOKUP(#REF!,$D$9:$E$38,2,0))</f>
        <v>#REF!</v>
      </c>
      <c r="Y40" s="15" t="e">
        <f>IF(#REF!="","",VLOOKUP(#REF!,$D$9:$E$38,2,0))</f>
        <v>#REF!</v>
      </c>
      <c r="AA40" s="15" t="e">
        <f>IF(#REF!="","",VLOOKUP(#REF!,$G$9:$H$38,2,0))</f>
        <v>#REF!</v>
      </c>
      <c r="AB40" s="15" t="e">
        <f>IF(#REF!="","",VLOOKUP(#REF!,$G$9:$H$38,2,0))</f>
        <v>#REF!</v>
      </c>
      <c r="AC40" s="15" t="e">
        <f>IF(#REF!="","",VLOOKUP(#REF!,$G$9:$H$38,2,0))</f>
        <v>#REF!</v>
      </c>
      <c r="AD40" s="15" t="e">
        <f>IF(#REF!="","",VLOOKUP(#REF!,$I$9:$J$38,2,0))</f>
        <v>#REF!</v>
      </c>
      <c r="AE40" s="15" t="e">
        <f>IF(#REF!="","",VLOOKUP(#REF!,$I$9:$J$38,2,0))</f>
        <v>#REF!</v>
      </c>
    </row>
    <row r="41" spans="2:31">
      <c r="B41" s="54"/>
      <c r="C41" s="14"/>
      <c r="D41" s="13"/>
      <c r="E41" s="14"/>
      <c r="U41" s="15" t="e">
        <f>IF(#REF!="","",VLOOKUP(#REF!,$B$9:$C$38,2,0))</f>
        <v>#REF!</v>
      </c>
      <c r="V41" s="15" t="e">
        <f>IF(#REF!="","",VLOOKUP(#REF!,$B$9:$C$38,2,0))</f>
        <v>#REF!</v>
      </c>
      <c r="W41" s="15" t="e">
        <f>IF(#REF!="","",VLOOKUP(#REF!,$B$9:$C$38,2,0))</f>
        <v>#REF!</v>
      </c>
      <c r="X41" s="15" t="e">
        <f>IF(#REF!="","",VLOOKUP(#REF!,$D$9:$E$38,2,0))</f>
        <v>#REF!</v>
      </c>
      <c r="Y41" s="15" t="e">
        <f>IF(#REF!="","",VLOOKUP(#REF!,$D$9:$E$38,2,0))</f>
        <v>#REF!</v>
      </c>
      <c r="AA41" s="15" t="e">
        <f>IF(#REF!="","",VLOOKUP(#REF!,$G$9:$H$38,2,0))</f>
        <v>#REF!</v>
      </c>
      <c r="AB41" s="15" t="e">
        <f>IF(#REF!="","",VLOOKUP(#REF!,$G$9:$H$38,2,0))</f>
        <v>#REF!</v>
      </c>
      <c r="AC41" s="15" t="e">
        <f>IF(#REF!="","",VLOOKUP(#REF!,$G$9:$H$38,2,0))</f>
        <v>#REF!</v>
      </c>
      <c r="AD41" s="15" t="e">
        <f>IF(#REF!="","",VLOOKUP(#REF!,$I$9:$J$38,2,0))</f>
        <v>#REF!</v>
      </c>
      <c r="AE41" s="15" t="e">
        <f>IF(#REF!="","",VLOOKUP(#REF!,$I$9:$J$38,2,0))</f>
        <v>#REF!</v>
      </c>
    </row>
    <row r="42" spans="2:31">
      <c r="B42" s="54"/>
      <c r="C42" s="14"/>
      <c r="D42" s="13"/>
      <c r="E42" s="14"/>
      <c r="U42" s="15" t="e">
        <f>IF(#REF!="","",VLOOKUP(#REF!,$B$9:$C$38,2,0))</f>
        <v>#REF!</v>
      </c>
      <c r="V42" s="15" t="e">
        <f>IF(#REF!="","",VLOOKUP(#REF!,$B$9:$C$38,2,0))</f>
        <v>#REF!</v>
      </c>
      <c r="W42" s="15" t="e">
        <f>IF(#REF!="","",VLOOKUP(#REF!,$B$9:$C$38,2,0))</f>
        <v>#REF!</v>
      </c>
      <c r="X42" s="15" t="e">
        <f>IF(#REF!="","",VLOOKUP(#REF!,$D$9:$E$38,2,0))</f>
        <v>#REF!</v>
      </c>
      <c r="Y42" s="15" t="e">
        <f>IF(#REF!="","",VLOOKUP(#REF!,$D$9:$E$38,2,0))</f>
        <v>#REF!</v>
      </c>
      <c r="AA42" s="15" t="e">
        <f>IF(#REF!="","",VLOOKUP(#REF!,$G$9:$H$38,2,0))</f>
        <v>#REF!</v>
      </c>
      <c r="AB42" s="15" t="e">
        <f>IF(#REF!="","",VLOOKUP(#REF!,$G$9:$H$38,2,0))</f>
        <v>#REF!</v>
      </c>
      <c r="AC42" s="15" t="e">
        <f>IF(#REF!="","",VLOOKUP(#REF!,$G$9:$H$38,2,0))</f>
        <v>#REF!</v>
      </c>
      <c r="AD42" s="15" t="e">
        <f>IF(#REF!="","",VLOOKUP(#REF!,$I$9:$J$38,2,0))</f>
        <v>#REF!</v>
      </c>
      <c r="AE42" s="15" t="e">
        <f>IF(#REF!="","",VLOOKUP(#REF!,$I$9:$J$38,2,0))</f>
        <v>#REF!</v>
      </c>
    </row>
    <row r="43" spans="2:31">
      <c r="B43" s="54"/>
      <c r="C43" s="14"/>
      <c r="D43" s="13"/>
      <c r="E43" s="14"/>
      <c r="U43" s="15" t="e">
        <f>IF(#REF!="","",VLOOKUP(#REF!,$B$9:$C$38,2,0))</f>
        <v>#REF!</v>
      </c>
      <c r="V43" s="15" t="e">
        <f>IF(#REF!="","",VLOOKUP(#REF!,$B$9:$C$38,2,0))</f>
        <v>#REF!</v>
      </c>
      <c r="W43" s="15" t="e">
        <f>IF(#REF!="","",VLOOKUP(#REF!,$B$9:$C$38,2,0))</f>
        <v>#REF!</v>
      </c>
      <c r="X43" s="15" t="e">
        <f>IF(#REF!="","",VLOOKUP(#REF!,$D$9:$E$38,2,0))</f>
        <v>#REF!</v>
      </c>
      <c r="Y43" s="15" t="e">
        <f>IF(#REF!="","",VLOOKUP(#REF!,$D$9:$E$38,2,0))</f>
        <v>#REF!</v>
      </c>
      <c r="AA43" s="15" t="e">
        <f>IF(#REF!="","",VLOOKUP(#REF!,$G$9:$H$38,2,0))</f>
        <v>#REF!</v>
      </c>
      <c r="AB43" s="15" t="e">
        <f>IF(#REF!="","",VLOOKUP(#REF!,$G$9:$H$38,2,0))</f>
        <v>#REF!</v>
      </c>
      <c r="AC43" s="15" t="e">
        <f>IF(#REF!="","",VLOOKUP(#REF!,$G$9:$H$38,2,0))</f>
        <v>#REF!</v>
      </c>
      <c r="AD43" s="15" t="e">
        <f>IF(#REF!="","",VLOOKUP(#REF!,$I$9:$J$38,2,0))</f>
        <v>#REF!</v>
      </c>
      <c r="AE43" s="15" t="e">
        <f>IF(#REF!="","",VLOOKUP(#REF!,$I$9:$J$38,2,0))</f>
        <v>#REF!</v>
      </c>
    </row>
    <row r="44" spans="2:31" ht="15" thickBot="1">
      <c r="B44" s="55"/>
      <c r="C44" s="17"/>
      <c r="D44" s="16"/>
      <c r="E44" s="17"/>
      <c r="U44" s="15" t="e">
        <f>IF(#REF!="","",VLOOKUP(#REF!,$B$9:$C$38,2,0))</f>
        <v>#REF!</v>
      </c>
      <c r="V44" s="15" t="e">
        <f>IF(#REF!="","",VLOOKUP(#REF!,$B$9:$C$38,2,0))</f>
        <v>#REF!</v>
      </c>
      <c r="W44" s="15" t="e">
        <f>IF(#REF!="","",VLOOKUP(#REF!,$B$9:$C$38,2,0))</f>
        <v>#REF!</v>
      </c>
      <c r="X44" s="15" t="e">
        <f>IF(#REF!="","",VLOOKUP(#REF!,$D$9:$E$38,2,0))</f>
        <v>#REF!</v>
      </c>
      <c r="Y44" s="15" t="e">
        <f>IF(#REF!="","",VLOOKUP(#REF!,$D$9:$E$38,2,0))</f>
        <v>#REF!</v>
      </c>
      <c r="AA44" s="15" t="e">
        <f>IF(#REF!="","",VLOOKUP(#REF!,$G$9:$H$38,2,0))</f>
        <v>#REF!</v>
      </c>
      <c r="AB44" s="15" t="e">
        <f>IF(#REF!="","",VLOOKUP(#REF!,$G$9:$H$38,2,0))</f>
        <v>#REF!</v>
      </c>
      <c r="AC44" s="15" t="e">
        <f>IF(#REF!="","",VLOOKUP(#REF!,$G$9:$H$38,2,0))</f>
        <v>#REF!</v>
      </c>
      <c r="AD44" s="15" t="e">
        <f>IF(#REF!="","",VLOOKUP(#REF!,$I$9:$J$38,2,0))</f>
        <v>#REF!</v>
      </c>
      <c r="AE44" s="15" t="e">
        <f>IF(#REF!="","",VLOOKUP(#REF!,$I$9:$J$38,2,0))</f>
        <v>#REF!</v>
      </c>
    </row>
    <row r="45" spans="2:31">
      <c r="U45" s="15" t="e">
        <f>IF(#REF!="","",VLOOKUP(#REF!,$B$9:$C$38,2,0))</f>
        <v>#REF!</v>
      </c>
      <c r="V45" s="15" t="e">
        <f>IF(#REF!="","",VLOOKUP(#REF!,$B$9:$C$38,2,0))</f>
        <v>#REF!</v>
      </c>
      <c r="W45" s="15" t="e">
        <f>IF(#REF!="","",VLOOKUP(#REF!,$B$9:$C$38,2,0))</f>
        <v>#REF!</v>
      </c>
      <c r="X45" s="15" t="e">
        <f>IF(#REF!="","",VLOOKUP(#REF!,$D$9:$E$38,2,0))</f>
        <v>#REF!</v>
      </c>
      <c r="Y45" s="15" t="e">
        <f>IF(#REF!="","",VLOOKUP(#REF!,$D$9:$E$38,2,0))</f>
        <v>#REF!</v>
      </c>
      <c r="AA45" s="15" t="e">
        <f>IF(#REF!="","",VLOOKUP(#REF!,$G$9:$H$38,2,0))</f>
        <v>#REF!</v>
      </c>
      <c r="AB45" s="15" t="e">
        <f>IF(#REF!="","",VLOOKUP(#REF!,$G$9:$H$38,2,0))</f>
        <v>#REF!</v>
      </c>
      <c r="AC45" s="15" t="e">
        <f>IF(#REF!="","",VLOOKUP(#REF!,$G$9:$H$38,2,0))</f>
        <v>#REF!</v>
      </c>
      <c r="AD45" s="15" t="e">
        <f>IF(#REF!="","",VLOOKUP(#REF!,$I$9:$J$38,2,0))</f>
        <v>#REF!</v>
      </c>
      <c r="AE45" s="15" t="e">
        <f>IF(#REF!="","",VLOOKUP(#REF!,$I$9:$J$38,2,0))</f>
        <v>#REF!</v>
      </c>
    </row>
    <row r="46" spans="2:31">
      <c r="U46" s="15" t="e">
        <f>IF(#REF!="","",VLOOKUP(#REF!,$B$9:$C$38,2,0))</f>
        <v>#REF!</v>
      </c>
      <c r="V46" s="15" t="e">
        <f>IF(#REF!="","",VLOOKUP(#REF!,$B$9:$C$38,2,0))</f>
        <v>#REF!</v>
      </c>
      <c r="W46" s="15" t="e">
        <f>IF(#REF!="","",VLOOKUP(#REF!,$B$9:$C$38,2,0))</f>
        <v>#REF!</v>
      </c>
      <c r="X46" s="15" t="e">
        <f>IF(#REF!="","",VLOOKUP(#REF!,$D$9:$E$38,2,0))</f>
        <v>#REF!</v>
      </c>
      <c r="Y46" s="15" t="e">
        <f>IF(#REF!="","",VLOOKUP(#REF!,$D$9:$E$38,2,0))</f>
        <v>#REF!</v>
      </c>
      <c r="AA46" s="15" t="e">
        <f>IF(#REF!="","",VLOOKUP(#REF!,$G$9:$H$38,2,0))</f>
        <v>#REF!</v>
      </c>
      <c r="AB46" s="15" t="e">
        <f>IF(#REF!="","",VLOOKUP(#REF!,$G$9:$H$38,2,0))</f>
        <v>#REF!</v>
      </c>
      <c r="AC46" s="15" t="e">
        <f>IF(#REF!="","",VLOOKUP(#REF!,$G$9:$H$38,2,0))</f>
        <v>#REF!</v>
      </c>
      <c r="AD46" s="15" t="e">
        <f>IF(#REF!="","",VLOOKUP(#REF!,$I$9:$J$38,2,0))</f>
        <v>#REF!</v>
      </c>
      <c r="AE46" s="15" t="e">
        <f>IF(#REF!="","",VLOOKUP(#REF!,$I$9:$J$38,2,0))</f>
        <v>#REF!</v>
      </c>
    </row>
    <row r="47" spans="2:31">
      <c r="U47" s="15" t="e">
        <f>IF(#REF!="","",VLOOKUP(#REF!,$B$9:$C$38,2,0))</f>
        <v>#REF!</v>
      </c>
      <c r="V47" s="15" t="e">
        <f>IF(#REF!="","",VLOOKUP(#REF!,$B$9:$C$38,2,0))</f>
        <v>#REF!</v>
      </c>
      <c r="W47" s="15" t="e">
        <f>IF(#REF!="","",VLOOKUP(#REF!,$B$9:$C$38,2,0))</f>
        <v>#REF!</v>
      </c>
      <c r="X47" s="15" t="e">
        <f>IF(#REF!="","",VLOOKUP(#REF!,$D$9:$E$38,2,0))</f>
        <v>#REF!</v>
      </c>
      <c r="Y47" s="15" t="e">
        <f>IF(#REF!="","",VLOOKUP(#REF!,$D$9:$E$38,2,0))</f>
        <v>#REF!</v>
      </c>
      <c r="AA47" s="15" t="e">
        <f>IF(#REF!="","",VLOOKUP(#REF!,$G$9:$H$38,2,0))</f>
        <v>#REF!</v>
      </c>
      <c r="AB47" s="15" t="e">
        <f>IF(#REF!="","",VLOOKUP(#REF!,$G$9:$H$38,2,0))</f>
        <v>#REF!</v>
      </c>
      <c r="AC47" s="15" t="e">
        <f>IF(#REF!="","",VLOOKUP(#REF!,$G$9:$H$38,2,0))</f>
        <v>#REF!</v>
      </c>
      <c r="AD47" s="15" t="e">
        <f>IF(#REF!="","",VLOOKUP(#REF!,$I$9:$J$38,2,0))</f>
        <v>#REF!</v>
      </c>
      <c r="AE47" s="15" t="e">
        <f>IF(#REF!="","",VLOOKUP(#REF!,$I$9:$J$38,2,0))</f>
        <v>#REF!</v>
      </c>
    </row>
    <row r="48" spans="2:31">
      <c r="U48" s="15" t="e">
        <f>IF(#REF!="","",VLOOKUP(#REF!,$B$9:$C$38,2,0))</f>
        <v>#REF!</v>
      </c>
      <c r="V48" s="15" t="e">
        <f>IF(#REF!="","",VLOOKUP(#REF!,$B$9:$C$38,2,0))</f>
        <v>#REF!</v>
      </c>
      <c r="W48" s="15" t="e">
        <f>IF(#REF!="","",VLOOKUP(#REF!,$B$9:$C$38,2,0))</f>
        <v>#REF!</v>
      </c>
      <c r="X48" s="15" t="e">
        <f>IF(#REF!="","",VLOOKUP(#REF!,$D$9:$E$38,2,0))</f>
        <v>#REF!</v>
      </c>
      <c r="Y48" s="15" t="e">
        <f>IF(#REF!="","",VLOOKUP(#REF!,$D$9:$E$38,2,0))</f>
        <v>#REF!</v>
      </c>
      <c r="AA48" s="15" t="e">
        <f>IF(#REF!="","",VLOOKUP(#REF!,$G$9:$H$38,2,0))</f>
        <v>#REF!</v>
      </c>
      <c r="AB48" s="15" t="e">
        <f>IF(#REF!="","",VLOOKUP(#REF!,$G$9:$H$38,2,0))</f>
        <v>#REF!</v>
      </c>
      <c r="AC48" s="15" t="e">
        <f>IF(#REF!="","",VLOOKUP(#REF!,$G$9:$H$38,2,0))</f>
        <v>#REF!</v>
      </c>
      <c r="AD48" s="15" t="e">
        <f>IF(#REF!="","",VLOOKUP(#REF!,$I$9:$J$38,2,0))</f>
        <v>#REF!</v>
      </c>
      <c r="AE48" s="15" t="e">
        <f>IF(#REF!="","",VLOOKUP(#REF!,$I$9:$J$38,2,0))</f>
        <v>#REF!</v>
      </c>
    </row>
    <row r="49" spans="21:31">
      <c r="U49" s="15" t="e">
        <f>IF(#REF!="","",VLOOKUP(#REF!,$B$9:$C$38,2,0))</f>
        <v>#REF!</v>
      </c>
      <c r="V49" s="15" t="e">
        <f>IF(#REF!="","",VLOOKUP(#REF!,$B$9:$C$38,2,0))</f>
        <v>#REF!</v>
      </c>
      <c r="W49" s="15" t="e">
        <f>IF(#REF!="","",VLOOKUP(#REF!,$B$9:$C$38,2,0))</f>
        <v>#REF!</v>
      </c>
      <c r="X49" s="15" t="e">
        <f>IF(#REF!="","",VLOOKUP(#REF!,$D$9:$E$38,2,0))</f>
        <v>#REF!</v>
      </c>
      <c r="Y49" s="15" t="e">
        <f>IF(#REF!="","",VLOOKUP(#REF!,$D$9:$E$38,2,0))</f>
        <v>#REF!</v>
      </c>
      <c r="AA49" s="15" t="e">
        <f>IF(#REF!="","",VLOOKUP(#REF!,$G$9:$H$38,2,0))</f>
        <v>#REF!</v>
      </c>
      <c r="AB49" s="15" t="e">
        <f>IF(#REF!="","",VLOOKUP(#REF!,$G$9:$H$38,2,0))</f>
        <v>#REF!</v>
      </c>
      <c r="AC49" s="15" t="e">
        <f>IF(#REF!="","",VLOOKUP(#REF!,$G$9:$H$38,2,0))</f>
        <v>#REF!</v>
      </c>
      <c r="AD49" s="15" t="e">
        <f>IF(#REF!="","",VLOOKUP(#REF!,$I$9:$J$38,2,0))</f>
        <v>#REF!</v>
      </c>
      <c r="AE49" s="15" t="e">
        <f>IF(#REF!="","",VLOOKUP(#REF!,$I$9:$J$38,2,0))</f>
        <v>#REF!</v>
      </c>
    </row>
    <row r="50" spans="21:31">
      <c r="U50" s="15" t="e">
        <f>IF(#REF!="","",VLOOKUP(#REF!,$B$9:$C$38,2,0))</f>
        <v>#REF!</v>
      </c>
      <c r="V50" s="15" t="e">
        <f>IF(#REF!="","",VLOOKUP(#REF!,$B$9:$C$38,2,0))</f>
        <v>#REF!</v>
      </c>
      <c r="W50" s="15" t="e">
        <f>IF(#REF!="","",VLOOKUP(#REF!,$B$9:$C$38,2,0))</f>
        <v>#REF!</v>
      </c>
      <c r="X50" s="15" t="e">
        <f>IF(#REF!="","",VLOOKUP(#REF!,$D$9:$E$38,2,0))</f>
        <v>#REF!</v>
      </c>
      <c r="Y50" s="15" t="e">
        <f>IF(#REF!="","",VLOOKUP(#REF!,$D$9:$E$38,2,0))</f>
        <v>#REF!</v>
      </c>
      <c r="AA50" s="15" t="e">
        <f>IF(#REF!="","",VLOOKUP(#REF!,$G$9:$H$38,2,0))</f>
        <v>#REF!</v>
      </c>
      <c r="AB50" s="15" t="e">
        <f>IF(#REF!="","",VLOOKUP(#REF!,$G$9:$H$38,2,0))</f>
        <v>#REF!</v>
      </c>
      <c r="AC50" s="15" t="e">
        <f>IF(#REF!="","",VLOOKUP(#REF!,$G$9:$H$38,2,0))</f>
        <v>#REF!</v>
      </c>
      <c r="AD50" s="15" t="e">
        <f>IF(#REF!="","",VLOOKUP(#REF!,$I$9:$J$38,2,0))</f>
        <v>#REF!</v>
      </c>
      <c r="AE50" s="15" t="e">
        <f>IF(#REF!="","",VLOOKUP(#REF!,$I$9:$J$38,2,0))</f>
        <v>#REF!</v>
      </c>
    </row>
    <row r="51" spans="21:31">
      <c r="U51" s="15" t="e">
        <f>IF(#REF!="","",VLOOKUP(#REF!,$B$9:$C$38,2,0))</f>
        <v>#REF!</v>
      </c>
      <c r="V51" s="15" t="e">
        <f>IF(#REF!="","",VLOOKUP(#REF!,$B$9:$C$38,2,0))</f>
        <v>#REF!</v>
      </c>
      <c r="W51" s="15" t="e">
        <f>IF(#REF!="","",VLOOKUP(#REF!,$B$9:$C$38,2,0))</f>
        <v>#REF!</v>
      </c>
      <c r="X51" s="15" t="e">
        <f>IF(#REF!="","",VLOOKUP(#REF!,$D$9:$E$38,2,0))</f>
        <v>#REF!</v>
      </c>
      <c r="Y51" s="15" t="e">
        <f>IF(#REF!="","",VLOOKUP(#REF!,$D$9:$E$38,2,0))</f>
        <v>#REF!</v>
      </c>
      <c r="AA51" s="15" t="e">
        <f>IF(#REF!="","",VLOOKUP(#REF!,$G$9:$H$38,2,0))</f>
        <v>#REF!</v>
      </c>
      <c r="AB51" s="15" t="e">
        <f>IF(#REF!="","",VLOOKUP(#REF!,$G$9:$H$38,2,0))</f>
        <v>#REF!</v>
      </c>
      <c r="AC51" s="15" t="e">
        <f>IF(#REF!="","",VLOOKUP(#REF!,$G$9:$H$38,2,0))</f>
        <v>#REF!</v>
      </c>
      <c r="AD51" s="15" t="e">
        <f>IF(#REF!="","",VLOOKUP(#REF!,$I$9:$J$38,2,0))</f>
        <v>#REF!</v>
      </c>
      <c r="AE51" s="15" t="e">
        <f>IF(#REF!="","",VLOOKUP(#REF!,$I$9:$J$38,2,0))</f>
        <v>#REF!</v>
      </c>
    </row>
    <row r="52" spans="21:31">
      <c r="U52" s="15" t="e">
        <f>IF(#REF!="","",VLOOKUP(#REF!,$B$9:$C$38,2,0))</f>
        <v>#REF!</v>
      </c>
      <c r="V52" s="15" t="e">
        <f>IF(#REF!="","",VLOOKUP(#REF!,$B$9:$C$38,2,0))</f>
        <v>#REF!</v>
      </c>
      <c r="W52" s="15" t="e">
        <f>IF(#REF!="","",VLOOKUP(#REF!,$B$9:$C$38,2,0))</f>
        <v>#REF!</v>
      </c>
      <c r="X52" s="15" t="e">
        <f>IF(#REF!="","",VLOOKUP(#REF!,$D$9:$E$38,2,0))</f>
        <v>#REF!</v>
      </c>
      <c r="Y52" s="15" t="e">
        <f>IF(#REF!="","",VLOOKUP(#REF!,$D$9:$E$38,2,0))</f>
        <v>#REF!</v>
      </c>
      <c r="AA52" s="15" t="e">
        <f>IF(#REF!="","",VLOOKUP(#REF!,$G$9:$H$38,2,0))</f>
        <v>#REF!</v>
      </c>
      <c r="AB52" s="15" t="e">
        <f>IF(#REF!="","",VLOOKUP(#REF!,$G$9:$H$38,2,0))</f>
        <v>#REF!</v>
      </c>
      <c r="AC52" s="15" t="e">
        <f>IF(#REF!="","",VLOOKUP(#REF!,$G$9:$H$38,2,0))</f>
        <v>#REF!</v>
      </c>
      <c r="AD52" s="15" t="e">
        <f>IF(#REF!="","",VLOOKUP(#REF!,$I$9:$J$38,2,0))</f>
        <v>#REF!</v>
      </c>
      <c r="AE52" s="15" t="e">
        <f>IF(#REF!="","",VLOOKUP(#REF!,$I$9:$J$38,2,0))</f>
        <v>#REF!</v>
      </c>
    </row>
    <row r="53" spans="21:31">
      <c r="U53" s="15" t="e">
        <f>IF(#REF!="","",VLOOKUP(#REF!,$B$9:$C$38,2,0))</f>
        <v>#REF!</v>
      </c>
      <c r="V53" s="15" t="e">
        <f>IF(#REF!="","",VLOOKUP(#REF!,$B$9:$C$38,2,0))</f>
        <v>#REF!</v>
      </c>
      <c r="W53" s="15" t="e">
        <f>IF(#REF!="","",VLOOKUP(#REF!,$B$9:$C$38,2,0))</f>
        <v>#REF!</v>
      </c>
      <c r="X53" s="15" t="e">
        <f>IF(#REF!="","",VLOOKUP(#REF!,$D$9:$E$38,2,0))</f>
        <v>#REF!</v>
      </c>
      <c r="Y53" s="15" t="e">
        <f>IF(#REF!="","",VLOOKUP(#REF!,$D$9:$E$38,2,0))</f>
        <v>#REF!</v>
      </c>
      <c r="AA53" s="15" t="e">
        <f>IF(#REF!="","",VLOOKUP(#REF!,$G$9:$H$38,2,0))</f>
        <v>#REF!</v>
      </c>
      <c r="AB53" s="15" t="e">
        <f>IF(#REF!="","",VLOOKUP(#REF!,$G$9:$H$38,2,0))</f>
        <v>#REF!</v>
      </c>
      <c r="AC53" s="15" t="e">
        <f>IF(#REF!="","",VLOOKUP(#REF!,$G$9:$H$38,2,0))</f>
        <v>#REF!</v>
      </c>
      <c r="AD53" s="15" t="e">
        <f>IF(#REF!="","",VLOOKUP(#REF!,$I$9:$J$38,2,0))</f>
        <v>#REF!</v>
      </c>
      <c r="AE53" s="15" t="e">
        <f>IF(#REF!="","",VLOOKUP(#REF!,$I$9:$J$38,2,0))</f>
        <v>#REF!</v>
      </c>
    </row>
    <row r="54" spans="21:31">
      <c r="U54" s="15" t="e">
        <f>IF(#REF!="","",VLOOKUP(#REF!,$B$9:$C$38,2,0))</f>
        <v>#REF!</v>
      </c>
      <c r="V54" s="15" t="e">
        <f>IF(#REF!="","",VLOOKUP(#REF!,$B$9:$C$38,2,0))</f>
        <v>#REF!</v>
      </c>
      <c r="W54" s="15" t="e">
        <f>IF(#REF!="","",VLOOKUP(#REF!,$B$9:$C$38,2,0))</f>
        <v>#REF!</v>
      </c>
      <c r="X54" s="15" t="e">
        <f>IF(#REF!="","",VLOOKUP(#REF!,$D$9:$E$38,2,0))</f>
        <v>#REF!</v>
      </c>
      <c r="Y54" s="15" t="e">
        <f>IF(#REF!="","",VLOOKUP(#REF!,$D$9:$E$38,2,0))</f>
        <v>#REF!</v>
      </c>
      <c r="AA54" s="15" t="e">
        <f>IF(#REF!="","",VLOOKUP(#REF!,$G$9:$H$38,2,0))</f>
        <v>#REF!</v>
      </c>
      <c r="AB54" s="15" t="e">
        <f>IF(#REF!="","",VLOOKUP(#REF!,$G$9:$H$38,2,0))</f>
        <v>#REF!</v>
      </c>
      <c r="AC54" s="15" t="e">
        <f>IF(#REF!="","",VLOOKUP(#REF!,$G$9:$H$38,2,0))</f>
        <v>#REF!</v>
      </c>
      <c r="AD54" s="15" t="e">
        <f>IF(#REF!="","",VLOOKUP(#REF!,$I$9:$J$38,2,0))</f>
        <v>#REF!</v>
      </c>
      <c r="AE54" s="15" t="e">
        <f>IF(#REF!="","",VLOOKUP(#REF!,$I$9:$J$38,2,0))</f>
        <v>#REF!</v>
      </c>
    </row>
    <row r="55" spans="21:31">
      <c r="U55" s="15" t="e">
        <f>IF(#REF!="","",VLOOKUP(#REF!,$B$9:$C$38,2,0))</f>
        <v>#REF!</v>
      </c>
      <c r="V55" s="15" t="e">
        <f>IF(#REF!="","",VLOOKUP(#REF!,$B$9:$C$38,2,0))</f>
        <v>#REF!</v>
      </c>
      <c r="W55" s="15" t="e">
        <f>IF(#REF!="","",VLOOKUP(#REF!,$B$9:$C$38,2,0))</f>
        <v>#REF!</v>
      </c>
      <c r="X55" s="15" t="e">
        <f>IF(#REF!="","",VLOOKUP(#REF!,$D$9:$E$38,2,0))</f>
        <v>#REF!</v>
      </c>
      <c r="Y55" s="15" t="e">
        <f>IF(#REF!="","",VLOOKUP(#REF!,$D$9:$E$38,2,0))</f>
        <v>#REF!</v>
      </c>
      <c r="AA55" s="15" t="e">
        <f>IF(#REF!="","",VLOOKUP(#REF!,$G$9:$H$38,2,0))</f>
        <v>#REF!</v>
      </c>
      <c r="AB55" s="15" t="e">
        <f>IF(#REF!="","",VLOOKUP(#REF!,$G$9:$H$38,2,0))</f>
        <v>#REF!</v>
      </c>
      <c r="AC55" s="15" t="e">
        <f>IF(#REF!="","",VLOOKUP(#REF!,$G$9:$H$38,2,0))</f>
        <v>#REF!</v>
      </c>
      <c r="AD55" s="15" t="e">
        <f>IF(#REF!="","",VLOOKUP(#REF!,$I$9:$J$38,2,0))</f>
        <v>#REF!</v>
      </c>
      <c r="AE55" s="15" t="e">
        <f>IF(#REF!="","",VLOOKUP(#REF!,$I$9:$J$38,2,0))</f>
        <v>#REF!</v>
      </c>
    </row>
    <row r="56" spans="21:31">
      <c r="U56" s="15" t="e">
        <f>IF(#REF!="","",VLOOKUP(#REF!,$B$9:$C$38,2,0))</f>
        <v>#REF!</v>
      </c>
      <c r="V56" s="15" t="e">
        <f>IF(#REF!="","",VLOOKUP(#REF!,$B$9:$C$38,2,0))</f>
        <v>#REF!</v>
      </c>
      <c r="W56" s="15" t="e">
        <f>IF(#REF!="","",VLOOKUP(#REF!,$B$9:$C$38,2,0))</f>
        <v>#REF!</v>
      </c>
      <c r="X56" s="15" t="e">
        <f>IF(#REF!="","",VLOOKUP(#REF!,$D$9:$E$38,2,0))</f>
        <v>#REF!</v>
      </c>
      <c r="Y56" s="15" t="e">
        <f>IF(#REF!="","",VLOOKUP(#REF!,$D$9:$E$38,2,0))</f>
        <v>#REF!</v>
      </c>
      <c r="AA56" s="15" t="e">
        <f>IF(#REF!="","",VLOOKUP(#REF!,$G$9:$H$38,2,0))</f>
        <v>#REF!</v>
      </c>
      <c r="AB56" s="15" t="e">
        <f>IF(#REF!="","",VLOOKUP(#REF!,$G$9:$H$38,2,0))</f>
        <v>#REF!</v>
      </c>
      <c r="AC56" s="15" t="e">
        <f>IF(#REF!="","",VLOOKUP(#REF!,$G$9:$H$38,2,0))</f>
        <v>#REF!</v>
      </c>
      <c r="AD56" s="15" t="e">
        <f>IF(#REF!="","",VLOOKUP(#REF!,$I$9:$J$38,2,0))</f>
        <v>#REF!</v>
      </c>
      <c r="AE56" s="15" t="e">
        <f>IF(#REF!="","",VLOOKUP(#REF!,$I$9:$J$38,2,0))</f>
        <v>#REF!</v>
      </c>
    </row>
    <row r="57" spans="21:31">
      <c r="U57" s="15" t="e">
        <f>IF(#REF!="","",VLOOKUP(#REF!,$B$9:$C$38,2,0))</f>
        <v>#REF!</v>
      </c>
      <c r="V57" s="15" t="e">
        <f>IF(#REF!="","",VLOOKUP(#REF!,$B$9:$C$38,2,0))</f>
        <v>#REF!</v>
      </c>
      <c r="W57" s="15" t="e">
        <f>IF(#REF!="","",VLOOKUP(#REF!,$B$9:$C$38,2,0))</f>
        <v>#REF!</v>
      </c>
      <c r="X57" s="15" t="e">
        <f>IF(#REF!="","",VLOOKUP(#REF!,$D$9:$E$38,2,0))</f>
        <v>#REF!</v>
      </c>
      <c r="Y57" s="15" t="e">
        <f>IF(#REF!="","",VLOOKUP(#REF!,$D$9:$E$38,2,0))</f>
        <v>#REF!</v>
      </c>
      <c r="AA57" s="15" t="e">
        <f>IF(#REF!="","",VLOOKUP(#REF!,$G$9:$H$38,2,0))</f>
        <v>#REF!</v>
      </c>
      <c r="AB57" s="15" t="e">
        <f>IF(#REF!="","",VLOOKUP(#REF!,$G$9:$H$38,2,0))</f>
        <v>#REF!</v>
      </c>
      <c r="AC57" s="15" t="e">
        <f>IF(#REF!="","",VLOOKUP(#REF!,$G$9:$H$38,2,0))</f>
        <v>#REF!</v>
      </c>
      <c r="AD57" s="15" t="e">
        <f>IF(#REF!="","",VLOOKUP(#REF!,$I$9:$J$38,2,0))</f>
        <v>#REF!</v>
      </c>
      <c r="AE57" s="15" t="e">
        <f>IF(#REF!="","",VLOOKUP(#REF!,$I$9:$J$38,2,0))</f>
        <v>#REF!</v>
      </c>
    </row>
    <row r="58" spans="21:31">
      <c r="U58" s="15" t="e">
        <f>IF(#REF!="","",VLOOKUP(#REF!,$B$9:$C$38,2,0))</f>
        <v>#REF!</v>
      </c>
      <c r="V58" s="15" t="e">
        <f>IF(#REF!="","",VLOOKUP(#REF!,$B$9:$C$38,2,0))</f>
        <v>#REF!</v>
      </c>
      <c r="W58" s="15" t="e">
        <f>IF(#REF!="","",VLOOKUP(#REF!,$B$9:$C$38,2,0))</f>
        <v>#REF!</v>
      </c>
      <c r="X58" s="15" t="e">
        <f>IF(#REF!="","",VLOOKUP(#REF!,$D$9:$E$38,2,0))</f>
        <v>#REF!</v>
      </c>
      <c r="Y58" s="15" t="e">
        <f>IF(#REF!="","",VLOOKUP(#REF!,$D$9:$E$38,2,0))</f>
        <v>#REF!</v>
      </c>
      <c r="AA58" s="15" t="e">
        <f>IF(#REF!="","",VLOOKUP(#REF!,$G$9:$H$38,2,0))</f>
        <v>#REF!</v>
      </c>
      <c r="AB58" s="15" t="e">
        <f>IF(#REF!="","",VLOOKUP(#REF!,$G$9:$H$38,2,0))</f>
        <v>#REF!</v>
      </c>
      <c r="AC58" s="15" t="e">
        <f>IF(#REF!="","",VLOOKUP(#REF!,$G$9:$H$38,2,0))</f>
        <v>#REF!</v>
      </c>
      <c r="AD58" s="15" t="e">
        <f>IF(#REF!="","",VLOOKUP(#REF!,$I$9:$J$38,2,0))</f>
        <v>#REF!</v>
      </c>
      <c r="AE58" s="15" t="e">
        <f>IF(#REF!="","",VLOOKUP(#REF!,$I$9:$J$38,2,0))</f>
        <v>#REF!</v>
      </c>
    </row>
    <row r="59" spans="21:31">
      <c r="U59" s="15" t="e">
        <f>IF(#REF!="","",VLOOKUP(#REF!,$B$9:$C$38,2,0))</f>
        <v>#REF!</v>
      </c>
      <c r="V59" s="15" t="e">
        <f>IF(#REF!="","",VLOOKUP(#REF!,$B$9:$C$38,2,0))</f>
        <v>#REF!</v>
      </c>
      <c r="W59" s="15" t="e">
        <f>IF(#REF!="","",VLOOKUP(#REF!,$B$9:$C$38,2,0))</f>
        <v>#REF!</v>
      </c>
      <c r="X59" s="15" t="e">
        <f>IF(#REF!="","",VLOOKUP(#REF!,$D$9:$E$38,2,0))</f>
        <v>#REF!</v>
      </c>
      <c r="Y59" s="15" t="e">
        <f>IF(#REF!="","",VLOOKUP(#REF!,$D$9:$E$38,2,0))</f>
        <v>#REF!</v>
      </c>
      <c r="AA59" s="15" t="e">
        <f>IF(#REF!="","",VLOOKUP(#REF!,$G$9:$H$38,2,0))</f>
        <v>#REF!</v>
      </c>
      <c r="AB59" s="15" t="e">
        <f>IF(#REF!="","",VLOOKUP(#REF!,$G$9:$H$38,2,0))</f>
        <v>#REF!</v>
      </c>
      <c r="AC59" s="15" t="e">
        <f>IF(#REF!="","",VLOOKUP(#REF!,$G$9:$H$38,2,0))</f>
        <v>#REF!</v>
      </c>
      <c r="AD59" s="15" t="e">
        <f>IF(#REF!="","",VLOOKUP(#REF!,$I$9:$J$38,2,0))</f>
        <v>#REF!</v>
      </c>
      <c r="AE59" s="15" t="e">
        <f>IF(#REF!="","",VLOOKUP(#REF!,$I$9:$J$38,2,0))</f>
        <v>#REF!</v>
      </c>
    </row>
    <row r="60" spans="21:31">
      <c r="U60" s="15" t="e">
        <f>IF(#REF!="","",VLOOKUP(#REF!,$B$9:$C$38,2,0))</f>
        <v>#REF!</v>
      </c>
      <c r="V60" s="15" t="e">
        <f>IF(#REF!="","",VLOOKUP(#REF!,$B$9:$C$38,2,0))</f>
        <v>#REF!</v>
      </c>
      <c r="W60" s="15" t="e">
        <f>IF(#REF!="","",VLOOKUP(#REF!,$B$9:$C$38,2,0))</f>
        <v>#REF!</v>
      </c>
      <c r="X60" s="15" t="e">
        <f>IF(#REF!="","",VLOOKUP(#REF!,$D$9:$E$38,2,0))</f>
        <v>#REF!</v>
      </c>
      <c r="Y60" s="15" t="e">
        <f>IF(#REF!="","",VLOOKUP(#REF!,$D$9:$E$38,2,0))</f>
        <v>#REF!</v>
      </c>
      <c r="AA60" s="15" t="e">
        <f>IF(#REF!="","",VLOOKUP(#REF!,$G$9:$H$38,2,0))</f>
        <v>#REF!</v>
      </c>
      <c r="AB60" s="15" t="e">
        <f>IF(#REF!="","",VLOOKUP(#REF!,$G$9:$H$38,2,0))</f>
        <v>#REF!</v>
      </c>
      <c r="AC60" s="15" t="e">
        <f>IF(#REF!="","",VLOOKUP(#REF!,$G$9:$H$38,2,0))</f>
        <v>#REF!</v>
      </c>
      <c r="AD60" s="15" t="e">
        <f>IF(#REF!="","",VLOOKUP(#REF!,$I$9:$J$38,2,0))</f>
        <v>#REF!</v>
      </c>
      <c r="AE60" s="15" t="e">
        <f>IF(#REF!="","",VLOOKUP(#REF!,$I$9:$J$38,2,0))</f>
        <v>#REF!</v>
      </c>
    </row>
    <row r="61" spans="21:31">
      <c r="U61" s="15" t="e">
        <f>IF(#REF!="","",VLOOKUP(#REF!,$B$9:$C$38,2,0))</f>
        <v>#REF!</v>
      </c>
      <c r="V61" s="15" t="e">
        <f>IF(#REF!="","",VLOOKUP(#REF!,$B$9:$C$38,2,0))</f>
        <v>#REF!</v>
      </c>
      <c r="W61" s="15" t="e">
        <f>IF(#REF!="","",VLOOKUP(#REF!,$B$9:$C$38,2,0))</f>
        <v>#REF!</v>
      </c>
      <c r="X61" s="15" t="e">
        <f>IF(#REF!="","",VLOOKUP(#REF!,$D$9:$E$38,2,0))</f>
        <v>#REF!</v>
      </c>
      <c r="Y61" s="15" t="e">
        <f>IF(#REF!="","",VLOOKUP(#REF!,$D$9:$E$38,2,0))</f>
        <v>#REF!</v>
      </c>
      <c r="AA61" s="15" t="e">
        <f>IF(#REF!="","",VLOOKUP(#REF!,$G$9:$H$38,2,0))</f>
        <v>#REF!</v>
      </c>
      <c r="AB61" s="15" t="e">
        <f>IF(#REF!="","",VLOOKUP(#REF!,$G$9:$H$38,2,0))</f>
        <v>#REF!</v>
      </c>
      <c r="AC61" s="15" t="e">
        <f>IF(#REF!="","",VLOOKUP(#REF!,$G$9:$H$38,2,0))</f>
        <v>#REF!</v>
      </c>
      <c r="AD61" s="15" t="e">
        <f>IF(#REF!="","",VLOOKUP(#REF!,$I$9:$J$38,2,0))</f>
        <v>#REF!</v>
      </c>
      <c r="AE61" s="15" t="e">
        <f>IF(#REF!="","",VLOOKUP(#REF!,$I$9:$J$38,2,0))</f>
        <v>#REF!</v>
      </c>
    </row>
    <row r="62" spans="21:31">
      <c r="U62" s="15" t="e">
        <f>IF(#REF!="","",VLOOKUP(#REF!,$B$9:$C$38,2,0))</f>
        <v>#REF!</v>
      </c>
      <c r="V62" s="15" t="e">
        <f>IF(#REF!="","",VLOOKUP(#REF!,$B$9:$C$38,2,0))</f>
        <v>#REF!</v>
      </c>
      <c r="W62" s="15" t="e">
        <f>IF(#REF!="","",VLOOKUP(#REF!,$B$9:$C$38,2,0))</f>
        <v>#REF!</v>
      </c>
      <c r="X62" s="15" t="e">
        <f>IF(#REF!="","",VLOOKUP(#REF!,$D$9:$E$38,2,0))</f>
        <v>#REF!</v>
      </c>
      <c r="Y62" s="15" t="e">
        <f>IF(#REF!="","",VLOOKUP(#REF!,$D$9:$E$38,2,0))</f>
        <v>#REF!</v>
      </c>
      <c r="AA62" s="15" t="e">
        <f>IF(#REF!="","",VLOOKUP(#REF!,$G$9:$H$38,2,0))</f>
        <v>#REF!</v>
      </c>
      <c r="AB62" s="15" t="e">
        <f>IF(#REF!="","",VLOOKUP(#REF!,$G$9:$H$38,2,0))</f>
        <v>#REF!</v>
      </c>
      <c r="AC62" s="15" t="e">
        <f>IF(#REF!="","",VLOOKUP(#REF!,$G$9:$H$38,2,0))</f>
        <v>#REF!</v>
      </c>
      <c r="AD62" s="15" t="e">
        <f>IF(#REF!="","",VLOOKUP(#REF!,$I$9:$J$38,2,0))</f>
        <v>#REF!</v>
      </c>
      <c r="AE62" s="15" t="e">
        <f>IF(#REF!="","",VLOOKUP(#REF!,$I$9:$J$38,2,0))</f>
        <v>#REF!</v>
      </c>
    </row>
    <row r="63" spans="21:31">
      <c r="U63" s="15" t="e">
        <f>IF(#REF!="","",VLOOKUP(#REF!,$B$9:$C$38,2,0))</f>
        <v>#REF!</v>
      </c>
      <c r="V63" s="15" t="e">
        <f>IF(#REF!="","",VLOOKUP(#REF!,$B$9:$C$38,2,0))</f>
        <v>#REF!</v>
      </c>
      <c r="W63" s="15" t="e">
        <f>IF(#REF!="","",VLOOKUP(#REF!,$B$9:$C$38,2,0))</f>
        <v>#REF!</v>
      </c>
      <c r="X63" s="15" t="e">
        <f>IF(#REF!="","",VLOOKUP(#REF!,$D$9:$E$38,2,0))</f>
        <v>#REF!</v>
      </c>
      <c r="Y63" s="15" t="e">
        <f>IF(#REF!="","",VLOOKUP(#REF!,$D$9:$E$38,2,0))</f>
        <v>#REF!</v>
      </c>
      <c r="AA63" s="15" t="e">
        <f>IF(#REF!="","",VLOOKUP(#REF!,$G$9:$H$38,2,0))</f>
        <v>#REF!</v>
      </c>
      <c r="AB63" s="15" t="e">
        <f>IF(#REF!="","",VLOOKUP(#REF!,$G$9:$H$38,2,0))</f>
        <v>#REF!</v>
      </c>
      <c r="AC63" s="15" t="e">
        <f>IF(#REF!="","",VLOOKUP(#REF!,$G$9:$H$38,2,0))</f>
        <v>#REF!</v>
      </c>
      <c r="AD63" s="15" t="e">
        <f>IF(#REF!="","",VLOOKUP(#REF!,$I$9:$J$38,2,0))</f>
        <v>#REF!</v>
      </c>
      <c r="AE63" s="15" t="e">
        <f>IF(#REF!="","",VLOOKUP(#REF!,$I$9:$J$38,2,0))</f>
        <v>#REF!</v>
      </c>
    </row>
    <row r="64" spans="21:31">
      <c r="U64" s="15" t="e">
        <f>IF(#REF!="","",VLOOKUP(#REF!,$B$9:$C$38,2,0))</f>
        <v>#REF!</v>
      </c>
      <c r="V64" s="15" t="e">
        <f>IF(#REF!="","",VLOOKUP(#REF!,$B$9:$C$38,2,0))</f>
        <v>#REF!</v>
      </c>
      <c r="W64" s="15" t="e">
        <f>IF(#REF!="","",VLOOKUP(#REF!,$B$9:$C$38,2,0))</f>
        <v>#REF!</v>
      </c>
      <c r="X64" s="15" t="e">
        <f>IF(#REF!="","",VLOOKUP(#REF!,$D$9:$E$38,2,0))</f>
        <v>#REF!</v>
      </c>
      <c r="Y64" s="15" t="e">
        <f>IF(#REF!="","",VLOOKUP(#REF!,$D$9:$E$38,2,0))</f>
        <v>#REF!</v>
      </c>
      <c r="AA64" s="15" t="e">
        <f>IF(#REF!="","",VLOOKUP(#REF!,$G$9:$H$38,2,0))</f>
        <v>#REF!</v>
      </c>
      <c r="AB64" s="15" t="e">
        <f>IF(#REF!="","",VLOOKUP(#REF!,$G$9:$H$38,2,0))</f>
        <v>#REF!</v>
      </c>
      <c r="AC64" s="15" t="e">
        <f>IF(#REF!="","",VLOOKUP(#REF!,$G$9:$H$38,2,0))</f>
        <v>#REF!</v>
      </c>
      <c r="AD64" s="15" t="e">
        <f>IF(#REF!="","",VLOOKUP(#REF!,$I$9:$J$38,2,0))</f>
        <v>#REF!</v>
      </c>
      <c r="AE64" s="15" t="e">
        <f>IF(#REF!="","",VLOOKUP(#REF!,$I$9:$J$38,2,0))</f>
        <v>#REF!</v>
      </c>
    </row>
    <row r="65" spans="21:31">
      <c r="U65" s="15" t="e">
        <f>IF(#REF!="","",VLOOKUP(#REF!,$B$9:$C$38,2,0))</f>
        <v>#REF!</v>
      </c>
      <c r="V65" s="15" t="e">
        <f>IF(#REF!="","",VLOOKUP(#REF!,$B$9:$C$38,2,0))</f>
        <v>#REF!</v>
      </c>
      <c r="W65" s="15" t="e">
        <f>IF(#REF!="","",VLOOKUP(#REF!,$B$9:$C$38,2,0))</f>
        <v>#REF!</v>
      </c>
      <c r="X65" s="15" t="e">
        <f>IF(#REF!="","",VLOOKUP(#REF!,$D$9:$E$38,2,0))</f>
        <v>#REF!</v>
      </c>
      <c r="Y65" s="15" t="e">
        <f>IF(#REF!="","",VLOOKUP(#REF!,$D$9:$E$38,2,0))</f>
        <v>#REF!</v>
      </c>
      <c r="AA65" s="15" t="e">
        <f>IF(#REF!="","",VLOOKUP(#REF!,$G$9:$H$38,2,0))</f>
        <v>#REF!</v>
      </c>
      <c r="AB65" s="15" t="e">
        <f>IF(#REF!="","",VLOOKUP(#REF!,$G$9:$H$38,2,0))</f>
        <v>#REF!</v>
      </c>
      <c r="AC65" s="15" t="e">
        <f>IF(#REF!="","",VLOOKUP(#REF!,$G$9:$H$38,2,0))</f>
        <v>#REF!</v>
      </c>
      <c r="AD65" s="15" t="e">
        <f>IF(#REF!="","",VLOOKUP(#REF!,$I$9:$J$38,2,0))</f>
        <v>#REF!</v>
      </c>
      <c r="AE65" s="15" t="e">
        <f>IF(#REF!="","",VLOOKUP(#REF!,$I$9:$J$38,2,0))</f>
        <v>#REF!</v>
      </c>
    </row>
    <row r="66" spans="21:31">
      <c r="U66" s="15" t="e">
        <f>IF(#REF!="","",VLOOKUP(#REF!,$B$9:$C$38,2,0))</f>
        <v>#REF!</v>
      </c>
      <c r="V66" s="15" t="e">
        <f>IF(#REF!="","",VLOOKUP(#REF!,$B$9:$C$38,2,0))</f>
        <v>#REF!</v>
      </c>
      <c r="W66" s="15" t="e">
        <f>IF(#REF!="","",VLOOKUP(#REF!,$B$9:$C$38,2,0))</f>
        <v>#REF!</v>
      </c>
      <c r="X66" s="15" t="e">
        <f>IF(#REF!="","",VLOOKUP(#REF!,$D$9:$E$38,2,0))</f>
        <v>#REF!</v>
      </c>
      <c r="Y66" s="15" t="e">
        <f>IF(#REF!="","",VLOOKUP(#REF!,$D$9:$E$38,2,0))</f>
        <v>#REF!</v>
      </c>
      <c r="AA66" s="15" t="e">
        <f>IF(#REF!="","",VLOOKUP(#REF!,$G$9:$H$38,2,0))</f>
        <v>#REF!</v>
      </c>
      <c r="AB66" s="15" t="e">
        <f>IF(#REF!="","",VLOOKUP(#REF!,$G$9:$H$38,2,0))</f>
        <v>#REF!</v>
      </c>
      <c r="AC66" s="15" t="e">
        <f>IF(#REF!="","",VLOOKUP(#REF!,$G$9:$H$38,2,0))</f>
        <v>#REF!</v>
      </c>
      <c r="AD66" s="15" t="e">
        <f>IF(#REF!="","",VLOOKUP(#REF!,$I$9:$J$38,2,0))</f>
        <v>#REF!</v>
      </c>
      <c r="AE66" s="15" t="e">
        <f>IF(#REF!="","",VLOOKUP(#REF!,$I$9:$J$38,2,0))</f>
        <v>#REF!</v>
      </c>
    </row>
    <row r="67" spans="21:31">
      <c r="U67" s="15" t="e">
        <f>IF(#REF!="","",VLOOKUP(#REF!,$B$9:$C$38,2,0))</f>
        <v>#REF!</v>
      </c>
      <c r="V67" s="15" t="e">
        <f>IF(#REF!="","",VLOOKUP(#REF!,$B$9:$C$38,2,0))</f>
        <v>#REF!</v>
      </c>
      <c r="W67" s="15" t="e">
        <f>IF(#REF!="","",VLOOKUP(#REF!,$B$9:$C$38,2,0))</f>
        <v>#REF!</v>
      </c>
      <c r="X67" s="15" t="e">
        <f>IF(#REF!="","",VLOOKUP(#REF!,$D$9:$E$38,2,0))</f>
        <v>#REF!</v>
      </c>
      <c r="Y67" s="15" t="e">
        <f>IF(#REF!="","",VLOOKUP(#REF!,$D$9:$E$38,2,0))</f>
        <v>#REF!</v>
      </c>
      <c r="AA67" s="15" t="e">
        <f>IF(#REF!="","",VLOOKUP(#REF!,$G$9:$H$38,2,0))</f>
        <v>#REF!</v>
      </c>
      <c r="AB67" s="15" t="e">
        <f>IF(#REF!="","",VLOOKUP(#REF!,$G$9:$H$38,2,0))</f>
        <v>#REF!</v>
      </c>
      <c r="AC67" s="15" t="e">
        <f>IF(#REF!="","",VLOOKUP(#REF!,$G$9:$H$38,2,0))</f>
        <v>#REF!</v>
      </c>
      <c r="AD67" s="15" t="e">
        <f>IF(#REF!="","",VLOOKUP(#REF!,$I$9:$J$38,2,0))</f>
        <v>#REF!</v>
      </c>
      <c r="AE67" s="15" t="e">
        <f>IF(#REF!="","",VLOOKUP(#REF!,$I$9:$J$38,2,0))</f>
        <v>#REF!</v>
      </c>
    </row>
    <row r="68" spans="21:31">
      <c r="U68" s="15" t="e">
        <f>IF(#REF!="","",VLOOKUP(#REF!,$B$9:$C$38,2,0))</f>
        <v>#REF!</v>
      </c>
      <c r="V68" s="15" t="e">
        <f>IF(#REF!="","",VLOOKUP(#REF!,$B$9:$C$38,2,0))</f>
        <v>#REF!</v>
      </c>
      <c r="W68" s="15" t="e">
        <f>IF(#REF!="","",VLOOKUP(#REF!,$B$9:$C$38,2,0))</f>
        <v>#REF!</v>
      </c>
      <c r="X68" s="15" t="e">
        <f>IF(#REF!="","",VLOOKUP(#REF!,$D$9:$E$38,2,0))</f>
        <v>#REF!</v>
      </c>
      <c r="Y68" s="15" t="e">
        <f>IF(#REF!="","",VLOOKUP(#REF!,$D$9:$E$38,2,0))</f>
        <v>#REF!</v>
      </c>
      <c r="AA68" s="15" t="e">
        <f>IF(#REF!="","",VLOOKUP(#REF!,$G$9:$H$38,2,0))</f>
        <v>#REF!</v>
      </c>
      <c r="AB68" s="15" t="e">
        <f>IF(#REF!="","",VLOOKUP(#REF!,$G$9:$H$38,2,0))</f>
        <v>#REF!</v>
      </c>
      <c r="AC68" s="15" t="e">
        <f>IF(#REF!="","",VLOOKUP(#REF!,$G$9:$H$38,2,0))</f>
        <v>#REF!</v>
      </c>
      <c r="AD68" s="15" t="e">
        <f>IF(#REF!="","",VLOOKUP(#REF!,$I$9:$J$38,2,0))</f>
        <v>#REF!</v>
      </c>
      <c r="AE68" s="15" t="e">
        <f>IF(#REF!="","",VLOOKUP(#REF!,$I$9:$J$38,2,0))</f>
        <v>#REF!</v>
      </c>
    </row>
    <row r="69" spans="21:31">
      <c r="U69" s="15" t="e">
        <f>IF(#REF!="","",VLOOKUP(#REF!,$B$9:$C$38,2,0))</f>
        <v>#REF!</v>
      </c>
      <c r="V69" s="15" t="e">
        <f>IF(#REF!="","",VLOOKUP(#REF!,$B$9:$C$38,2,0))</f>
        <v>#REF!</v>
      </c>
      <c r="W69" s="15" t="e">
        <f>IF(#REF!="","",VLOOKUP(#REF!,$B$9:$C$38,2,0))</f>
        <v>#REF!</v>
      </c>
      <c r="X69" s="15" t="e">
        <f>IF(#REF!="","",VLOOKUP(#REF!,$D$9:$E$38,2,0))</f>
        <v>#REF!</v>
      </c>
      <c r="Y69" s="15" t="e">
        <f>IF(#REF!="","",VLOOKUP(#REF!,$D$9:$E$38,2,0))</f>
        <v>#REF!</v>
      </c>
      <c r="AA69" s="15" t="e">
        <f>IF(#REF!="","",VLOOKUP(#REF!,$G$9:$H$38,2,0))</f>
        <v>#REF!</v>
      </c>
      <c r="AB69" s="15" t="e">
        <f>IF(#REF!="","",VLOOKUP(#REF!,$G$9:$H$38,2,0))</f>
        <v>#REF!</v>
      </c>
      <c r="AC69" s="15" t="e">
        <f>IF(#REF!="","",VLOOKUP(#REF!,$G$9:$H$38,2,0))</f>
        <v>#REF!</v>
      </c>
      <c r="AD69" s="15" t="e">
        <f>IF(#REF!="","",VLOOKUP(#REF!,$I$9:$J$38,2,0))</f>
        <v>#REF!</v>
      </c>
      <c r="AE69" s="15" t="e">
        <f>IF(#REF!="","",VLOOKUP(#REF!,$I$9:$J$38,2,0))</f>
        <v>#REF!</v>
      </c>
    </row>
    <row r="70" spans="21:31">
      <c r="U70" s="15" t="e">
        <f>IF(#REF!="","",VLOOKUP(#REF!,$B$9:$C$38,2,0))</f>
        <v>#REF!</v>
      </c>
      <c r="V70" s="15" t="e">
        <f>IF(#REF!="","",VLOOKUP(#REF!,$B$9:$C$38,2,0))</f>
        <v>#REF!</v>
      </c>
      <c r="W70" s="15" t="e">
        <f>IF(#REF!="","",VLOOKUP(#REF!,$B$9:$C$38,2,0))</f>
        <v>#REF!</v>
      </c>
      <c r="X70" s="15" t="e">
        <f>IF(#REF!="","",VLOOKUP(#REF!,$D$9:$E$38,2,0))</f>
        <v>#REF!</v>
      </c>
      <c r="Y70" s="15" t="e">
        <f>IF(#REF!="","",VLOOKUP(#REF!,$D$9:$E$38,2,0))</f>
        <v>#REF!</v>
      </c>
      <c r="AA70" s="15" t="e">
        <f>IF(#REF!="","",VLOOKUP(#REF!,$G$9:$H$38,2,0))</f>
        <v>#REF!</v>
      </c>
      <c r="AB70" s="15" t="e">
        <f>IF(#REF!="","",VLOOKUP(#REF!,$G$9:$H$38,2,0))</f>
        <v>#REF!</v>
      </c>
      <c r="AC70" s="15" t="e">
        <f>IF(#REF!="","",VLOOKUP(#REF!,$G$9:$H$38,2,0))</f>
        <v>#REF!</v>
      </c>
      <c r="AD70" s="15" t="e">
        <f>IF(#REF!="","",VLOOKUP(#REF!,$I$9:$J$38,2,0))</f>
        <v>#REF!</v>
      </c>
      <c r="AE70" s="15" t="e">
        <f>IF(#REF!="","",VLOOKUP(#REF!,$I$9:$J$38,2,0))</f>
        <v>#REF!</v>
      </c>
    </row>
    <row r="71" spans="21:31">
      <c r="U71" s="15" t="e">
        <f>IF(#REF!="","",VLOOKUP(#REF!,$B$9:$C$38,2,0))</f>
        <v>#REF!</v>
      </c>
      <c r="V71" s="15" t="e">
        <f>IF(#REF!="","",VLOOKUP(#REF!,$B$9:$C$38,2,0))</f>
        <v>#REF!</v>
      </c>
      <c r="W71" s="15" t="e">
        <f>IF(#REF!="","",VLOOKUP(#REF!,$B$9:$C$38,2,0))</f>
        <v>#REF!</v>
      </c>
      <c r="X71" s="15" t="e">
        <f>IF(#REF!="","",VLOOKUP(#REF!,$D$9:$E$38,2,0))</f>
        <v>#REF!</v>
      </c>
      <c r="Y71" s="15" t="e">
        <f>IF(#REF!="","",VLOOKUP(#REF!,$D$9:$E$38,2,0))</f>
        <v>#REF!</v>
      </c>
      <c r="AA71" s="15" t="e">
        <f>IF(#REF!="","",VLOOKUP(#REF!,$G$9:$H$38,2,0))</f>
        <v>#REF!</v>
      </c>
      <c r="AB71" s="15" t="e">
        <f>IF(#REF!="","",VLOOKUP(#REF!,$G$9:$H$38,2,0))</f>
        <v>#REF!</v>
      </c>
      <c r="AC71" s="15" t="e">
        <f>IF(#REF!="","",VLOOKUP(#REF!,$G$9:$H$38,2,0))</f>
        <v>#REF!</v>
      </c>
      <c r="AD71" s="15" t="e">
        <f>IF(#REF!="","",VLOOKUP(#REF!,$I$9:$J$38,2,0))</f>
        <v>#REF!</v>
      </c>
      <c r="AE71" s="15" t="e">
        <f>IF(#REF!="","",VLOOKUP(#REF!,$I$9:$J$38,2,0))</f>
        <v>#REF!</v>
      </c>
    </row>
    <row r="72" spans="21:31">
      <c r="U72" s="15" t="e">
        <f>IF(#REF!="","",VLOOKUP(#REF!,$B$9:$C$38,2,0))</f>
        <v>#REF!</v>
      </c>
      <c r="V72" s="15" t="e">
        <f>IF(#REF!="","",VLOOKUP(#REF!,$B$9:$C$38,2,0))</f>
        <v>#REF!</v>
      </c>
      <c r="W72" s="15" t="e">
        <f>IF(#REF!="","",VLOOKUP(#REF!,$B$9:$C$38,2,0))</f>
        <v>#REF!</v>
      </c>
      <c r="X72" s="15" t="e">
        <f>IF(#REF!="","",VLOOKUP(#REF!,$D$9:$E$38,2,0))</f>
        <v>#REF!</v>
      </c>
      <c r="Y72" s="15" t="e">
        <f>IF(#REF!="","",VLOOKUP(#REF!,$D$9:$E$38,2,0))</f>
        <v>#REF!</v>
      </c>
      <c r="AA72" s="15" t="e">
        <f>IF(#REF!="","",VLOOKUP(#REF!,$G$9:$H$38,2,0))</f>
        <v>#REF!</v>
      </c>
      <c r="AB72" s="15" t="e">
        <f>IF(#REF!="","",VLOOKUP(#REF!,$G$9:$H$38,2,0))</f>
        <v>#REF!</v>
      </c>
      <c r="AC72" s="15" t="e">
        <f>IF(#REF!="","",VLOOKUP(#REF!,$G$9:$H$38,2,0))</f>
        <v>#REF!</v>
      </c>
      <c r="AD72" s="15" t="e">
        <f>IF(#REF!="","",VLOOKUP(#REF!,$I$9:$J$38,2,0))</f>
        <v>#REF!</v>
      </c>
      <c r="AE72" s="15" t="e">
        <f>IF(#REF!="","",VLOOKUP(#REF!,$I$9:$J$38,2,0))</f>
        <v>#REF!</v>
      </c>
    </row>
    <row r="73" spans="21:31">
      <c r="U73" s="15" t="e">
        <f>IF(#REF!="","",VLOOKUP(#REF!,$B$9:$C$38,2,0))</f>
        <v>#REF!</v>
      </c>
      <c r="V73" s="15" t="e">
        <f>IF(#REF!="","",VLOOKUP(#REF!,$B$9:$C$38,2,0))</f>
        <v>#REF!</v>
      </c>
      <c r="W73" s="15" t="e">
        <f>IF(#REF!="","",VLOOKUP(#REF!,$B$9:$C$38,2,0))</f>
        <v>#REF!</v>
      </c>
      <c r="X73" s="15" t="e">
        <f>IF(#REF!="","",VLOOKUP(#REF!,$D$9:$E$38,2,0))</f>
        <v>#REF!</v>
      </c>
      <c r="Y73" s="15" t="e">
        <f>IF(#REF!="","",VLOOKUP(#REF!,$D$9:$E$38,2,0))</f>
        <v>#REF!</v>
      </c>
      <c r="AA73" s="15" t="e">
        <f>IF(#REF!="","",VLOOKUP(#REF!,$G$9:$H$38,2,0))</f>
        <v>#REF!</v>
      </c>
      <c r="AB73" s="15" t="e">
        <f>IF(#REF!="","",VLOOKUP(#REF!,$G$9:$H$38,2,0))</f>
        <v>#REF!</v>
      </c>
      <c r="AC73" s="15" t="e">
        <f>IF(#REF!="","",VLOOKUP(#REF!,$G$9:$H$38,2,0))</f>
        <v>#REF!</v>
      </c>
      <c r="AD73" s="15" t="e">
        <f>IF(#REF!="","",VLOOKUP(#REF!,$I$9:$J$38,2,0))</f>
        <v>#REF!</v>
      </c>
      <c r="AE73" s="15" t="e">
        <f>IF(#REF!="","",VLOOKUP(#REF!,$I$9:$J$38,2,0))</f>
        <v>#REF!</v>
      </c>
    </row>
    <row r="74" spans="21:31">
      <c r="U74" s="15" t="e">
        <f>IF(#REF!="","",VLOOKUP(#REF!,$B$9:$C$38,2,0))</f>
        <v>#REF!</v>
      </c>
      <c r="V74" s="15" t="e">
        <f>IF(#REF!="","",VLOOKUP(#REF!,$B$9:$C$38,2,0))</f>
        <v>#REF!</v>
      </c>
      <c r="W74" s="15" t="e">
        <f>IF(#REF!="","",VLOOKUP(#REF!,$B$9:$C$38,2,0))</f>
        <v>#REF!</v>
      </c>
      <c r="X74" s="15" t="e">
        <f>IF(#REF!="","",VLOOKUP(#REF!,$D$9:$E$38,2,0))</f>
        <v>#REF!</v>
      </c>
      <c r="Y74" s="15" t="e">
        <f>IF(#REF!="","",VLOOKUP(#REF!,$D$9:$E$38,2,0))</f>
        <v>#REF!</v>
      </c>
      <c r="AA74" s="15" t="e">
        <f>IF(#REF!="","",VLOOKUP(#REF!,$G$9:$H$38,2,0))</f>
        <v>#REF!</v>
      </c>
      <c r="AB74" s="15" t="e">
        <f>IF(#REF!="","",VLOOKUP(#REF!,$G$9:$H$38,2,0))</f>
        <v>#REF!</v>
      </c>
      <c r="AC74" s="15" t="e">
        <f>IF(#REF!="","",VLOOKUP(#REF!,$G$9:$H$38,2,0))</f>
        <v>#REF!</v>
      </c>
      <c r="AD74" s="15" t="e">
        <f>IF(#REF!="","",VLOOKUP(#REF!,$I$9:$J$38,2,0))</f>
        <v>#REF!</v>
      </c>
      <c r="AE74" s="15" t="e">
        <f>IF(#REF!="","",VLOOKUP(#REF!,$I$9:$J$38,2,0))</f>
        <v>#REF!</v>
      </c>
    </row>
    <row r="75" spans="21:31">
      <c r="U75" s="15" t="e">
        <f>IF(#REF!="","",VLOOKUP(#REF!,$B$9:$C$38,2,0))</f>
        <v>#REF!</v>
      </c>
      <c r="V75" s="15" t="e">
        <f>IF(#REF!="","",VLOOKUP(#REF!,$B$9:$C$38,2,0))</f>
        <v>#REF!</v>
      </c>
      <c r="W75" s="15" t="e">
        <f>IF(#REF!="","",VLOOKUP(#REF!,$B$9:$C$38,2,0))</f>
        <v>#REF!</v>
      </c>
      <c r="X75" s="15" t="e">
        <f>IF(#REF!="","",VLOOKUP(#REF!,$D$9:$E$38,2,0))</f>
        <v>#REF!</v>
      </c>
      <c r="Y75" s="15" t="e">
        <f>IF(#REF!="","",VLOOKUP(#REF!,$D$9:$E$38,2,0))</f>
        <v>#REF!</v>
      </c>
      <c r="AA75" s="15" t="e">
        <f>IF(#REF!="","",VLOOKUP(#REF!,$G$9:$H$38,2,0))</f>
        <v>#REF!</v>
      </c>
      <c r="AB75" s="15" t="e">
        <f>IF(#REF!="","",VLOOKUP(#REF!,$G$9:$H$38,2,0))</f>
        <v>#REF!</v>
      </c>
      <c r="AC75" s="15" t="e">
        <f>IF(#REF!="","",VLOOKUP(#REF!,$G$9:$H$38,2,0))</f>
        <v>#REF!</v>
      </c>
      <c r="AD75" s="15" t="e">
        <f>IF(#REF!="","",VLOOKUP(#REF!,$I$9:$J$38,2,0))</f>
        <v>#REF!</v>
      </c>
      <c r="AE75" s="15" t="e">
        <f>IF(#REF!="","",VLOOKUP(#REF!,$I$9:$J$38,2,0))</f>
        <v>#REF!</v>
      </c>
    </row>
    <row r="76" spans="21:31">
      <c r="U76" s="15" t="e">
        <f>IF(#REF!="","",VLOOKUP(#REF!,$B$9:$C$38,2,0))</f>
        <v>#REF!</v>
      </c>
      <c r="V76" s="15" t="e">
        <f>IF(#REF!="","",VLOOKUP(#REF!,$B$9:$C$38,2,0))</f>
        <v>#REF!</v>
      </c>
      <c r="W76" s="15" t="e">
        <f>IF(#REF!="","",VLOOKUP(#REF!,$B$9:$C$38,2,0))</f>
        <v>#REF!</v>
      </c>
      <c r="X76" s="15" t="e">
        <f>IF(#REF!="","",VLOOKUP(#REF!,$D$9:$E$38,2,0))</f>
        <v>#REF!</v>
      </c>
      <c r="Y76" s="15" t="e">
        <f>IF(#REF!="","",VLOOKUP(#REF!,$D$9:$E$38,2,0))</f>
        <v>#REF!</v>
      </c>
      <c r="AA76" s="15" t="e">
        <f>IF(#REF!="","",VLOOKUP(#REF!,$G$9:$H$38,2,0))</f>
        <v>#REF!</v>
      </c>
      <c r="AB76" s="15" t="e">
        <f>IF(#REF!="","",VLOOKUP(#REF!,$G$9:$H$38,2,0))</f>
        <v>#REF!</v>
      </c>
      <c r="AC76" s="15" t="e">
        <f>IF(#REF!="","",VLOOKUP(#REF!,$G$9:$H$38,2,0))</f>
        <v>#REF!</v>
      </c>
      <c r="AD76" s="15" t="e">
        <f>IF(#REF!="","",VLOOKUP(#REF!,$I$9:$J$38,2,0))</f>
        <v>#REF!</v>
      </c>
      <c r="AE76" s="15" t="e">
        <f>IF(#REF!="","",VLOOKUP(#REF!,$I$9:$J$38,2,0))</f>
        <v>#REF!</v>
      </c>
    </row>
    <row r="77" spans="21:31" hidden="1">
      <c r="U77" s="15" t="e">
        <f>IF(#REF!="","",VLOOKUP(#REF!,$B$9:$C$38,2,0))</f>
        <v>#REF!</v>
      </c>
      <c r="V77" s="15" t="e">
        <f>IF(#REF!="","",VLOOKUP(#REF!,$B$9:$C$38,2,0))</f>
        <v>#REF!</v>
      </c>
      <c r="W77" s="15" t="e">
        <f>IF([1]男子名簿!$O77="","",VLOOKUP([1]男子名簿!$O77,$B$9:$C$38,2,0))</f>
        <v>#REF!</v>
      </c>
      <c r="X77" s="15" t="e">
        <f>IF([1]男子名簿!$R77="","",$E$9)</f>
        <v>#REF!</v>
      </c>
      <c r="Y77" s="15" t="e">
        <f>IF([1]男子名簿!$T77="","",$E$10)</f>
        <v>#REF!</v>
      </c>
      <c r="AA77" s="15" t="e">
        <f>IF([1]女子名簿!$I77="","",VLOOKUP([1]女子名簿!$I77,$G$9:$H$38,2,0))</f>
        <v>#REF!</v>
      </c>
      <c r="AB77" s="15" t="e">
        <f>IF([1]女子名簿!$L77="","",VLOOKUP([1]女子名簿!$L77,$G$9:$H$38,2,0))</f>
        <v>#REF!</v>
      </c>
      <c r="AC77" s="15" t="e">
        <f>IF([1]女子名簿!$O77="","",VLOOKUP([1]女子名簿!$O77,$G$9:$H$38,2,0))</f>
        <v>#REF!</v>
      </c>
      <c r="AD77" s="15" t="e">
        <f>IF([1]女子名簿!$R77="","",$J$9)</f>
        <v>#REF!</v>
      </c>
      <c r="AE77" s="15" t="e">
        <f>IF([1]女子名簿!$T77="","",$J$10)</f>
        <v>#REF!</v>
      </c>
    </row>
    <row r="78" spans="21:31" hidden="1">
      <c r="U78" s="15" t="e">
        <f>IF(#REF!="","",VLOOKUP(#REF!,$B$9:$C$38,2,0))</f>
        <v>#REF!</v>
      </c>
      <c r="V78" s="15" t="e">
        <f>IF(#REF!="","",VLOOKUP(#REF!,$B$9:$C$38,2,0))</f>
        <v>#REF!</v>
      </c>
      <c r="W78" s="15" t="e">
        <f>IF([1]男子名簿!$O78="","",VLOOKUP([1]男子名簿!$O78,$B$9:$C$38,2,0))</f>
        <v>#REF!</v>
      </c>
      <c r="X78" s="15" t="e">
        <f>IF([1]男子名簿!$R78="","",$E$9)</f>
        <v>#REF!</v>
      </c>
      <c r="Y78" s="15" t="e">
        <f>IF([1]男子名簿!$T78="","",$E$10)</f>
        <v>#REF!</v>
      </c>
      <c r="AA78" s="15" t="e">
        <f>IF([1]女子名簿!$I78="","",VLOOKUP([1]女子名簿!$I78,$G$9:$H$38,2,0))</f>
        <v>#REF!</v>
      </c>
      <c r="AB78" s="15" t="e">
        <f>IF([1]女子名簿!$L78="","",VLOOKUP([1]女子名簿!$L78,$G$9:$H$38,2,0))</f>
        <v>#REF!</v>
      </c>
      <c r="AC78" s="15" t="e">
        <f>IF([1]女子名簿!$O78="","",VLOOKUP([1]女子名簿!$O78,$G$9:$H$38,2,0))</f>
        <v>#REF!</v>
      </c>
      <c r="AD78" s="15" t="e">
        <f>IF([1]女子名簿!$R78="","",$J$9)</f>
        <v>#REF!</v>
      </c>
      <c r="AE78" s="15" t="e">
        <f>IF([1]女子名簿!$T78="","",$J$10)</f>
        <v>#REF!</v>
      </c>
    </row>
    <row r="79" spans="21:31" hidden="1">
      <c r="U79" s="15" t="e">
        <f>IF(#REF!="","",VLOOKUP(#REF!,$B$9:$C$38,2,0))</f>
        <v>#REF!</v>
      </c>
      <c r="V79" s="15" t="e">
        <f>IF(#REF!="","",VLOOKUP(#REF!,$B$9:$C$38,2,0))</f>
        <v>#REF!</v>
      </c>
      <c r="W79" s="15" t="e">
        <f>IF([1]男子名簿!$O79="","",VLOOKUP([1]男子名簿!$O79,$B$9:$C$38,2,0))</f>
        <v>#REF!</v>
      </c>
      <c r="X79" s="15" t="e">
        <f>IF([1]男子名簿!$R79="","",$E$9)</f>
        <v>#REF!</v>
      </c>
      <c r="Y79" s="15" t="e">
        <f>IF([1]男子名簿!$T79="","",$E$10)</f>
        <v>#REF!</v>
      </c>
      <c r="AA79" s="15" t="e">
        <f>IF([1]女子名簿!$I79="","",VLOOKUP([1]女子名簿!$I79,$G$9:$H$38,2,0))</f>
        <v>#REF!</v>
      </c>
      <c r="AB79" s="15" t="e">
        <f>IF([1]女子名簿!$L79="","",VLOOKUP([1]女子名簿!$L79,$G$9:$H$38,2,0))</f>
        <v>#REF!</v>
      </c>
      <c r="AC79" s="15" t="e">
        <f>IF([1]女子名簿!$O79="","",VLOOKUP([1]女子名簿!$O79,$G$9:$H$38,2,0))</f>
        <v>#REF!</v>
      </c>
      <c r="AD79" s="15" t="e">
        <f>IF([1]女子名簿!$R79="","",$J$9)</f>
        <v>#REF!</v>
      </c>
      <c r="AE79" s="15" t="e">
        <f>IF([1]女子名簿!$T79="","",$J$10)</f>
        <v>#REF!</v>
      </c>
    </row>
    <row r="80" spans="21:31" hidden="1">
      <c r="U80" s="15" t="e">
        <f>IF(#REF!="","",VLOOKUP(#REF!,$B$9:$C$38,2,0))</f>
        <v>#REF!</v>
      </c>
      <c r="V80" s="15" t="e">
        <f>IF(#REF!="","",VLOOKUP(#REF!,$B$9:$C$38,2,0))</f>
        <v>#REF!</v>
      </c>
      <c r="W80" s="15" t="e">
        <f>IF([1]男子名簿!$O80="","",VLOOKUP([1]男子名簿!$O80,$B$9:$C$38,2,0))</f>
        <v>#REF!</v>
      </c>
      <c r="X80" s="15" t="e">
        <f>IF([1]男子名簿!$R80="","",$E$9)</f>
        <v>#REF!</v>
      </c>
      <c r="Y80" s="15" t="e">
        <f>IF([1]男子名簿!$T80="","",$E$10)</f>
        <v>#REF!</v>
      </c>
      <c r="AA80" s="15" t="e">
        <f>IF([1]女子名簿!$I80="","",VLOOKUP([1]女子名簿!$I80,$G$9:$H$38,2,0))</f>
        <v>#REF!</v>
      </c>
      <c r="AB80" s="15" t="e">
        <f>IF([1]女子名簿!$L80="","",VLOOKUP([1]女子名簿!$L80,$G$9:$H$38,2,0))</f>
        <v>#REF!</v>
      </c>
      <c r="AC80" s="15" t="e">
        <f>IF([1]女子名簿!$O80="","",VLOOKUP([1]女子名簿!$O80,$G$9:$H$38,2,0))</f>
        <v>#REF!</v>
      </c>
      <c r="AD80" s="15" t="e">
        <f>IF([1]女子名簿!$R80="","",$J$9)</f>
        <v>#REF!</v>
      </c>
      <c r="AE80" s="15" t="e">
        <f>IF([1]女子名簿!$T80="","",$J$10)</f>
        <v>#REF!</v>
      </c>
    </row>
    <row r="81" spans="21:31" hidden="1">
      <c r="U81" s="15" t="e">
        <f>IF(#REF!="","",VLOOKUP(#REF!,$B$9:$C$38,2,0))</f>
        <v>#REF!</v>
      </c>
      <c r="V81" s="15" t="e">
        <f>IF(#REF!="","",VLOOKUP(#REF!,$B$9:$C$38,2,0))</f>
        <v>#REF!</v>
      </c>
      <c r="W81" s="15" t="e">
        <f>IF([1]男子名簿!$O81="","",VLOOKUP([1]男子名簿!$O81,$B$9:$C$38,2,0))</f>
        <v>#REF!</v>
      </c>
      <c r="X81" s="15" t="e">
        <f>IF([1]男子名簿!$R81="","",$E$9)</f>
        <v>#REF!</v>
      </c>
      <c r="Y81" s="15" t="e">
        <f>IF([1]男子名簿!$T81="","",$E$10)</f>
        <v>#REF!</v>
      </c>
      <c r="AA81" s="15" t="e">
        <f>IF([1]女子名簿!$I81="","",VLOOKUP([1]女子名簿!$I81,$G$9:$H$38,2,0))</f>
        <v>#REF!</v>
      </c>
      <c r="AB81" s="15" t="e">
        <f>IF([1]女子名簿!$L81="","",VLOOKUP([1]女子名簿!$L81,$G$9:$H$38,2,0))</f>
        <v>#REF!</v>
      </c>
      <c r="AC81" s="15" t="e">
        <f>IF([1]女子名簿!$O81="","",VLOOKUP([1]女子名簿!$O81,$G$9:$H$38,2,0))</f>
        <v>#REF!</v>
      </c>
      <c r="AD81" s="15" t="e">
        <f>IF([1]女子名簿!$R81="","",$J$9)</f>
        <v>#REF!</v>
      </c>
      <c r="AE81" s="15" t="e">
        <f>IF([1]女子名簿!$T81="","",$J$10)</f>
        <v>#REF!</v>
      </c>
    </row>
    <row r="82" spans="21:31" hidden="1">
      <c r="U82" s="15" t="e">
        <f>IF(#REF!="","",VLOOKUP(#REF!,$B$9:$C$38,2,0))</f>
        <v>#REF!</v>
      </c>
      <c r="V82" s="15" t="e">
        <f>IF(#REF!="","",VLOOKUP(#REF!,$B$9:$C$38,2,0))</f>
        <v>#REF!</v>
      </c>
      <c r="W82" s="15" t="e">
        <f>IF([1]男子名簿!$O82="","",VLOOKUP([1]男子名簿!$O82,$B$9:$C$38,2,0))</f>
        <v>#REF!</v>
      </c>
      <c r="X82" s="15" t="e">
        <f>IF([1]男子名簿!$R82="","",$E$9)</f>
        <v>#REF!</v>
      </c>
      <c r="Y82" s="15" t="e">
        <f>IF([1]男子名簿!$T82="","",$E$10)</f>
        <v>#REF!</v>
      </c>
      <c r="AA82" s="15" t="e">
        <f>IF([1]女子名簿!$I82="","",VLOOKUP([1]女子名簿!$I82,$G$9:$H$38,2,0))</f>
        <v>#REF!</v>
      </c>
      <c r="AB82" s="15" t="e">
        <f>IF([1]女子名簿!$L82="","",VLOOKUP([1]女子名簿!$L82,$G$9:$H$38,2,0))</f>
        <v>#REF!</v>
      </c>
      <c r="AC82" s="15" t="e">
        <f>IF([1]女子名簿!$O82="","",VLOOKUP([1]女子名簿!$O82,$G$9:$H$38,2,0))</f>
        <v>#REF!</v>
      </c>
      <c r="AD82" s="15" t="e">
        <f>IF([1]女子名簿!$R82="","",$J$9)</f>
        <v>#REF!</v>
      </c>
      <c r="AE82" s="15" t="e">
        <f>IF([1]女子名簿!$T82="","",$J$10)</f>
        <v>#REF!</v>
      </c>
    </row>
    <row r="83" spans="21:31" hidden="1">
      <c r="U83" s="15" t="e">
        <f>IF(#REF!="","",VLOOKUP(#REF!,$B$9:$C$38,2,0))</f>
        <v>#REF!</v>
      </c>
      <c r="V83" s="15" t="e">
        <f>IF(#REF!="","",VLOOKUP(#REF!,$B$9:$C$38,2,0))</f>
        <v>#REF!</v>
      </c>
      <c r="W83" s="15" t="e">
        <f>IF([1]男子名簿!$O83="","",VLOOKUP([1]男子名簿!$O83,$B$9:$C$38,2,0))</f>
        <v>#REF!</v>
      </c>
      <c r="X83" s="15" t="e">
        <f>IF([1]男子名簿!$R83="","",$E$9)</f>
        <v>#REF!</v>
      </c>
      <c r="Y83" s="15" t="e">
        <f>IF([1]男子名簿!$T83="","",$E$10)</f>
        <v>#REF!</v>
      </c>
      <c r="AA83" s="15" t="e">
        <f>IF([1]女子名簿!$I83="","",VLOOKUP([1]女子名簿!$I83,$G$9:$H$38,2,0))</f>
        <v>#REF!</v>
      </c>
      <c r="AB83" s="15" t="e">
        <f>IF([1]女子名簿!$L83="","",VLOOKUP([1]女子名簿!$L83,$G$9:$H$38,2,0))</f>
        <v>#REF!</v>
      </c>
      <c r="AC83" s="15" t="e">
        <f>IF([1]女子名簿!$O83="","",VLOOKUP([1]女子名簿!$O83,$G$9:$H$38,2,0))</f>
        <v>#REF!</v>
      </c>
      <c r="AD83" s="15" t="e">
        <f>IF([1]女子名簿!$R83="","",$J$9)</f>
        <v>#REF!</v>
      </c>
      <c r="AE83" s="15" t="e">
        <f>IF([1]女子名簿!$T83="","",$J$10)</f>
        <v>#REF!</v>
      </c>
    </row>
    <row r="84" spans="21:31" hidden="1">
      <c r="U84" s="15" t="e">
        <f>IF(#REF!="","",VLOOKUP(#REF!,$B$9:$C$38,2,0))</f>
        <v>#REF!</v>
      </c>
      <c r="V84" s="15" t="e">
        <f>IF(#REF!="","",VLOOKUP(#REF!,$B$9:$C$38,2,0))</f>
        <v>#REF!</v>
      </c>
      <c r="W84" s="15" t="e">
        <f>IF([1]男子名簿!$O84="","",VLOOKUP([1]男子名簿!$O84,$B$9:$C$38,2,0))</f>
        <v>#REF!</v>
      </c>
      <c r="X84" s="15" t="e">
        <f>IF([1]男子名簿!$R84="","",$E$9)</f>
        <v>#REF!</v>
      </c>
      <c r="Y84" s="15" t="e">
        <f>IF([1]男子名簿!$T84="","",$E$10)</f>
        <v>#REF!</v>
      </c>
      <c r="AA84" s="15" t="e">
        <f>IF([1]女子名簿!$I84="","",VLOOKUP([1]女子名簿!$I84,$G$9:$H$38,2,0))</f>
        <v>#REF!</v>
      </c>
      <c r="AB84" s="15" t="e">
        <f>IF([1]女子名簿!$L84="","",VLOOKUP([1]女子名簿!$L84,$G$9:$H$38,2,0))</f>
        <v>#REF!</v>
      </c>
      <c r="AC84" s="15" t="e">
        <f>IF([1]女子名簿!$O84="","",VLOOKUP([1]女子名簿!$O84,$G$9:$H$38,2,0))</f>
        <v>#REF!</v>
      </c>
      <c r="AD84" s="15" t="e">
        <f>IF([1]女子名簿!$R84="","",$J$9)</f>
        <v>#REF!</v>
      </c>
      <c r="AE84" s="15" t="e">
        <f>IF([1]女子名簿!$T84="","",$J$10)</f>
        <v>#REF!</v>
      </c>
    </row>
    <row r="85" spans="21:31" hidden="1">
      <c r="U85" s="15" t="e">
        <f>IF(#REF!="","",VLOOKUP(#REF!,$B$9:$C$38,2,0))</f>
        <v>#REF!</v>
      </c>
      <c r="V85" s="15" t="e">
        <f>IF(#REF!="","",VLOOKUP(#REF!,$B$9:$C$38,2,0))</f>
        <v>#REF!</v>
      </c>
      <c r="W85" s="15" t="e">
        <f>IF([1]男子名簿!$O85="","",VLOOKUP([1]男子名簿!$O85,$B$9:$C$38,2,0))</f>
        <v>#REF!</v>
      </c>
      <c r="X85" s="15" t="e">
        <f>IF([1]男子名簿!$R85="","",$E$9)</f>
        <v>#REF!</v>
      </c>
      <c r="Y85" s="15" t="e">
        <f>IF([1]男子名簿!$T85="","",$E$10)</f>
        <v>#REF!</v>
      </c>
      <c r="AA85" s="15" t="e">
        <f>IF([1]女子名簿!$I85="","",VLOOKUP([1]女子名簿!$I85,$G$9:$H$38,2,0))</f>
        <v>#REF!</v>
      </c>
      <c r="AB85" s="15" t="e">
        <f>IF([1]女子名簿!$L85="","",VLOOKUP([1]女子名簿!$L85,$G$9:$H$38,2,0))</f>
        <v>#REF!</v>
      </c>
      <c r="AC85" s="15" t="e">
        <f>IF([1]女子名簿!$O85="","",VLOOKUP([1]女子名簿!$O85,$G$9:$H$38,2,0))</f>
        <v>#REF!</v>
      </c>
      <c r="AD85" s="15" t="e">
        <f>IF([1]女子名簿!$R85="","",$J$9)</f>
        <v>#REF!</v>
      </c>
      <c r="AE85" s="15" t="e">
        <f>IF([1]女子名簿!$T85="","",$J$10)</f>
        <v>#REF!</v>
      </c>
    </row>
    <row r="86" spans="21:31" hidden="1">
      <c r="U86" s="15" t="e">
        <f>IF(#REF!="","",VLOOKUP(#REF!,$B$9:$C$38,2,0))</f>
        <v>#REF!</v>
      </c>
      <c r="V86" s="15" t="e">
        <f>IF(#REF!="","",VLOOKUP(#REF!,$B$9:$C$38,2,0))</f>
        <v>#REF!</v>
      </c>
      <c r="W86" s="15" t="e">
        <f>IF([1]男子名簿!$O86="","",VLOOKUP([1]男子名簿!$O86,$B$9:$C$38,2,0))</f>
        <v>#REF!</v>
      </c>
      <c r="X86" s="15" t="e">
        <f>IF([1]男子名簿!$R86="","",$E$9)</f>
        <v>#REF!</v>
      </c>
      <c r="Y86" s="15" t="e">
        <f>IF([1]男子名簿!$T86="","",$E$10)</f>
        <v>#REF!</v>
      </c>
      <c r="AA86" s="15" t="e">
        <f>IF([1]女子名簿!$I86="","",VLOOKUP([1]女子名簿!$I86,$G$9:$H$38,2,0))</f>
        <v>#REF!</v>
      </c>
      <c r="AB86" s="15" t="e">
        <f>IF([1]女子名簿!$L86="","",VLOOKUP([1]女子名簿!$L86,$G$9:$H$38,2,0))</f>
        <v>#REF!</v>
      </c>
      <c r="AC86" s="15" t="e">
        <f>IF([1]女子名簿!$O86="","",VLOOKUP([1]女子名簿!$O86,$G$9:$H$38,2,0))</f>
        <v>#REF!</v>
      </c>
      <c r="AD86" s="15" t="e">
        <f>IF([1]女子名簿!$R86="","",$J$9)</f>
        <v>#REF!</v>
      </c>
      <c r="AE86" s="15" t="e">
        <f>IF([1]女子名簿!$T86="","",$J$10)</f>
        <v>#REF!</v>
      </c>
    </row>
    <row r="87" spans="21:31" hidden="1">
      <c r="U87" s="15" t="e">
        <f>IF(#REF!="","",VLOOKUP(#REF!,$B$9:$C$38,2,0))</f>
        <v>#REF!</v>
      </c>
      <c r="V87" s="15" t="e">
        <f>IF(#REF!="","",VLOOKUP(#REF!,$B$9:$C$38,2,0))</f>
        <v>#REF!</v>
      </c>
      <c r="W87" s="15" t="e">
        <f>IF([1]男子名簿!$O87="","",VLOOKUP([1]男子名簿!$O87,$B$9:$C$38,2,0))</f>
        <v>#REF!</v>
      </c>
      <c r="X87" s="15" t="e">
        <f>IF([1]男子名簿!$R87="","",$E$9)</f>
        <v>#REF!</v>
      </c>
      <c r="Y87" s="15" t="e">
        <f>IF([1]男子名簿!$T87="","",$E$10)</f>
        <v>#REF!</v>
      </c>
      <c r="AA87" s="15" t="e">
        <f>IF([1]女子名簿!$I87="","",VLOOKUP([1]女子名簿!$I87,$G$9:$H$38,2,0))</f>
        <v>#REF!</v>
      </c>
      <c r="AB87" s="15" t="e">
        <f>IF([1]女子名簿!$L87="","",VLOOKUP([1]女子名簿!$L87,$G$9:$H$38,2,0))</f>
        <v>#REF!</v>
      </c>
      <c r="AC87" s="15" t="e">
        <f>IF([1]女子名簿!$O87="","",VLOOKUP([1]女子名簿!$O87,$G$9:$H$38,2,0))</f>
        <v>#REF!</v>
      </c>
      <c r="AD87" s="15" t="e">
        <f>IF([1]女子名簿!$R87="","",$J$9)</f>
        <v>#REF!</v>
      </c>
      <c r="AE87" s="15" t="e">
        <f>IF([1]女子名簿!$T87="","",$J$10)</f>
        <v>#REF!</v>
      </c>
    </row>
    <row r="88" spans="21:31" hidden="1">
      <c r="U88" s="15" t="e">
        <f>IF(#REF!="","",VLOOKUP(#REF!,$B$9:$C$38,2,0))</f>
        <v>#REF!</v>
      </c>
      <c r="V88" s="15" t="e">
        <f>IF(#REF!="","",VLOOKUP(#REF!,$B$9:$C$38,2,0))</f>
        <v>#REF!</v>
      </c>
      <c r="W88" s="15" t="e">
        <f>IF([1]男子名簿!$O88="","",VLOOKUP([1]男子名簿!$O88,$B$9:$C$38,2,0))</f>
        <v>#REF!</v>
      </c>
      <c r="X88" s="15" t="e">
        <f>IF([1]男子名簿!$R88="","",$E$9)</f>
        <v>#REF!</v>
      </c>
      <c r="Y88" s="15" t="e">
        <f>IF([1]男子名簿!$T88="","",$E$10)</f>
        <v>#REF!</v>
      </c>
      <c r="AA88" s="15" t="e">
        <f>IF([1]女子名簿!$I88="","",VLOOKUP([1]女子名簿!$I88,$G$9:$H$38,2,0))</f>
        <v>#REF!</v>
      </c>
      <c r="AB88" s="15" t="e">
        <f>IF([1]女子名簿!$L88="","",VLOOKUP([1]女子名簿!$L88,$G$9:$H$38,2,0))</f>
        <v>#REF!</v>
      </c>
      <c r="AC88" s="15" t="e">
        <f>IF([1]女子名簿!$O88="","",VLOOKUP([1]女子名簿!$O88,$G$9:$H$38,2,0))</f>
        <v>#REF!</v>
      </c>
      <c r="AD88" s="15" t="e">
        <f>IF([1]女子名簿!$R88="","",$J$9)</f>
        <v>#REF!</v>
      </c>
      <c r="AE88" s="15" t="e">
        <f>IF([1]女子名簿!$T88="","",$J$10)</f>
        <v>#REF!</v>
      </c>
    </row>
    <row r="89" spans="21:31" hidden="1">
      <c r="U89" s="15" t="e">
        <f>IF(#REF!="","",VLOOKUP(#REF!,$B$9:$C$38,2,0))</f>
        <v>#REF!</v>
      </c>
      <c r="V89" s="15" t="e">
        <f>IF(#REF!="","",VLOOKUP(#REF!,$B$9:$C$38,2,0))</f>
        <v>#REF!</v>
      </c>
      <c r="W89" s="15" t="e">
        <f>IF([1]男子名簿!$O89="","",VLOOKUP([1]男子名簿!$O89,$B$9:$C$38,2,0))</f>
        <v>#REF!</v>
      </c>
      <c r="X89" s="15" t="e">
        <f>IF([1]男子名簿!$R89="","",$E$9)</f>
        <v>#REF!</v>
      </c>
      <c r="Y89" s="15" t="e">
        <f>IF([1]男子名簿!$T89="","",$E$10)</f>
        <v>#REF!</v>
      </c>
      <c r="AA89" s="15" t="e">
        <f>IF([1]女子名簿!$I89="","",VLOOKUP([1]女子名簿!$I89,$G$9:$H$38,2,0))</f>
        <v>#REF!</v>
      </c>
      <c r="AB89" s="15" t="e">
        <f>IF([1]女子名簿!$L89="","",VLOOKUP([1]女子名簿!$L89,$G$9:$H$38,2,0))</f>
        <v>#REF!</v>
      </c>
      <c r="AC89" s="15" t="e">
        <f>IF([1]女子名簿!$O89="","",VLOOKUP([1]女子名簿!$O89,$G$9:$H$38,2,0))</f>
        <v>#REF!</v>
      </c>
      <c r="AD89" s="15" t="e">
        <f>IF([1]女子名簿!$R89="","",$J$9)</f>
        <v>#REF!</v>
      </c>
      <c r="AE89" s="15" t="e">
        <f>IF([1]女子名簿!$T89="","",$J$10)</f>
        <v>#REF!</v>
      </c>
    </row>
    <row r="90" spans="21:31" hidden="1">
      <c r="U90" s="15" t="e">
        <f>IF(#REF!="","",VLOOKUP(#REF!,$B$9:$C$38,2,0))</f>
        <v>#REF!</v>
      </c>
      <c r="V90" s="15" t="e">
        <f>IF(#REF!="","",VLOOKUP(#REF!,$B$9:$C$38,2,0))</f>
        <v>#REF!</v>
      </c>
      <c r="W90" s="15" t="e">
        <f>IF([1]男子名簿!$O90="","",VLOOKUP([1]男子名簿!$O90,$B$9:$C$38,2,0))</f>
        <v>#REF!</v>
      </c>
      <c r="X90" s="15" t="e">
        <f>IF([1]男子名簿!$R90="","",$E$9)</f>
        <v>#REF!</v>
      </c>
      <c r="Y90" s="15" t="e">
        <f>IF([1]男子名簿!$T90="","",$E$10)</f>
        <v>#REF!</v>
      </c>
      <c r="AA90" s="15" t="e">
        <f>IF([1]女子名簿!$I90="","",VLOOKUP([1]女子名簿!$I90,$G$9:$H$38,2,0))</f>
        <v>#REF!</v>
      </c>
      <c r="AB90" s="15" t="e">
        <f>IF([1]女子名簿!$L90="","",VLOOKUP([1]女子名簿!$L90,$G$9:$H$38,2,0))</f>
        <v>#REF!</v>
      </c>
      <c r="AC90" s="15" t="e">
        <f>IF([1]女子名簿!$O90="","",VLOOKUP([1]女子名簿!$O90,$G$9:$H$38,2,0))</f>
        <v>#REF!</v>
      </c>
      <c r="AD90" s="15" t="e">
        <f>IF([1]女子名簿!$R90="","",$J$9)</f>
        <v>#REF!</v>
      </c>
      <c r="AE90" s="15" t="e">
        <f>IF([1]女子名簿!$T90="","",$J$10)</f>
        <v>#REF!</v>
      </c>
    </row>
    <row r="91" spans="21:31" hidden="1">
      <c r="U91" s="15" t="e">
        <f>IF(#REF!="","",VLOOKUP(#REF!,$B$9:$C$38,2,0))</f>
        <v>#REF!</v>
      </c>
      <c r="V91" s="15" t="e">
        <f>IF(#REF!="","",VLOOKUP(#REF!,$B$9:$C$38,2,0))</f>
        <v>#REF!</v>
      </c>
      <c r="W91" s="15" t="e">
        <f>IF([1]男子名簿!$O91="","",VLOOKUP([1]男子名簿!$O91,$B$9:$C$38,2,0))</f>
        <v>#REF!</v>
      </c>
      <c r="X91" s="15" t="e">
        <f>IF([1]男子名簿!$R91="","",$E$9)</f>
        <v>#REF!</v>
      </c>
      <c r="Y91" s="15" t="e">
        <f>IF([1]男子名簿!$T91="","",$E$10)</f>
        <v>#REF!</v>
      </c>
      <c r="AA91" s="15" t="e">
        <f>IF([1]女子名簿!$I91="","",VLOOKUP([1]女子名簿!$I91,$G$9:$H$38,2,0))</f>
        <v>#REF!</v>
      </c>
      <c r="AB91" s="15" t="e">
        <f>IF([1]女子名簿!$L91="","",VLOOKUP([1]女子名簿!$L91,$G$9:$H$38,2,0))</f>
        <v>#REF!</v>
      </c>
      <c r="AC91" s="15" t="e">
        <f>IF([1]女子名簿!$O91="","",VLOOKUP([1]女子名簿!$O91,$G$9:$H$38,2,0))</f>
        <v>#REF!</v>
      </c>
      <c r="AD91" s="15" t="e">
        <f>IF([1]女子名簿!$R91="","",$J$9)</f>
        <v>#REF!</v>
      </c>
      <c r="AE91" s="15" t="e">
        <f>IF([1]女子名簿!$T91="","",$J$10)</f>
        <v>#REF!</v>
      </c>
    </row>
    <row r="92" spans="21:31" hidden="1">
      <c r="U92" s="15" t="e">
        <f>IF(#REF!="","",VLOOKUP(#REF!,$B$9:$C$38,2,0))</f>
        <v>#REF!</v>
      </c>
      <c r="V92" s="15" t="e">
        <f>IF(#REF!="","",VLOOKUP(#REF!,$B$9:$C$38,2,0))</f>
        <v>#REF!</v>
      </c>
      <c r="W92" s="15" t="e">
        <f>IF([1]男子名簿!$O92="","",VLOOKUP([1]男子名簿!$O92,$B$9:$C$38,2,0))</f>
        <v>#REF!</v>
      </c>
      <c r="X92" s="15" t="e">
        <f>IF([1]男子名簿!$R92="","",$E$9)</f>
        <v>#REF!</v>
      </c>
      <c r="Y92" s="15" t="e">
        <f>IF([1]男子名簿!$T92="","",$E$10)</f>
        <v>#REF!</v>
      </c>
      <c r="AA92" s="15" t="e">
        <f>IF([1]女子名簿!$I92="","",VLOOKUP([1]女子名簿!$I92,$G$9:$H$38,2,0))</f>
        <v>#REF!</v>
      </c>
      <c r="AB92" s="15" t="e">
        <f>IF([1]女子名簿!$L92="","",VLOOKUP([1]女子名簿!$L92,$G$9:$H$38,2,0))</f>
        <v>#REF!</v>
      </c>
      <c r="AC92" s="15" t="e">
        <f>IF([1]女子名簿!$O92="","",VLOOKUP([1]女子名簿!$O92,$G$9:$H$38,2,0))</f>
        <v>#REF!</v>
      </c>
      <c r="AD92" s="15" t="e">
        <f>IF([1]女子名簿!$R92="","",$J$9)</f>
        <v>#REF!</v>
      </c>
      <c r="AE92" s="15" t="e">
        <f>IF([1]女子名簿!$T92="","",$J$10)</f>
        <v>#REF!</v>
      </c>
    </row>
    <row r="93" spans="21:31" hidden="1">
      <c r="U93" s="15" t="e">
        <f>IF(#REF!="","",VLOOKUP(#REF!,$B$9:$C$38,2,0))</f>
        <v>#REF!</v>
      </c>
      <c r="V93" s="15" t="e">
        <f>IF(#REF!="","",VLOOKUP(#REF!,$B$9:$C$38,2,0))</f>
        <v>#REF!</v>
      </c>
      <c r="W93" s="15" t="e">
        <f>IF([1]男子名簿!$O93="","",VLOOKUP([1]男子名簿!$O93,$B$9:$C$38,2,0))</f>
        <v>#REF!</v>
      </c>
      <c r="X93" s="15" t="e">
        <f>IF([1]男子名簿!$R93="","",$E$9)</f>
        <v>#REF!</v>
      </c>
      <c r="Y93" s="15" t="e">
        <f>IF([1]男子名簿!$T93="","",$E$10)</f>
        <v>#REF!</v>
      </c>
      <c r="AA93" s="15" t="e">
        <f>IF([1]女子名簿!$I93="","",VLOOKUP([1]女子名簿!$I93,$G$9:$H$38,2,0))</f>
        <v>#REF!</v>
      </c>
      <c r="AB93" s="15" t="e">
        <f>IF([1]女子名簿!$L93="","",VLOOKUP([1]女子名簿!$L93,$G$9:$H$38,2,0))</f>
        <v>#REF!</v>
      </c>
      <c r="AC93" s="15" t="e">
        <f>IF([1]女子名簿!$O93="","",VLOOKUP([1]女子名簿!$O93,$G$9:$H$38,2,0))</f>
        <v>#REF!</v>
      </c>
      <c r="AD93" s="15" t="e">
        <f>IF([1]女子名簿!$R93="","",$J$9)</f>
        <v>#REF!</v>
      </c>
      <c r="AE93" s="15" t="e">
        <f>IF([1]女子名簿!$T93="","",$J$10)</f>
        <v>#REF!</v>
      </c>
    </row>
    <row r="94" spans="21:31" hidden="1">
      <c r="U94" s="15" t="e">
        <f>IF(#REF!="","",VLOOKUP(#REF!,$B$9:$C$38,2,0))</f>
        <v>#REF!</v>
      </c>
      <c r="V94" s="15" t="e">
        <f>IF(#REF!="","",VLOOKUP(#REF!,$B$9:$C$38,2,0))</f>
        <v>#REF!</v>
      </c>
      <c r="W94" s="15" t="e">
        <f>IF([1]男子名簿!$O94="","",VLOOKUP([1]男子名簿!$O94,$B$9:$C$38,2,0))</f>
        <v>#REF!</v>
      </c>
      <c r="X94" s="15" t="e">
        <f>IF([1]男子名簿!$R94="","",$E$9)</f>
        <v>#REF!</v>
      </c>
      <c r="Y94" s="15" t="e">
        <f>IF([1]男子名簿!$T94="","",$E$10)</f>
        <v>#REF!</v>
      </c>
      <c r="AA94" s="15" t="e">
        <f>IF([1]女子名簿!$I94="","",VLOOKUP([1]女子名簿!$I94,$G$9:$H$38,2,0))</f>
        <v>#REF!</v>
      </c>
      <c r="AB94" s="15" t="e">
        <f>IF([1]女子名簿!$L94="","",VLOOKUP([1]女子名簿!$L94,$G$9:$H$38,2,0))</f>
        <v>#REF!</v>
      </c>
      <c r="AC94" s="15" t="e">
        <f>IF([1]女子名簿!$O94="","",VLOOKUP([1]女子名簿!$O94,$G$9:$H$38,2,0))</f>
        <v>#REF!</v>
      </c>
      <c r="AD94" s="15" t="e">
        <f>IF([1]女子名簿!$R94="","",$J$9)</f>
        <v>#REF!</v>
      </c>
      <c r="AE94" s="15" t="e">
        <f>IF([1]女子名簿!$T94="","",$J$10)</f>
        <v>#REF!</v>
      </c>
    </row>
    <row r="95" spans="21:31" hidden="1">
      <c r="U95" s="15" t="e">
        <f>IF(#REF!="","",VLOOKUP(#REF!,$B$9:$C$38,2,0))</f>
        <v>#REF!</v>
      </c>
      <c r="V95" s="15" t="e">
        <f>IF(#REF!="","",VLOOKUP(#REF!,$B$9:$C$38,2,0))</f>
        <v>#REF!</v>
      </c>
      <c r="W95" s="15" t="e">
        <f>IF([1]男子名簿!$O95="","",VLOOKUP([1]男子名簿!$O95,$B$9:$C$38,2,0))</f>
        <v>#REF!</v>
      </c>
      <c r="X95" s="15" t="e">
        <f>IF([1]男子名簿!$R95="","",$E$9)</f>
        <v>#REF!</v>
      </c>
      <c r="Y95" s="15" t="e">
        <f>IF([1]男子名簿!$T95="","",$E$10)</f>
        <v>#REF!</v>
      </c>
      <c r="AA95" s="15" t="e">
        <f>IF([1]女子名簿!$I95="","",VLOOKUP([1]女子名簿!$I95,$G$9:$H$38,2,0))</f>
        <v>#REF!</v>
      </c>
      <c r="AB95" s="15" t="e">
        <f>IF([1]女子名簿!$L95="","",VLOOKUP([1]女子名簿!$L95,$G$9:$H$38,2,0))</f>
        <v>#REF!</v>
      </c>
      <c r="AC95" s="15" t="e">
        <f>IF([1]女子名簿!$O95="","",VLOOKUP([1]女子名簿!$O95,$G$9:$H$38,2,0))</f>
        <v>#REF!</v>
      </c>
      <c r="AD95" s="15" t="e">
        <f>IF([1]女子名簿!$R95="","",$J$9)</f>
        <v>#REF!</v>
      </c>
      <c r="AE95" s="15" t="e">
        <f>IF([1]女子名簿!$T95="","",$J$10)</f>
        <v>#REF!</v>
      </c>
    </row>
    <row r="96" spans="21:31" hidden="1">
      <c r="U96" s="15" t="e">
        <f>IF(#REF!="","",VLOOKUP(#REF!,$B$9:$C$38,2,0))</f>
        <v>#REF!</v>
      </c>
      <c r="V96" s="15" t="e">
        <f>IF(#REF!="","",VLOOKUP(#REF!,$B$9:$C$38,2,0))</f>
        <v>#REF!</v>
      </c>
      <c r="W96" s="15" t="e">
        <f>IF([1]男子名簿!$O96="","",VLOOKUP([1]男子名簿!$O96,$B$9:$C$38,2,0))</f>
        <v>#REF!</v>
      </c>
      <c r="X96" s="15" t="e">
        <f>IF([1]男子名簿!$R96="","",$E$9)</f>
        <v>#REF!</v>
      </c>
      <c r="Y96" s="15" t="e">
        <f>IF([1]男子名簿!$T96="","",$E$10)</f>
        <v>#REF!</v>
      </c>
      <c r="AA96" s="15" t="e">
        <f>IF([1]女子名簿!$I96="","",VLOOKUP([1]女子名簿!$I96,$G$9:$H$38,2,0))</f>
        <v>#REF!</v>
      </c>
      <c r="AB96" s="15" t="e">
        <f>IF([1]女子名簿!$L96="","",VLOOKUP([1]女子名簿!$L96,$G$9:$H$38,2,0))</f>
        <v>#REF!</v>
      </c>
      <c r="AC96" s="15" t="e">
        <f>IF([1]女子名簿!$O96="","",VLOOKUP([1]女子名簿!$O96,$G$9:$H$38,2,0))</f>
        <v>#REF!</v>
      </c>
      <c r="AD96" s="15" t="e">
        <f>IF([1]女子名簿!$R96="","",$J$9)</f>
        <v>#REF!</v>
      </c>
      <c r="AE96" s="15" t="e">
        <f>IF([1]女子名簿!$T96="","",$J$10)</f>
        <v>#REF!</v>
      </c>
    </row>
    <row r="97" spans="21:31" hidden="1">
      <c r="U97" s="15" t="e">
        <f>IF(#REF!="","",VLOOKUP(#REF!,$B$9:$C$38,2,0))</f>
        <v>#REF!</v>
      </c>
      <c r="V97" s="15" t="e">
        <f>IF(#REF!="","",VLOOKUP(#REF!,$B$9:$C$38,2,0))</f>
        <v>#REF!</v>
      </c>
      <c r="W97" s="15" t="e">
        <f>IF([1]男子名簿!$O97="","",VLOOKUP([1]男子名簿!$O97,$B$9:$C$38,2,0))</f>
        <v>#REF!</v>
      </c>
      <c r="X97" s="15" t="e">
        <f>IF([1]男子名簿!$R97="","",$E$9)</f>
        <v>#REF!</v>
      </c>
      <c r="Y97" s="15" t="e">
        <f>IF([1]男子名簿!$T97="","",$E$10)</f>
        <v>#REF!</v>
      </c>
      <c r="AA97" s="15" t="e">
        <f>IF([1]女子名簿!$I97="","",VLOOKUP([1]女子名簿!$I97,$G$9:$H$38,2,0))</f>
        <v>#REF!</v>
      </c>
      <c r="AB97" s="15" t="e">
        <f>IF([1]女子名簿!$L97="","",VLOOKUP([1]女子名簿!$L97,$G$9:$H$38,2,0))</f>
        <v>#REF!</v>
      </c>
      <c r="AC97" s="15" t="e">
        <f>IF([1]女子名簿!$O97="","",VLOOKUP([1]女子名簿!$O97,$G$9:$H$38,2,0))</f>
        <v>#REF!</v>
      </c>
      <c r="AD97" s="15" t="e">
        <f>IF([1]女子名簿!$R97="","",$J$9)</f>
        <v>#REF!</v>
      </c>
      <c r="AE97" s="15" t="e">
        <f>IF([1]女子名簿!$T97="","",$J$10)</f>
        <v>#REF!</v>
      </c>
    </row>
    <row r="98" spans="21:31" hidden="1">
      <c r="U98" s="15" t="e">
        <f>IF(#REF!="","",VLOOKUP(#REF!,$B$9:$C$38,2,0))</f>
        <v>#REF!</v>
      </c>
      <c r="V98" s="15" t="e">
        <f>IF(#REF!="","",VLOOKUP(#REF!,$B$9:$C$38,2,0))</f>
        <v>#REF!</v>
      </c>
      <c r="W98" s="15" t="e">
        <f>IF([1]男子名簿!$O98="","",VLOOKUP([1]男子名簿!$O98,$B$9:$C$38,2,0))</f>
        <v>#REF!</v>
      </c>
      <c r="X98" s="15" t="e">
        <f>IF([1]男子名簿!$R98="","",$E$9)</f>
        <v>#REF!</v>
      </c>
      <c r="Y98" s="15" t="e">
        <f>IF([1]男子名簿!$T98="","",$E$10)</f>
        <v>#REF!</v>
      </c>
      <c r="AA98" s="15" t="e">
        <f>IF([1]女子名簿!$I98="","",VLOOKUP([1]女子名簿!$I98,$G$9:$H$38,2,0))</f>
        <v>#REF!</v>
      </c>
      <c r="AB98" s="15" t="e">
        <f>IF([1]女子名簿!$L98="","",VLOOKUP([1]女子名簿!$L98,$G$9:$H$38,2,0))</f>
        <v>#REF!</v>
      </c>
      <c r="AC98" s="15" t="e">
        <f>IF([1]女子名簿!$O98="","",VLOOKUP([1]女子名簿!$O98,$G$9:$H$38,2,0))</f>
        <v>#REF!</v>
      </c>
      <c r="AD98" s="15" t="e">
        <f>IF([1]女子名簿!$R98="","",$J$9)</f>
        <v>#REF!</v>
      </c>
      <c r="AE98" s="15" t="e">
        <f>IF([1]女子名簿!$T98="","",$J$10)</f>
        <v>#REF!</v>
      </c>
    </row>
    <row r="99" spans="21:31" hidden="1">
      <c r="U99" s="15" t="e">
        <f>IF(#REF!="","",VLOOKUP(#REF!,$B$9:$C$38,2,0))</f>
        <v>#REF!</v>
      </c>
      <c r="V99" s="15" t="e">
        <f>IF(#REF!="","",VLOOKUP(#REF!,$B$9:$C$38,2,0))</f>
        <v>#REF!</v>
      </c>
      <c r="W99" s="15" t="e">
        <f>IF([1]男子名簿!$O99="","",VLOOKUP([1]男子名簿!$O99,$B$9:$C$38,2,0))</f>
        <v>#REF!</v>
      </c>
      <c r="X99" s="15" t="e">
        <f>IF([1]男子名簿!$R99="","",$E$9)</f>
        <v>#REF!</v>
      </c>
      <c r="Y99" s="15" t="e">
        <f>IF([1]男子名簿!$T99="","",$E$10)</f>
        <v>#REF!</v>
      </c>
      <c r="AA99" s="15" t="e">
        <f>IF([1]女子名簿!$I99="","",VLOOKUP([1]女子名簿!$I99,$G$9:$H$38,2,0))</f>
        <v>#REF!</v>
      </c>
      <c r="AB99" s="15" t="e">
        <f>IF([1]女子名簿!$L99="","",VLOOKUP([1]女子名簿!$L99,$G$9:$H$38,2,0))</f>
        <v>#REF!</v>
      </c>
      <c r="AC99" s="15" t="e">
        <f>IF([1]女子名簿!$O99="","",VLOOKUP([1]女子名簿!$O99,$G$9:$H$38,2,0))</f>
        <v>#REF!</v>
      </c>
      <c r="AD99" s="15" t="e">
        <f>IF([1]女子名簿!$R99="","",$J$9)</f>
        <v>#REF!</v>
      </c>
      <c r="AE99" s="15" t="e">
        <f>IF([1]女子名簿!$T99="","",$J$10)</f>
        <v>#REF!</v>
      </c>
    </row>
    <row r="100" spans="21:31" hidden="1">
      <c r="U100" s="15" t="e">
        <f>IF(#REF!="","",VLOOKUP(#REF!,$B$9:$C$38,2,0))</f>
        <v>#REF!</v>
      </c>
      <c r="V100" s="15" t="e">
        <f>IF(#REF!="","",VLOOKUP(#REF!,$B$9:$C$38,2,0))</f>
        <v>#REF!</v>
      </c>
      <c r="W100" s="15" t="e">
        <f>IF([1]男子名簿!$O100="","",VLOOKUP([1]男子名簿!$O100,$B$9:$C$38,2,0))</f>
        <v>#REF!</v>
      </c>
      <c r="X100" s="15" t="e">
        <f>IF([1]男子名簿!$R100="","",$E$9)</f>
        <v>#REF!</v>
      </c>
      <c r="Y100" s="15" t="e">
        <f>IF([1]男子名簿!$T100="","",$E$10)</f>
        <v>#REF!</v>
      </c>
      <c r="AA100" s="15" t="e">
        <f>IF([1]女子名簿!$I100="","",VLOOKUP([1]女子名簿!$I100,$G$9:$H$38,2,0))</f>
        <v>#REF!</v>
      </c>
      <c r="AB100" s="15" t="e">
        <f>IF([1]女子名簿!$L100="","",VLOOKUP([1]女子名簿!$L100,$G$9:$H$38,2,0))</f>
        <v>#REF!</v>
      </c>
      <c r="AC100" s="15" t="e">
        <f>IF([1]女子名簿!$O100="","",VLOOKUP([1]女子名簿!$O100,$G$9:$H$38,2,0))</f>
        <v>#REF!</v>
      </c>
      <c r="AD100" s="15" t="e">
        <f>IF([1]女子名簿!$R100="","",$J$9)</f>
        <v>#REF!</v>
      </c>
      <c r="AE100" s="15" t="e">
        <f>IF([1]女子名簿!$T100="","",$J$10)</f>
        <v>#REF!</v>
      </c>
    </row>
    <row r="101" spans="21:31" hidden="1">
      <c r="U101" s="15" t="e">
        <f>IF(#REF!="","",VLOOKUP(#REF!,$B$9:$C$38,2,0))</f>
        <v>#REF!</v>
      </c>
      <c r="V101" s="15" t="e">
        <f>IF(#REF!="","",VLOOKUP(#REF!,$B$9:$C$38,2,0))</f>
        <v>#REF!</v>
      </c>
      <c r="W101" s="15" t="e">
        <f>IF([1]男子名簿!$O101="","",VLOOKUP([1]男子名簿!$O101,$B$9:$C$38,2,0))</f>
        <v>#REF!</v>
      </c>
      <c r="X101" s="15" t="e">
        <f>IF([1]男子名簿!$R101="","",$E$9)</f>
        <v>#REF!</v>
      </c>
      <c r="Y101" s="15" t="e">
        <f>IF([1]男子名簿!$T101="","",$E$10)</f>
        <v>#REF!</v>
      </c>
      <c r="AA101" s="15" t="e">
        <f>IF([1]女子名簿!$I101="","",VLOOKUP([1]女子名簿!$I101,$G$9:$H$38,2,0))</f>
        <v>#REF!</v>
      </c>
      <c r="AB101" s="15" t="e">
        <f>IF([1]女子名簿!$L101="","",VLOOKUP([1]女子名簿!$L101,$G$9:$H$38,2,0))</f>
        <v>#REF!</v>
      </c>
      <c r="AC101" s="15" t="e">
        <f>IF([1]女子名簿!$O101="","",VLOOKUP([1]女子名簿!$O101,$G$9:$H$38,2,0))</f>
        <v>#REF!</v>
      </c>
      <c r="AD101" s="15" t="e">
        <f>IF([1]女子名簿!$R101="","",$J$9)</f>
        <v>#REF!</v>
      </c>
      <c r="AE101" s="15" t="e">
        <f>IF([1]女子名簿!$T101="","",$J$10)</f>
        <v>#REF!</v>
      </c>
    </row>
    <row r="102" spans="21:31" hidden="1">
      <c r="U102" s="15" t="e">
        <f>IF(#REF!="","",VLOOKUP(#REF!,$B$9:$C$38,2,0))</f>
        <v>#REF!</v>
      </c>
      <c r="V102" s="15" t="e">
        <f>IF(#REF!="","",VLOOKUP(#REF!,$B$9:$C$38,2,0))</f>
        <v>#REF!</v>
      </c>
      <c r="W102" s="15" t="e">
        <f>IF([1]男子名簿!$O102="","",VLOOKUP([1]男子名簿!$O102,$B$9:$C$38,2,0))</f>
        <v>#REF!</v>
      </c>
      <c r="X102" s="15" t="e">
        <f>IF([1]男子名簿!$R102="","",$E$9)</f>
        <v>#REF!</v>
      </c>
      <c r="Y102" s="15" t="e">
        <f>IF([1]男子名簿!$T102="","",$E$10)</f>
        <v>#REF!</v>
      </c>
      <c r="AA102" s="15" t="e">
        <f>IF([1]女子名簿!$I102="","",VLOOKUP([1]女子名簿!$I102,$G$9:$H$38,2,0))</f>
        <v>#REF!</v>
      </c>
      <c r="AB102" s="15" t="e">
        <f>IF([1]女子名簿!$L102="","",VLOOKUP([1]女子名簿!$L102,$G$9:$H$38,2,0))</f>
        <v>#REF!</v>
      </c>
      <c r="AC102" s="15" t="e">
        <f>IF([1]女子名簿!$O102="","",VLOOKUP([1]女子名簿!$O102,$G$9:$H$38,2,0))</f>
        <v>#REF!</v>
      </c>
      <c r="AD102" s="15" t="e">
        <f>IF([1]女子名簿!$R102="","",$J$9)</f>
        <v>#REF!</v>
      </c>
      <c r="AE102" s="15" t="e">
        <f>IF([1]女子名簿!$T102="","",$J$10)</f>
        <v>#REF!</v>
      </c>
    </row>
    <row r="103" spans="21:31" hidden="1">
      <c r="U103" s="15" t="e">
        <f>IF(#REF!="","",VLOOKUP(#REF!,$B$9:$C$38,2,0))</f>
        <v>#REF!</v>
      </c>
      <c r="V103" s="15" t="e">
        <f>IF(#REF!="","",VLOOKUP(#REF!,$B$9:$C$38,2,0))</f>
        <v>#REF!</v>
      </c>
      <c r="W103" s="15" t="e">
        <f>IF([1]男子名簿!$O103="","",VLOOKUP([1]男子名簿!$O103,$B$9:$C$38,2,0))</f>
        <v>#REF!</v>
      </c>
      <c r="X103" s="15" t="e">
        <f>IF([1]男子名簿!$R103="","",$E$9)</f>
        <v>#REF!</v>
      </c>
      <c r="Y103" s="15" t="e">
        <f>IF([1]男子名簿!$T103="","",$E$10)</f>
        <v>#REF!</v>
      </c>
      <c r="AA103" s="15" t="e">
        <f>IF([1]女子名簿!$I103="","",VLOOKUP([1]女子名簿!$I103,$G$9:$H$38,2,0))</f>
        <v>#REF!</v>
      </c>
      <c r="AB103" s="15" t="e">
        <f>IF([1]女子名簿!$L103="","",VLOOKUP([1]女子名簿!$L103,$G$9:$H$38,2,0))</f>
        <v>#REF!</v>
      </c>
      <c r="AC103" s="15" t="e">
        <f>IF([1]女子名簿!$O103="","",VLOOKUP([1]女子名簿!$O103,$G$9:$H$38,2,0))</f>
        <v>#REF!</v>
      </c>
      <c r="AD103" s="15" t="e">
        <f>IF([1]女子名簿!$R103="","",$J$9)</f>
        <v>#REF!</v>
      </c>
      <c r="AE103" s="15" t="e">
        <f>IF([1]女子名簿!$T103="","",$J$10)</f>
        <v>#REF!</v>
      </c>
    </row>
    <row r="104" spans="21:31" hidden="1">
      <c r="U104" s="15" t="e">
        <f>IF(#REF!="","",VLOOKUP(#REF!,$B$9:$C$38,2,0))</f>
        <v>#REF!</v>
      </c>
      <c r="V104" s="15" t="e">
        <f>IF(#REF!="","",VLOOKUP(#REF!,$B$9:$C$38,2,0))</f>
        <v>#REF!</v>
      </c>
      <c r="W104" s="15" t="e">
        <f>IF([1]男子名簿!$O104="","",VLOOKUP([1]男子名簿!$O104,$B$9:$C$38,2,0))</f>
        <v>#REF!</v>
      </c>
      <c r="X104" s="15" t="e">
        <f>IF([1]男子名簿!$R104="","",$E$9)</f>
        <v>#REF!</v>
      </c>
      <c r="Y104" s="15" t="e">
        <f>IF([1]男子名簿!$T104="","",$E$10)</f>
        <v>#REF!</v>
      </c>
      <c r="AA104" s="15" t="e">
        <f>IF([1]女子名簿!$I104="","",VLOOKUP([1]女子名簿!$I104,$G$9:$H$38,2,0))</f>
        <v>#REF!</v>
      </c>
      <c r="AB104" s="15" t="e">
        <f>IF([1]女子名簿!$L104="","",VLOOKUP([1]女子名簿!$L104,$G$9:$H$38,2,0))</f>
        <v>#REF!</v>
      </c>
      <c r="AC104" s="15" t="e">
        <f>IF([1]女子名簿!$O104="","",VLOOKUP([1]女子名簿!$O104,$G$9:$H$38,2,0))</f>
        <v>#REF!</v>
      </c>
      <c r="AD104" s="15" t="e">
        <f>IF([1]女子名簿!$R104="","",$J$9)</f>
        <v>#REF!</v>
      </c>
      <c r="AE104" s="15" t="e">
        <f>IF([1]女子名簿!$T104="","",$J$10)</f>
        <v>#REF!</v>
      </c>
    </row>
    <row r="105" spans="21:31" hidden="1">
      <c r="U105" s="15" t="e">
        <f>IF(#REF!="","",VLOOKUP(#REF!,$B$9:$C$38,2,0))</f>
        <v>#REF!</v>
      </c>
      <c r="V105" s="15" t="e">
        <f>IF(#REF!="","",VLOOKUP(#REF!,$B$9:$C$38,2,0))</f>
        <v>#REF!</v>
      </c>
      <c r="W105" s="15" t="e">
        <f>IF([1]男子名簿!$O105="","",VLOOKUP([1]男子名簿!$O105,$B$9:$C$38,2,0))</f>
        <v>#REF!</v>
      </c>
      <c r="X105" s="15" t="e">
        <f>IF([1]男子名簿!$R105="","",$E$9)</f>
        <v>#REF!</v>
      </c>
      <c r="Y105" s="15" t="e">
        <f>IF([1]男子名簿!$T105="","",$E$10)</f>
        <v>#REF!</v>
      </c>
      <c r="AA105" s="15" t="e">
        <f>IF([1]女子名簿!$I105="","",VLOOKUP([1]女子名簿!$I105,$G$9:$H$38,2,0))</f>
        <v>#REF!</v>
      </c>
      <c r="AB105" s="15" t="e">
        <f>IF([1]女子名簿!$L105="","",VLOOKUP([1]女子名簿!$L105,$G$9:$H$38,2,0))</f>
        <v>#REF!</v>
      </c>
      <c r="AC105" s="15" t="e">
        <f>IF([1]女子名簿!$O105="","",VLOOKUP([1]女子名簿!$O105,$G$9:$H$38,2,0))</f>
        <v>#REF!</v>
      </c>
      <c r="AD105" s="15" t="e">
        <f>IF([1]女子名簿!$R105="","",$J$9)</f>
        <v>#REF!</v>
      </c>
      <c r="AE105" s="15" t="e">
        <f>IF([1]女子名簿!$T105="","",$J$10)</f>
        <v>#REF!</v>
      </c>
    </row>
    <row r="106" spans="21:31" hidden="1">
      <c r="U106" s="15" t="e">
        <f>IF(#REF!="","",VLOOKUP(#REF!,$B$9:$C$38,2,0))</f>
        <v>#REF!</v>
      </c>
      <c r="V106" s="15" t="e">
        <f>IF(#REF!="","",VLOOKUP(#REF!,$B$9:$C$38,2,0))</f>
        <v>#REF!</v>
      </c>
      <c r="W106" s="15" t="e">
        <f>IF([1]男子名簿!$O106="","",VLOOKUP([1]男子名簿!$O106,$B$9:$C$38,2,0))</f>
        <v>#REF!</v>
      </c>
      <c r="X106" s="15" t="e">
        <f>IF([1]男子名簿!$R106="","",$E$9)</f>
        <v>#REF!</v>
      </c>
      <c r="Y106" s="15" t="e">
        <f>IF([1]男子名簿!$T106="","",$E$10)</f>
        <v>#REF!</v>
      </c>
      <c r="AA106" s="15" t="e">
        <f>IF([1]女子名簿!$I106="","",VLOOKUP([1]女子名簿!$I106,$G$9:$H$38,2,0))</f>
        <v>#REF!</v>
      </c>
      <c r="AB106" s="15" t="e">
        <f>IF([1]女子名簿!$L106="","",VLOOKUP([1]女子名簿!$L106,$G$9:$H$38,2,0))</f>
        <v>#REF!</v>
      </c>
      <c r="AC106" s="15" t="e">
        <f>IF([1]女子名簿!$O106="","",VLOOKUP([1]女子名簿!$O106,$G$9:$H$38,2,0))</f>
        <v>#REF!</v>
      </c>
      <c r="AD106" s="15" t="e">
        <f>IF([1]女子名簿!$R106="","",$J$9)</f>
        <v>#REF!</v>
      </c>
      <c r="AE106" s="15" t="e">
        <f>IF([1]女子名簿!$T106="","",$J$10)</f>
        <v>#REF!</v>
      </c>
    </row>
    <row r="107" spans="21:31" hidden="1">
      <c r="U107" s="15" t="e">
        <f>IF(#REF!="","",VLOOKUP(#REF!,$B$9:$C$38,2,0))</f>
        <v>#REF!</v>
      </c>
      <c r="V107" s="15" t="e">
        <f>IF(#REF!="","",VLOOKUP(#REF!,$B$9:$C$38,2,0))</f>
        <v>#REF!</v>
      </c>
      <c r="W107" s="15" t="e">
        <f>IF([1]男子名簿!$O107="","",VLOOKUP([1]男子名簿!$O107,$B$9:$C$38,2,0))</f>
        <v>#REF!</v>
      </c>
      <c r="X107" s="15" t="e">
        <f>IF([1]男子名簿!$R107="","",$E$9)</f>
        <v>#REF!</v>
      </c>
      <c r="Y107" s="15" t="e">
        <f>IF([1]男子名簿!$T107="","",$E$10)</f>
        <v>#REF!</v>
      </c>
      <c r="AA107" s="15" t="e">
        <f>IF([1]女子名簿!$I107="","",VLOOKUP([1]女子名簿!$I107,$G$9:$H$38,2,0))</f>
        <v>#REF!</v>
      </c>
      <c r="AB107" s="15" t="e">
        <f>IF([1]女子名簿!$L107="","",VLOOKUP([1]女子名簿!$L107,$G$9:$H$38,2,0))</f>
        <v>#REF!</v>
      </c>
      <c r="AC107" s="15" t="e">
        <f>IF([1]女子名簿!$O107="","",VLOOKUP([1]女子名簿!$O107,$G$9:$H$38,2,0))</f>
        <v>#REF!</v>
      </c>
      <c r="AD107" s="15" t="e">
        <f>IF([1]女子名簿!$R107="","",$J$9)</f>
        <v>#REF!</v>
      </c>
      <c r="AE107" s="15" t="e">
        <f>IF([1]女子名簿!$T107="","",$J$10)</f>
        <v>#REF!</v>
      </c>
    </row>
    <row r="108" spans="21:31" hidden="1">
      <c r="U108" s="15" t="e">
        <f>IF(#REF!="","",VLOOKUP(#REF!,$B$9:$C$38,2,0))</f>
        <v>#REF!</v>
      </c>
      <c r="V108" s="15" t="e">
        <f>IF(#REF!="","",VLOOKUP(#REF!,$B$9:$C$38,2,0))</f>
        <v>#REF!</v>
      </c>
      <c r="W108" s="15" t="e">
        <f>IF([1]男子名簿!$O108="","",VLOOKUP([1]男子名簿!$O108,$B$9:$C$38,2,0))</f>
        <v>#REF!</v>
      </c>
      <c r="X108" s="15" t="e">
        <f>IF([1]男子名簿!$R108="","",$E$9)</f>
        <v>#REF!</v>
      </c>
      <c r="Y108" s="15" t="e">
        <f>IF([1]男子名簿!$T108="","",$E$10)</f>
        <v>#REF!</v>
      </c>
      <c r="AA108" s="15" t="e">
        <f>IF([1]女子名簿!$I108="","",VLOOKUP([1]女子名簿!$I108,$G$9:$H$38,2,0))</f>
        <v>#REF!</v>
      </c>
      <c r="AB108" s="15" t="e">
        <f>IF([1]女子名簿!$L108="","",VLOOKUP([1]女子名簿!$L108,$G$9:$H$38,2,0))</f>
        <v>#REF!</v>
      </c>
      <c r="AC108" s="15" t="e">
        <f>IF([1]女子名簿!$O108="","",VLOOKUP([1]女子名簿!$O108,$G$9:$H$38,2,0))</f>
        <v>#REF!</v>
      </c>
      <c r="AD108" s="15" t="e">
        <f>IF([1]女子名簿!$R108="","",$J$9)</f>
        <v>#REF!</v>
      </c>
      <c r="AE108" s="15" t="e">
        <f>IF([1]女子名簿!$T108="","",$J$10)</f>
        <v>#REF!</v>
      </c>
    </row>
    <row r="109" spans="21:31" hidden="1">
      <c r="U109" s="15" t="e">
        <f>IF(#REF!="","",VLOOKUP(#REF!,$B$9:$C$38,2,0))</f>
        <v>#REF!</v>
      </c>
      <c r="V109" s="15" t="e">
        <f>IF(#REF!="","",VLOOKUP(#REF!,$B$9:$C$38,2,0))</f>
        <v>#REF!</v>
      </c>
      <c r="W109" s="15" t="e">
        <f>IF([1]男子名簿!$O109="","",VLOOKUP([1]男子名簿!$O109,$B$9:$C$38,2,0))</f>
        <v>#REF!</v>
      </c>
      <c r="X109" s="15" t="e">
        <f>IF([1]男子名簿!$R109="","",$E$9)</f>
        <v>#REF!</v>
      </c>
      <c r="Y109" s="15" t="e">
        <f>IF([1]男子名簿!$T109="","",$E$10)</f>
        <v>#REF!</v>
      </c>
      <c r="AA109" s="15" t="e">
        <f>IF([1]女子名簿!$I109="","",VLOOKUP([1]女子名簿!$I109,$G$9:$H$38,2,0))</f>
        <v>#REF!</v>
      </c>
      <c r="AB109" s="15" t="e">
        <f>IF([1]女子名簿!$L109="","",VLOOKUP([1]女子名簿!$L109,$G$9:$H$38,2,0))</f>
        <v>#REF!</v>
      </c>
      <c r="AC109" s="15" t="e">
        <f>IF([1]女子名簿!$O109="","",VLOOKUP([1]女子名簿!$O109,$G$9:$H$38,2,0))</f>
        <v>#REF!</v>
      </c>
      <c r="AD109" s="15" t="e">
        <f>IF([1]女子名簿!$R109="","",$J$9)</f>
        <v>#REF!</v>
      </c>
      <c r="AE109" s="15" t="e">
        <f>IF([1]女子名簿!$T109="","",$J$10)</f>
        <v>#REF!</v>
      </c>
    </row>
    <row r="110" spans="21:31" hidden="1">
      <c r="U110" s="15" t="e">
        <f>IF(#REF!="","",VLOOKUP(#REF!,$B$9:$C$38,2,0))</f>
        <v>#REF!</v>
      </c>
      <c r="V110" s="15" t="e">
        <f>IF(#REF!="","",VLOOKUP(#REF!,$B$9:$C$38,2,0))</f>
        <v>#REF!</v>
      </c>
      <c r="W110" s="15" t="e">
        <f>IF([1]男子名簿!$O110="","",VLOOKUP([1]男子名簿!$O110,$B$9:$C$38,2,0))</f>
        <v>#REF!</v>
      </c>
      <c r="X110" s="15" t="e">
        <f>IF([1]男子名簿!$R110="","",$E$9)</f>
        <v>#REF!</v>
      </c>
      <c r="Y110" s="15" t="e">
        <f>IF([1]男子名簿!$T110="","",$E$10)</f>
        <v>#REF!</v>
      </c>
      <c r="AA110" s="15" t="e">
        <f>IF([1]女子名簿!$I110="","",VLOOKUP([1]女子名簿!$I110,$G$9:$H$38,2,0))</f>
        <v>#REF!</v>
      </c>
      <c r="AB110" s="15" t="e">
        <f>IF([1]女子名簿!$L110="","",VLOOKUP([1]女子名簿!$L110,$G$9:$H$38,2,0))</f>
        <v>#REF!</v>
      </c>
      <c r="AC110" s="15" t="e">
        <f>IF([1]女子名簿!$O110="","",VLOOKUP([1]女子名簿!$O110,$G$9:$H$38,2,0))</f>
        <v>#REF!</v>
      </c>
      <c r="AD110" s="15" t="e">
        <f>IF([1]女子名簿!$R110="","",$J$9)</f>
        <v>#REF!</v>
      </c>
      <c r="AE110" s="15" t="e">
        <f>IF([1]女子名簿!$T110="","",$J$10)</f>
        <v>#REF!</v>
      </c>
    </row>
    <row r="111" spans="21:31" hidden="1">
      <c r="U111" s="15" t="e">
        <f>IF(#REF!="","",VLOOKUP(#REF!,$B$9:$C$38,2,0))</f>
        <v>#REF!</v>
      </c>
      <c r="V111" s="15" t="e">
        <f>IF(#REF!="","",VLOOKUP(#REF!,$B$9:$C$38,2,0))</f>
        <v>#REF!</v>
      </c>
      <c r="W111" s="15" t="e">
        <f>IF([1]男子名簿!$O111="","",VLOOKUP([1]男子名簿!$O111,$B$9:$C$38,2,0))</f>
        <v>#REF!</v>
      </c>
      <c r="X111" s="15" t="e">
        <f>IF([1]男子名簿!$R111="","",$E$9)</f>
        <v>#REF!</v>
      </c>
      <c r="Y111" s="15" t="e">
        <f>IF([1]男子名簿!$T111="","",$E$10)</f>
        <v>#REF!</v>
      </c>
      <c r="AA111" s="15" t="e">
        <f>IF([1]女子名簿!$I111="","",VLOOKUP([1]女子名簿!$I111,$G$9:$H$38,2,0))</f>
        <v>#REF!</v>
      </c>
      <c r="AB111" s="15" t="e">
        <f>IF([1]女子名簿!$L111="","",VLOOKUP([1]女子名簿!$L111,$G$9:$H$38,2,0))</f>
        <v>#REF!</v>
      </c>
      <c r="AC111" s="15" t="e">
        <f>IF([1]女子名簿!$O111="","",VLOOKUP([1]女子名簿!$O111,$G$9:$H$38,2,0))</f>
        <v>#REF!</v>
      </c>
      <c r="AD111" s="15" t="e">
        <f>IF([1]女子名簿!$R111="","",$J$9)</f>
        <v>#REF!</v>
      </c>
      <c r="AE111" s="15" t="e">
        <f>IF([1]女子名簿!$T111="","",$J$10)</f>
        <v>#REF!</v>
      </c>
    </row>
    <row r="112" spans="21:31" hidden="1">
      <c r="U112" s="15" t="e">
        <f>IF(#REF!="","",VLOOKUP(#REF!,$B$9:$C$38,2,0))</f>
        <v>#REF!</v>
      </c>
      <c r="V112" s="15" t="e">
        <f>IF(#REF!="","",VLOOKUP(#REF!,$B$9:$C$38,2,0))</f>
        <v>#REF!</v>
      </c>
      <c r="W112" s="15" t="e">
        <f>IF([1]男子名簿!$O112="","",VLOOKUP([1]男子名簿!$O112,$B$9:$C$38,2,0))</f>
        <v>#REF!</v>
      </c>
      <c r="X112" s="15" t="e">
        <f>IF([1]男子名簿!$R112="","",$E$9)</f>
        <v>#REF!</v>
      </c>
      <c r="Y112" s="15" t="e">
        <f>IF([1]男子名簿!$T112="","",$E$10)</f>
        <v>#REF!</v>
      </c>
      <c r="AA112" s="15" t="e">
        <f>IF([1]女子名簿!$I112="","",VLOOKUP([1]女子名簿!$I112,$G$9:$H$38,2,0))</f>
        <v>#REF!</v>
      </c>
      <c r="AB112" s="15" t="e">
        <f>IF([1]女子名簿!$L112="","",VLOOKUP([1]女子名簿!$L112,$G$9:$H$38,2,0))</f>
        <v>#REF!</v>
      </c>
      <c r="AC112" s="15" t="e">
        <f>IF([1]女子名簿!$O112="","",VLOOKUP([1]女子名簿!$O112,$G$9:$H$38,2,0))</f>
        <v>#REF!</v>
      </c>
      <c r="AD112" s="15" t="e">
        <f>IF([1]女子名簿!$R112="","",$J$9)</f>
        <v>#REF!</v>
      </c>
      <c r="AE112" s="15" t="e">
        <f>IF([1]女子名簿!$T112="","",$J$10)</f>
        <v>#REF!</v>
      </c>
    </row>
    <row r="113" spans="21:31" hidden="1">
      <c r="U113" s="15" t="e">
        <f>IF(#REF!="","",VLOOKUP(#REF!,$B$9:$C$38,2,0))</f>
        <v>#REF!</v>
      </c>
      <c r="V113" s="15" t="e">
        <f>IF(#REF!="","",VLOOKUP(#REF!,$B$9:$C$38,2,0))</f>
        <v>#REF!</v>
      </c>
      <c r="W113" s="15" t="e">
        <f>IF([1]男子名簿!$O113="","",VLOOKUP([1]男子名簿!$O113,$B$9:$C$38,2,0))</f>
        <v>#REF!</v>
      </c>
      <c r="X113" s="15" t="e">
        <f>IF([1]男子名簿!$R113="","",$E$9)</f>
        <v>#REF!</v>
      </c>
      <c r="Y113" s="15" t="e">
        <f>IF([1]男子名簿!$T113="","",$E$10)</f>
        <v>#REF!</v>
      </c>
      <c r="AA113" s="15" t="e">
        <f>IF([1]女子名簿!$I113="","",VLOOKUP([1]女子名簿!$I113,$G$9:$H$38,2,0))</f>
        <v>#REF!</v>
      </c>
      <c r="AB113" s="15" t="e">
        <f>IF([1]女子名簿!$L113="","",VLOOKUP([1]女子名簿!$L113,$G$9:$H$38,2,0))</f>
        <v>#REF!</v>
      </c>
      <c r="AC113" s="15" t="e">
        <f>IF([1]女子名簿!$O113="","",VLOOKUP([1]女子名簿!$O113,$G$9:$H$38,2,0))</f>
        <v>#REF!</v>
      </c>
      <c r="AD113" s="15" t="e">
        <f>IF([1]女子名簿!$R113="","",$J$9)</f>
        <v>#REF!</v>
      </c>
      <c r="AE113" s="15" t="e">
        <f>IF([1]女子名簿!$T113="","",$J$10)</f>
        <v>#REF!</v>
      </c>
    </row>
    <row r="114" spans="21:31" hidden="1">
      <c r="U114" s="15" t="e">
        <f>IF(#REF!="","",VLOOKUP(#REF!,$B$9:$C$38,2,0))</f>
        <v>#REF!</v>
      </c>
      <c r="V114" s="15" t="e">
        <f>IF(#REF!="","",VLOOKUP(#REF!,$B$9:$C$38,2,0))</f>
        <v>#REF!</v>
      </c>
      <c r="W114" s="15" t="e">
        <f>IF([1]男子名簿!$O114="","",VLOOKUP([1]男子名簿!$O114,$B$9:$C$38,2,0))</f>
        <v>#REF!</v>
      </c>
      <c r="X114" s="15" t="e">
        <f>IF([1]男子名簿!$R114="","",$E$9)</f>
        <v>#REF!</v>
      </c>
      <c r="Y114" s="15" t="e">
        <f>IF([1]男子名簿!$T114="","",$E$10)</f>
        <v>#REF!</v>
      </c>
      <c r="AA114" s="15" t="e">
        <f>IF([1]女子名簿!$I114="","",VLOOKUP([1]女子名簿!$I114,$G$9:$H$38,2,0))</f>
        <v>#REF!</v>
      </c>
      <c r="AB114" s="15" t="e">
        <f>IF([1]女子名簿!$L114="","",VLOOKUP([1]女子名簿!$L114,$G$9:$H$38,2,0))</f>
        <v>#REF!</v>
      </c>
      <c r="AC114" s="15" t="e">
        <f>IF([1]女子名簿!$O114="","",VLOOKUP([1]女子名簿!$O114,$G$9:$H$38,2,0))</f>
        <v>#REF!</v>
      </c>
      <c r="AD114" s="15" t="e">
        <f>IF([1]女子名簿!$R114="","",$J$9)</f>
        <v>#REF!</v>
      </c>
      <c r="AE114" s="15" t="e">
        <f>IF([1]女子名簿!$T114="","",$J$10)</f>
        <v>#REF!</v>
      </c>
    </row>
    <row r="115" spans="21:31" hidden="1">
      <c r="U115" s="15" t="e">
        <f>IF(#REF!="","",VLOOKUP(#REF!,$B$9:$C$38,2,0))</f>
        <v>#REF!</v>
      </c>
      <c r="V115" s="15" t="e">
        <f>IF(#REF!="","",VLOOKUP(#REF!,$B$9:$C$38,2,0))</f>
        <v>#REF!</v>
      </c>
      <c r="W115" s="15" t="e">
        <f>IF([1]男子名簿!$O115="","",VLOOKUP([1]男子名簿!$O115,$B$9:$C$38,2,0))</f>
        <v>#REF!</v>
      </c>
      <c r="X115" s="15" t="e">
        <f>IF([1]男子名簿!$R115="","",$E$9)</f>
        <v>#REF!</v>
      </c>
      <c r="Y115" s="15" t="e">
        <f>IF([1]男子名簿!$T115="","",$E$10)</f>
        <v>#REF!</v>
      </c>
      <c r="AA115" s="15" t="e">
        <f>IF([1]女子名簿!$I115="","",VLOOKUP([1]女子名簿!$I115,$G$9:$H$38,2,0))</f>
        <v>#REF!</v>
      </c>
      <c r="AB115" s="15" t="e">
        <f>IF([1]女子名簿!$L115="","",VLOOKUP([1]女子名簿!$L115,$G$9:$H$38,2,0))</f>
        <v>#REF!</v>
      </c>
      <c r="AC115" s="15" t="e">
        <f>IF([1]女子名簿!$O115="","",VLOOKUP([1]女子名簿!$O115,$G$9:$H$38,2,0))</f>
        <v>#REF!</v>
      </c>
      <c r="AD115" s="15" t="e">
        <f>IF([1]女子名簿!$R115="","",$J$9)</f>
        <v>#REF!</v>
      </c>
      <c r="AE115" s="15" t="e">
        <f>IF([1]女子名簿!$T115="","",$J$10)</f>
        <v>#REF!</v>
      </c>
    </row>
    <row r="116" spans="21:31" hidden="1">
      <c r="U116" s="15" t="e">
        <f>IF(#REF!="","",VLOOKUP(#REF!,$B$9:$C$38,2,0))</f>
        <v>#REF!</v>
      </c>
      <c r="V116" s="15" t="e">
        <f>IF(#REF!="","",VLOOKUP(#REF!,$B$9:$C$38,2,0))</f>
        <v>#REF!</v>
      </c>
      <c r="W116" s="15" t="e">
        <f>IF([1]男子名簿!$O116="","",VLOOKUP([1]男子名簿!$O116,$B$9:$C$38,2,0))</f>
        <v>#REF!</v>
      </c>
      <c r="X116" s="15" t="e">
        <f>IF([1]男子名簿!$R116="","",$E$9)</f>
        <v>#REF!</v>
      </c>
      <c r="Y116" s="15" t="e">
        <f>IF([1]男子名簿!$T116="","",$E$10)</f>
        <v>#REF!</v>
      </c>
      <c r="AA116" s="15" t="e">
        <f>IF([1]女子名簿!$I116="","",VLOOKUP([1]女子名簿!$I116,$G$9:$H$38,2,0))</f>
        <v>#REF!</v>
      </c>
      <c r="AB116" s="15" t="e">
        <f>IF([1]女子名簿!$L116="","",VLOOKUP([1]女子名簿!$L116,$G$9:$H$38,2,0))</f>
        <v>#REF!</v>
      </c>
      <c r="AC116" s="15" t="e">
        <f>IF([1]女子名簿!$O116="","",VLOOKUP([1]女子名簿!$O116,$G$9:$H$38,2,0))</f>
        <v>#REF!</v>
      </c>
      <c r="AD116" s="15" t="e">
        <f>IF([1]女子名簿!$R116="","",$J$9)</f>
        <v>#REF!</v>
      </c>
      <c r="AE116" s="15" t="e">
        <f>IF([1]女子名簿!$T116="","",$J$10)</f>
        <v>#REF!</v>
      </c>
    </row>
    <row r="117" spans="21:31" hidden="1">
      <c r="U117" s="15" t="e">
        <f>IF(#REF!="","",VLOOKUP(#REF!,$B$9:$C$38,2,0))</f>
        <v>#REF!</v>
      </c>
      <c r="V117" s="15" t="e">
        <f>IF(#REF!="","",VLOOKUP(#REF!,$B$9:$C$38,2,0))</f>
        <v>#REF!</v>
      </c>
      <c r="W117" s="15" t="e">
        <f>IF([1]男子名簿!$O117="","",VLOOKUP([1]男子名簿!$O117,$B$9:$C$38,2,0))</f>
        <v>#REF!</v>
      </c>
      <c r="X117" s="15" t="e">
        <f>IF([1]男子名簿!$R117="","",$E$9)</f>
        <v>#REF!</v>
      </c>
      <c r="Y117" s="15" t="e">
        <f>IF([1]男子名簿!$T117="","",$E$10)</f>
        <v>#REF!</v>
      </c>
      <c r="AA117" s="15" t="e">
        <f>IF([1]女子名簿!$I117="","",VLOOKUP([1]女子名簿!$I117,$G$9:$H$38,2,0))</f>
        <v>#REF!</v>
      </c>
      <c r="AB117" s="15" t="e">
        <f>IF([1]女子名簿!$L117="","",VLOOKUP([1]女子名簿!$L117,$G$9:$H$38,2,0))</f>
        <v>#REF!</v>
      </c>
      <c r="AC117" s="15" t="e">
        <f>IF([1]女子名簿!$O117="","",VLOOKUP([1]女子名簿!$O117,$G$9:$H$38,2,0))</f>
        <v>#REF!</v>
      </c>
      <c r="AD117" s="15" t="e">
        <f>IF([1]女子名簿!$R117="","",$J$9)</f>
        <v>#REF!</v>
      </c>
      <c r="AE117" s="15" t="e">
        <f>IF([1]女子名簿!$T117="","",$J$10)</f>
        <v>#REF!</v>
      </c>
    </row>
    <row r="118" spans="21:31" hidden="1">
      <c r="U118" s="15" t="e">
        <f>IF(#REF!="","",VLOOKUP(#REF!,$B$9:$C$38,2,0))</f>
        <v>#REF!</v>
      </c>
      <c r="V118" s="15" t="e">
        <f>IF(#REF!="","",VLOOKUP(#REF!,$B$9:$C$38,2,0))</f>
        <v>#REF!</v>
      </c>
      <c r="W118" s="15" t="e">
        <f>IF([1]男子名簿!$O118="","",VLOOKUP([1]男子名簿!$O118,$B$9:$C$38,2,0))</f>
        <v>#REF!</v>
      </c>
      <c r="X118" s="15" t="e">
        <f>IF([1]男子名簿!$R118="","",$E$9)</f>
        <v>#REF!</v>
      </c>
      <c r="Y118" s="15" t="e">
        <f>IF([1]男子名簿!$T118="","",$E$10)</f>
        <v>#REF!</v>
      </c>
      <c r="AA118" s="15" t="e">
        <f>IF([1]女子名簿!$I118="","",VLOOKUP([1]女子名簿!$I118,$G$9:$H$38,2,0))</f>
        <v>#REF!</v>
      </c>
      <c r="AB118" s="15" t="e">
        <f>IF([1]女子名簿!$L118="","",VLOOKUP([1]女子名簿!$L118,$G$9:$H$38,2,0))</f>
        <v>#REF!</v>
      </c>
      <c r="AC118" s="15" t="e">
        <f>IF([1]女子名簿!$O118="","",VLOOKUP([1]女子名簿!$O118,$G$9:$H$38,2,0))</f>
        <v>#REF!</v>
      </c>
      <c r="AD118" s="15" t="e">
        <f>IF([1]女子名簿!$R118="","",$J$9)</f>
        <v>#REF!</v>
      </c>
      <c r="AE118" s="15" t="e">
        <f>IF([1]女子名簿!$T118="","",$J$10)</f>
        <v>#REF!</v>
      </c>
    </row>
    <row r="119" spans="21:31" hidden="1">
      <c r="U119" s="15" t="e">
        <f>IF(#REF!="","",VLOOKUP(#REF!,$B$9:$C$38,2,0))</f>
        <v>#REF!</v>
      </c>
      <c r="V119" s="15" t="e">
        <f>IF(#REF!="","",VLOOKUP(#REF!,$B$9:$C$38,2,0))</f>
        <v>#REF!</v>
      </c>
      <c r="W119" s="15" t="e">
        <f>IF([1]男子名簿!$O119="","",VLOOKUP([1]男子名簿!$O119,$B$9:$C$38,2,0))</f>
        <v>#REF!</v>
      </c>
      <c r="X119" s="15" t="e">
        <f>IF([1]男子名簿!$R119="","",$E$9)</f>
        <v>#REF!</v>
      </c>
      <c r="Y119" s="15" t="e">
        <f>IF([1]男子名簿!$T119="","",$E$10)</f>
        <v>#REF!</v>
      </c>
      <c r="AA119" s="15" t="e">
        <f>IF([1]女子名簿!$I119="","",VLOOKUP([1]女子名簿!$I119,$G$9:$H$38,2,0))</f>
        <v>#REF!</v>
      </c>
      <c r="AB119" s="15" t="e">
        <f>IF([1]女子名簿!$L119="","",VLOOKUP([1]女子名簿!$L119,$G$9:$H$38,2,0))</f>
        <v>#REF!</v>
      </c>
      <c r="AC119" s="15" t="e">
        <f>IF([1]女子名簿!$O119="","",VLOOKUP([1]女子名簿!$O119,$G$9:$H$38,2,0))</f>
        <v>#REF!</v>
      </c>
      <c r="AD119" s="15" t="e">
        <f>IF([1]女子名簿!$R119="","",$J$9)</f>
        <v>#REF!</v>
      </c>
      <c r="AE119" s="15" t="e">
        <f>IF([1]女子名簿!$T119="","",$J$10)</f>
        <v>#REF!</v>
      </c>
    </row>
    <row r="120" spans="21:31" hidden="1">
      <c r="U120" s="15" t="e">
        <f>IF(#REF!="","",VLOOKUP(#REF!,$B$9:$C$38,2,0))</f>
        <v>#REF!</v>
      </c>
      <c r="V120" s="15" t="e">
        <f>IF(#REF!="","",VLOOKUP(#REF!,$B$9:$C$38,2,0))</f>
        <v>#REF!</v>
      </c>
      <c r="W120" s="15" t="e">
        <f>IF([1]男子名簿!$O120="","",VLOOKUP([1]男子名簿!$O120,$B$9:$C$38,2,0))</f>
        <v>#REF!</v>
      </c>
      <c r="X120" s="15" t="e">
        <f>IF([1]男子名簿!$R120="","",$E$9)</f>
        <v>#REF!</v>
      </c>
      <c r="Y120" s="15" t="e">
        <f>IF([1]男子名簿!$T120="","",$E$10)</f>
        <v>#REF!</v>
      </c>
      <c r="AA120" s="15" t="e">
        <f>IF([1]女子名簿!$I120="","",VLOOKUP([1]女子名簿!$I120,$G$9:$H$38,2,0))</f>
        <v>#REF!</v>
      </c>
      <c r="AB120" s="15" t="e">
        <f>IF([1]女子名簿!$L120="","",VLOOKUP([1]女子名簿!$L120,$G$9:$H$38,2,0))</f>
        <v>#REF!</v>
      </c>
      <c r="AC120" s="15" t="e">
        <f>IF([1]女子名簿!$O120="","",VLOOKUP([1]女子名簿!$O120,$G$9:$H$38,2,0))</f>
        <v>#REF!</v>
      </c>
      <c r="AD120" s="15" t="e">
        <f>IF([1]女子名簿!$R120="","",$J$9)</f>
        <v>#REF!</v>
      </c>
      <c r="AE120" s="15" t="e">
        <f>IF([1]女子名簿!$T120="","",$J$10)</f>
        <v>#REF!</v>
      </c>
    </row>
    <row r="121" spans="21:31" hidden="1">
      <c r="U121" s="15" t="e">
        <f>IF(#REF!="","",VLOOKUP(#REF!,$B$9:$C$38,2,0))</f>
        <v>#REF!</v>
      </c>
      <c r="V121" s="15" t="e">
        <f>IF(#REF!="","",VLOOKUP(#REF!,$B$9:$C$38,2,0))</f>
        <v>#REF!</v>
      </c>
      <c r="W121" s="15" t="e">
        <f>IF([1]男子名簿!$O121="","",VLOOKUP([1]男子名簿!$O121,$B$9:$C$38,2,0))</f>
        <v>#REF!</v>
      </c>
      <c r="X121" s="15" t="e">
        <f>IF([1]男子名簿!$R121="","",$E$9)</f>
        <v>#REF!</v>
      </c>
      <c r="Y121" s="15" t="e">
        <f>IF([1]男子名簿!$T121="","",$E$10)</f>
        <v>#REF!</v>
      </c>
      <c r="AA121" s="15" t="e">
        <f>IF([1]女子名簿!$I121="","",VLOOKUP([1]女子名簿!$I121,$G$9:$H$38,2,0))</f>
        <v>#REF!</v>
      </c>
      <c r="AB121" s="15" t="e">
        <f>IF([1]女子名簿!$L121="","",VLOOKUP([1]女子名簿!$L121,$G$9:$H$38,2,0))</f>
        <v>#REF!</v>
      </c>
      <c r="AC121" s="15" t="e">
        <f>IF([1]女子名簿!$O121="","",VLOOKUP([1]女子名簿!$O121,$G$9:$H$38,2,0))</f>
        <v>#REF!</v>
      </c>
      <c r="AD121" s="15" t="e">
        <f>IF([1]女子名簿!$R121="","",$J$9)</f>
        <v>#REF!</v>
      </c>
      <c r="AE121" s="15" t="e">
        <f>IF([1]女子名簿!$T121="","",$J$10)</f>
        <v>#REF!</v>
      </c>
    </row>
    <row r="122" spans="21:31" hidden="1">
      <c r="U122" s="15" t="e">
        <f>IF(#REF!="","",VLOOKUP(#REF!,$B$9:$C$38,2,0))</f>
        <v>#REF!</v>
      </c>
      <c r="V122" s="15" t="e">
        <f>IF(#REF!="","",VLOOKUP(#REF!,$B$9:$C$38,2,0))</f>
        <v>#REF!</v>
      </c>
      <c r="W122" s="15" t="e">
        <f>IF([1]男子名簿!$O122="","",VLOOKUP([1]男子名簿!$O122,$B$9:$C$38,2,0))</f>
        <v>#REF!</v>
      </c>
      <c r="X122" s="15" t="e">
        <f>IF([1]男子名簿!$R122="","",$E$9)</f>
        <v>#REF!</v>
      </c>
      <c r="Y122" s="15" t="e">
        <f>IF([1]男子名簿!$T122="","",$E$10)</f>
        <v>#REF!</v>
      </c>
      <c r="AA122" s="15" t="e">
        <f>IF([1]女子名簿!$I122="","",VLOOKUP([1]女子名簿!$I122,$G$9:$H$38,2,0))</f>
        <v>#REF!</v>
      </c>
      <c r="AB122" s="15" t="e">
        <f>IF([1]女子名簿!$L122="","",VLOOKUP([1]女子名簿!$L122,$G$9:$H$38,2,0))</f>
        <v>#REF!</v>
      </c>
      <c r="AC122" s="15" t="e">
        <f>IF([1]女子名簿!$O122="","",VLOOKUP([1]女子名簿!$O122,$G$9:$H$38,2,0))</f>
        <v>#REF!</v>
      </c>
      <c r="AD122" s="15" t="e">
        <f>IF([1]女子名簿!$R122="","",$J$9)</f>
        <v>#REF!</v>
      </c>
      <c r="AE122" s="15" t="e">
        <f>IF([1]女子名簿!$T122="","",$J$10)</f>
        <v>#REF!</v>
      </c>
    </row>
    <row r="123" spans="21:31" hidden="1">
      <c r="U123" s="15" t="e">
        <f>IF(#REF!="","",VLOOKUP(#REF!,$B$9:$C$38,2,0))</f>
        <v>#REF!</v>
      </c>
      <c r="V123" s="15" t="e">
        <f>IF(#REF!="","",VLOOKUP(#REF!,$B$9:$C$38,2,0))</f>
        <v>#REF!</v>
      </c>
      <c r="W123" s="15" t="e">
        <f>IF([1]男子名簿!$O123="","",VLOOKUP([1]男子名簿!$O123,$B$9:$C$38,2,0))</f>
        <v>#REF!</v>
      </c>
      <c r="X123" s="15" t="e">
        <f>IF([1]男子名簿!$R123="","",$E$9)</f>
        <v>#REF!</v>
      </c>
      <c r="Y123" s="15" t="e">
        <f>IF([1]男子名簿!$T123="","",$E$10)</f>
        <v>#REF!</v>
      </c>
      <c r="AA123" s="15" t="e">
        <f>IF([1]女子名簿!$I123="","",VLOOKUP([1]女子名簿!$I123,$G$9:$H$38,2,0))</f>
        <v>#REF!</v>
      </c>
      <c r="AB123" s="15" t="e">
        <f>IF([1]女子名簿!$L123="","",VLOOKUP([1]女子名簿!$L123,$G$9:$H$38,2,0))</f>
        <v>#REF!</v>
      </c>
      <c r="AC123" s="15" t="e">
        <f>IF([1]女子名簿!$O123="","",VLOOKUP([1]女子名簿!$O123,$G$9:$H$38,2,0))</f>
        <v>#REF!</v>
      </c>
      <c r="AD123" s="15" t="e">
        <f>IF([1]女子名簿!$R123="","",$J$9)</f>
        <v>#REF!</v>
      </c>
      <c r="AE123" s="15" t="e">
        <f>IF([1]女子名簿!$T123="","",$J$10)</f>
        <v>#REF!</v>
      </c>
    </row>
    <row r="124" spans="21:31" hidden="1">
      <c r="U124" s="15" t="e">
        <f>IF(#REF!="","",VLOOKUP(#REF!,$B$9:$C$38,2,0))</f>
        <v>#REF!</v>
      </c>
      <c r="V124" s="15" t="e">
        <f>IF(#REF!="","",VLOOKUP(#REF!,$B$9:$C$38,2,0))</f>
        <v>#REF!</v>
      </c>
      <c r="W124" s="15" t="e">
        <f>IF([1]男子名簿!$O124="","",VLOOKUP([1]男子名簿!$O124,$B$9:$C$38,2,0))</f>
        <v>#REF!</v>
      </c>
      <c r="X124" s="15" t="e">
        <f>IF([1]男子名簿!$R124="","",$E$9)</f>
        <v>#REF!</v>
      </c>
      <c r="Y124" s="15" t="e">
        <f>IF([1]男子名簿!$T124="","",$E$10)</f>
        <v>#REF!</v>
      </c>
      <c r="AA124" s="15" t="e">
        <f>IF([1]女子名簿!$I124="","",VLOOKUP([1]女子名簿!$I124,$G$9:$H$38,2,0))</f>
        <v>#REF!</v>
      </c>
      <c r="AB124" s="15" t="e">
        <f>IF([1]女子名簿!$L124="","",VLOOKUP([1]女子名簿!$L124,$G$9:$H$38,2,0))</f>
        <v>#REF!</v>
      </c>
      <c r="AC124" s="15" t="e">
        <f>IF([1]女子名簿!$O124="","",VLOOKUP([1]女子名簿!$O124,$G$9:$H$38,2,0))</f>
        <v>#REF!</v>
      </c>
      <c r="AD124" s="15" t="e">
        <f>IF([1]女子名簿!$R124="","",$J$9)</f>
        <v>#REF!</v>
      </c>
      <c r="AE124" s="15" t="e">
        <f>IF([1]女子名簿!$T124="","",$J$10)</f>
        <v>#REF!</v>
      </c>
    </row>
    <row r="125" spans="21:31" hidden="1">
      <c r="U125" s="15" t="e">
        <f>IF(#REF!="","",VLOOKUP(#REF!,$B$9:$C$38,2,0))</f>
        <v>#REF!</v>
      </c>
      <c r="V125" s="15" t="e">
        <f>IF(#REF!="","",VLOOKUP(#REF!,$B$9:$C$38,2,0))</f>
        <v>#REF!</v>
      </c>
      <c r="W125" s="15" t="e">
        <f>IF([1]男子名簿!$O125="","",VLOOKUP([1]男子名簿!$O125,$B$9:$C$38,2,0))</f>
        <v>#REF!</v>
      </c>
      <c r="X125" s="15" t="e">
        <f>IF([1]男子名簿!$R125="","",$E$9)</f>
        <v>#REF!</v>
      </c>
      <c r="Y125" s="15" t="e">
        <f>IF([1]男子名簿!$T125="","",$E$10)</f>
        <v>#REF!</v>
      </c>
      <c r="AA125" s="15" t="e">
        <f>IF([1]女子名簿!$I125="","",VLOOKUP([1]女子名簿!$I125,$G$9:$H$38,2,0))</f>
        <v>#REF!</v>
      </c>
      <c r="AB125" s="15" t="e">
        <f>IF([1]女子名簿!$L125="","",VLOOKUP([1]女子名簿!$L125,$G$9:$H$38,2,0))</f>
        <v>#REF!</v>
      </c>
      <c r="AC125" s="15" t="e">
        <f>IF([1]女子名簿!$O125="","",VLOOKUP([1]女子名簿!$O125,$G$9:$H$38,2,0))</f>
        <v>#REF!</v>
      </c>
      <c r="AD125" s="15" t="e">
        <f>IF([1]女子名簿!$R125="","",$J$9)</f>
        <v>#REF!</v>
      </c>
      <c r="AE125" s="15" t="e">
        <f>IF([1]女子名簿!$T125="","",$J$10)</f>
        <v>#REF!</v>
      </c>
    </row>
    <row r="126" spans="21:31" hidden="1">
      <c r="U126" s="15" t="e">
        <f>IF(#REF!="","",VLOOKUP(#REF!,$B$9:$C$38,2,0))</f>
        <v>#REF!</v>
      </c>
      <c r="V126" s="15" t="e">
        <f>IF(#REF!="","",VLOOKUP(#REF!,$B$9:$C$38,2,0))</f>
        <v>#REF!</v>
      </c>
      <c r="W126" s="15" t="e">
        <f>IF([1]男子名簿!$O126="","",VLOOKUP([1]男子名簿!$O126,$B$9:$C$38,2,0))</f>
        <v>#REF!</v>
      </c>
      <c r="X126" s="15" t="e">
        <f>IF([1]男子名簿!$R126="","",$E$9)</f>
        <v>#REF!</v>
      </c>
      <c r="Y126" s="15" t="e">
        <f>IF([1]男子名簿!$T126="","",$E$10)</f>
        <v>#REF!</v>
      </c>
      <c r="AA126" s="15" t="e">
        <f>IF([1]女子名簿!$I126="","",VLOOKUP([1]女子名簿!$I126,$G$9:$H$38,2,0))</f>
        <v>#REF!</v>
      </c>
      <c r="AB126" s="15" t="e">
        <f>IF([1]女子名簿!$L126="","",VLOOKUP([1]女子名簿!$L126,$G$9:$H$38,2,0))</f>
        <v>#REF!</v>
      </c>
      <c r="AC126" s="15" t="e">
        <f>IF([1]女子名簿!$O126="","",VLOOKUP([1]女子名簿!$O126,$G$9:$H$38,2,0))</f>
        <v>#REF!</v>
      </c>
      <c r="AD126" s="15" t="e">
        <f>IF([1]女子名簿!$R126="","",$J$9)</f>
        <v>#REF!</v>
      </c>
      <c r="AE126" s="15" t="e">
        <f>IF([1]女子名簿!$T126="","",$J$10)</f>
        <v>#REF!</v>
      </c>
    </row>
    <row r="127" spans="21:31" hidden="1">
      <c r="U127" s="15" t="e">
        <f>IF(#REF!="","",VLOOKUP(#REF!,$B$9:$C$38,2,0))</f>
        <v>#REF!</v>
      </c>
      <c r="V127" s="15" t="e">
        <f>IF(#REF!="","",VLOOKUP(#REF!,$B$9:$C$38,2,0))</f>
        <v>#REF!</v>
      </c>
      <c r="W127" s="15" t="e">
        <f>IF([1]男子名簿!$O127="","",VLOOKUP([1]男子名簿!$O127,$B$9:$C$38,2,0))</f>
        <v>#REF!</v>
      </c>
      <c r="X127" s="15" t="e">
        <f>IF([1]男子名簿!$R127="","",$E$9)</f>
        <v>#REF!</v>
      </c>
      <c r="Y127" s="15" t="e">
        <f>IF([1]男子名簿!$T127="","",$E$10)</f>
        <v>#REF!</v>
      </c>
      <c r="AA127" s="15" t="e">
        <f>IF([1]女子名簿!$I127="","",VLOOKUP([1]女子名簿!$I127,$G$9:$H$38,2,0))</f>
        <v>#REF!</v>
      </c>
      <c r="AB127" s="15" t="e">
        <f>IF([1]女子名簿!$L127="","",VLOOKUP([1]女子名簿!$L127,$G$9:$H$38,2,0))</f>
        <v>#REF!</v>
      </c>
      <c r="AC127" s="15" t="e">
        <f>IF([1]女子名簿!$O127="","",VLOOKUP([1]女子名簿!$O127,$G$9:$H$38,2,0))</f>
        <v>#REF!</v>
      </c>
      <c r="AD127" s="15" t="e">
        <f>IF([1]女子名簿!$R127="","",$J$9)</f>
        <v>#REF!</v>
      </c>
      <c r="AE127" s="15" t="e">
        <f>IF([1]女子名簿!$T127="","",$J$10)</f>
        <v>#REF!</v>
      </c>
    </row>
    <row r="128" spans="21:31" hidden="1">
      <c r="U128" s="15" t="e">
        <f>IF(#REF!="","",VLOOKUP(#REF!,$B$9:$C$38,2,0))</f>
        <v>#REF!</v>
      </c>
      <c r="V128" s="15" t="e">
        <f>IF(#REF!="","",VLOOKUP(#REF!,$B$9:$C$38,2,0))</f>
        <v>#REF!</v>
      </c>
      <c r="W128" s="15" t="e">
        <f>IF([1]男子名簿!$O128="","",VLOOKUP([1]男子名簿!$O128,$B$9:$C$38,2,0))</f>
        <v>#REF!</v>
      </c>
      <c r="X128" s="15" t="e">
        <f>IF([1]男子名簿!$R128="","",$E$9)</f>
        <v>#REF!</v>
      </c>
      <c r="Y128" s="15" t="e">
        <f>IF([1]男子名簿!$T128="","",$E$10)</f>
        <v>#REF!</v>
      </c>
      <c r="AA128" s="15" t="e">
        <f>IF([1]女子名簿!$I128="","",VLOOKUP([1]女子名簿!$I128,$G$9:$H$38,2,0))</f>
        <v>#REF!</v>
      </c>
      <c r="AB128" s="15" t="e">
        <f>IF([1]女子名簿!$L128="","",VLOOKUP([1]女子名簿!$L128,$G$9:$H$38,2,0))</f>
        <v>#REF!</v>
      </c>
      <c r="AC128" s="15" t="e">
        <f>IF([1]女子名簿!$O128="","",VLOOKUP([1]女子名簿!$O128,$G$9:$H$38,2,0))</f>
        <v>#REF!</v>
      </c>
      <c r="AD128" s="15" t="e">
        <f>IF([1]女子名簿!$R128="","",$J$9)</f>
        <v>#REF!</v>
      </c>
      <c r="AE128" s="15" t="e">
        <f>IF([1]女子名簿!$T128="","",$J$10)</f>
        <v>#REF!</v>
      </c>
    </row>
    <row r="129" spans="21:31" hidden="1">
      <c r="U129" s="15" t="e">
        <f>IF(#REF!="","",VLOOKUP(#REF!,$B$9:$C$38,2,0))</f>
        <v>#REF!</v>
      </c>
      <c r="V129" s="15" t="e">
        <f>IF(#REF!="","",VLOOKUP(#REF!,$B$9:$C$38,2,0))</f>
        <v>#REF!</v>
      </c>
      <c r="W129" s="15" t="e">
        <f>IF([1]男子名簿!$O129="","",VLOOKUP([1]男子名簿!$O129,$B$9:$C$38,2,0))</f>
        <v>#REF!</v>
      </c>
      <c r="X129" s="15" t="e">
        <f>IF([1]男子名簿!$R129="","",$E$9)</f>
        <v>#REF!</v>
      </c>
      <c r="Y129" s="15" t="e">
        <f>IF([1]男子名簿!$T129="","",$E$10)</f>
        <v>#REF!</v>
      </c>
      <c r="AA129" s="15" t="e">
        <f>IF([1]女子名簿!$I129="","",VLOOKUP([1]女子名簿!$I129,$G$9:$H$38,2,0))</f>
        <v>#REF!</v>
      </c>
      <c r="AB129" s="15" t="e">
        <f>IF([1]女子名簿!$L129="","",VLOOKUP([1]女子名簿!$L129,$G$9:$H$38,2,0))</f>
        <v>#REF!</v>
      </c>
      <c r="AC129" s="15" t="e">
        <f>IF([1]女子名簿!$O129="","",VLOOKUP([1]女子名簿!$O129,$G$9:$H$38,2,0))</f>
        <v>#REF!</v>
      </c>
      <c r="AD129" s="15" t="e">
        <f>IF([1]女子名簿!$R129="","",$J$9)</f>
        <v>#REF!</v>
      </c>
      <c r="AE129" s="15" t="e">
        <f>IF([1]女子名簿!$T129="","",$J$10)</f>
        <v>#REF!</v>
      </c>
    </row>
    <row r="130" spans="21:31" hidden="1">
      <c r="U130" s="15" t="e">
        <f>IF(#REF!="","",VLOOKUP(#REF!,$B$9:$C$38,2,0))</f>
        <v>#REF!</v>
      </c>
      <c r="V130" s="15" t="e">
        <f>IF(#REF!="","",VLOOKUP(#REF!,$B$9:$C$38,2,0))</f>
        <v>#REF!</v>
      </c>
      <c r="W130" s="15" t="e">
        <f>IF([1]男子名簿!$O130="","",VLOOKUP([1]男子名簿!$O130,$B$9:$C$38,2,0))</f>
        <v>#REF!</v>
      </c>
      <c r="X130" s="15" t="e">
        <f>IF([1]男子名簿!$R130="","",$E$9)</f>
        <v>#REF!</v>
      </c>
      <c r="Y130" s="15" t="e">
        <f>IF([1]男子名簿!$T130="","",$E$10)</f>
        <v>#REF!</v>
      </c>
      <c r="AA130" s="15" t="e">
        <f>IF([1]女子名簿!$I130="","",VLOOKUP([1]女子名簿!$I130,$G$9:$H$38,2,0))</f>
        <v>#REF!</v>
      </c>
      <c r="AB130" s="15" t="e">
        <f>IF([1]女子名簿!$L130="","",VLOOKUP([1]女子名簿!$L130,$G$9:$H$38,2,0))</f>
        <v>#REF!</v>
      </c>
      <c r="AC130" s="15" t="e">
        <f>IF([1]女子名簿!$O130="","",VLOOKUP([1]女子名簿!$O130,$G$9:$H$38,2,0))</f>
        <v>#REF!</v>
      </c>
      <c r="AD130" s="15" t="e">
        <f>IF([1]女子名簿!$R130="","",$J$9)</f>
        <v>#REF!</v>
      </c>
      <c r="AE130" s="15" t="e">
        <f>IF([1]女子名簿!$T130="","",$J$10)</f>
        <v>#REF!</v>
      </c>
    </row>
    <row r="131" spans="21:31" hidden="1">
      <c r="U131" s="15" t="e">
        <f>IF(#REF!="","",VLOOKUP(#REF!,$B$9:$C$38,2,0))</f>
        <v>#REF!</v>
      </c>
      <c r="V131" s="15" t="e">
        <f>IF(#REF!="","",VLOOKUP(#REF!,$B$9:$C$38,2,0))</f>
        <v>#REF!</v>
      </c>
      <c r="W131" s="15" t="e">
        <f>IF([1]男子名簿!$O131="","",VLOOKUP([1]男子名簿!$O131,$B$9:$C$38,2,0))</f>
        <v>#REF!</v>
      </c>
      <c r="X131" s="15" t="e">
        <f>IF([1]男子名簿!$R131="","",$E$9)</f>
        <v>#REF!</v>
      </c>
      <c r="Y131" s="15" t="e">
        <f>IF([1]男子名簿!$T131="","",$E$10)</f>
        <v>#REF!</v>
      </c>
      <c r="AA131" s="15" t="e">
        <f>IF([1]女子名簿!$I131="","",VLOOKUP([1]女子名簿!$I131,$G$9:$H$38,2,0))</f>
        <v>#REF!</v>
      </c>
      <c r="AB131" s="15" t="e">
        <f>IF([1]女子名簿!$L131="","",VLOOKUP([1]女子名簿!$L131,$G$9:$H$38,2,0))</f>
        <v>#REF!</v>
      </c>
      <c r="AC131" s="15" t="e">
        <f>IF([1]女子名簿!$O131="","",VLOOKUP([1]女子名簿!$O131,$G$9:$H$38,2,0))</f>
        <v>#REF!</v>
      </c>
      <c r="AD131" s="15" t="e">
        <f>IF([1]女子名簿!$R131="","",$J$9)</f>
        <v>#REF!</v>
      </c>
      <c r="AE131" s="15" t="e">
        <f>IF([1]女子名簿!$T131="","",$J$10)</f>
        <v>#REF!</v>
      </c>
    </row>
    <row r="132" spans="21:31" hidden="1">
      <c r="U132" s="15" t="e">
        <f>IF(#REF!="","",VLOOKUP(#REF!,$B$9:$C$38,2,0))</f>
        <v>#REF!</v>
      </c>
      <c r="V132" s="15" t="e">
        <f>IF(#REF!="","",VLOOKUP(#REF!,$B$9:$C$38,2,0))</f>
        <v>#REF!</v>
      </c>
      <c r="W132" s="15" t="e">
        <f>IF([1]男子名簿!$O132="","",VLOOKUP([1]男子名簿!$O132,$B$9:$C$38,2,0))</f>
        <v>#REF!</v>
      </c>
      <c r="X132" s="15" t="e">
        <f>IF([1]男子名簿!$R132="","",$E$9)</f>
        <v>#REF!</v>
      </c>
      <c r="Y132" s="15" t="e">
        <f>IF([1]男子名簿!$T132="","",$E$10)</f>
        <v>#REF!</v>
      </c>
      <c r="AA132" s="15" t="e">
        <f>IF([1]女子名簿!$I132="","",VLOOKUP([1]女子名簿!$I132,$G$9:$H$38,2,0))</f>
        <v>#REF!</v>
      </c>
      <c r="AB132" s="15" t="e">
        <f>IF([1]女子名簿!$L132="","",VLOOKUP([1]女子名簿!$L132,$G$9:$H$38,2,0))</f>
        <v>#REF!</v>
      </c>
      <c r="AC132" s="15" t="e">
        <f>IF([1]女子名簿!$O132="","",VLOOKUP([1]女子名簿!$O132,$G$9:$H$38,2,0))</f>
        <v>#REF!</v>
      </c>
      <c r="AD132" s="15" t="e">
        <f>IF([1]女子名簿!$R132="","",$J$9)</f>
        <v>#REF!</v>
      </c>
      <c r="AE132" s="15" t="e">
        <f>IF([1]女子名簿!$T132="","",$J$10)</f>
        <v>#REF!</v>
      </c>
    </row>
    <row r="133" spans="21:31" hidden="1">
      <c r="U133" s="15" t="e">
        <f>IF(#REF!="","",VLOOKUP(#REF!,$B$9:$C$38,2,0))</f>
        <v>#REF!</v>
      </c>
      <c r="V133" s="15" t="e">
        <f>IF(#REF!="","",VLOOKUP(#REF!,$B$9:$C$38,2,0))</f>
        <v>#REF!</v>
      </c>
      <c r="W133" s="15" t="e">
        <f>IF([1]男子名簿!$O133="","",VLOOKUP([1]男子名簿!$O133,$B$9:$C$38,2,0))</f>
        <v>#REF!</v>
      </c>
      <c r="X133" s="15" t="e">
        <f>IF([1]男子名簿!$R133="","",$E$9)</f>
        <v>#REF!</v>
      </c>
      <c r="Y133" s="15" t="e">
        <f>IF([1]男子名簿!$T133="","",$E$10)</f>
        <v>#REF!</v>
      </c>
      <c r="AA133" s="15" t="e">
        <f>IF([1]女子名簿!$I133="","",VLOOKUP([1]女子名簿!$I133,$G$9:$H$38,2,0))</f>
        <v>#REF!</v>
      </c>
      <c r="AB133" s="15" t="e">
        <f>IF([1]女子名簿!$L133="","",VLOOKUP([1]女子名簿!$L133,$G$9:$H$38,2,0))</f>
        <v>#REF!</v>
      </c>
      <c r="AC133" s="15" t="e">
        <f>IF([1]女子名簿!$O133="","",VLOOKUP([1]女子名簿!$O133,$G$9:$H$38,2,0))</f>
        <v>#REF!</v>
      </c>
      <c r="AD133" s="15" t="e">
        <f>IF([1]女子名簿!$R133="","",$J$9)</f>
        <v>#REF!</v>
      </c>
      <c r="AE133" s="15" t="e">
        <f>IF([1]女子名簿!$T133="","",$J$10)</f>
        <v>#REF!</v>
      </c>
    </row>
    <row r="134" spans="21:31" hidden="1">
      <c r="U134" s="15" t="e">
        <f>IF(#REF!="","",VLOOKUP(#REF!,$B$9:$C$38,2,0))</f>
        <v>#REF!</v>
      </c>
      <c r="V134" s="15" t="e">
        <f>IF(#REF!="","",VLOOKUP(#REF!,$B$9:$C$38,2,0))</f>
        <v>#REF!</v>
      </c>
      <c r="W134" s="15" t="e">
        <f>IF([1]男子名簿!$O134="","",VLOOKUP([1]男子名簿!$O134,$B$9:$C$38,2,0))</f>
        <v>#REF!</v>
      </c>
      <c r="X134" s="15" t="e">
        <f>IF([1]男子名簿!$R134="","",$E$9)</f>
        <v>#REF!</v>
      </c>
      <c r="Y134" s="15" t="e">
        <f>IF([1]男子名簿!$T134="","",$E$10)</f>
        <v>#REF!</v>
      </c>
      <c r="AA134" s="15" t="e">
        <f>IF([1]女子名簿!$I134="","",VLOOKUP([1]女子名簿!$I134,$G$9:$H$38,2,0))</f>
        <v>#REF!</v>
      </c>
      <c r="AB134" s="15" t="e">
        <f>IF([1]女子名簿!$L134="","",VLOOKUP([1]女子名簿!$L134,$G$9:$H$38,2,0))</f>
        <v>#REF!</v>
      </c>
      <c r="AC134" s="15" t="e">
        <f>IF([1]女子名簿!$O134="","",VLOOKUP([1]女子名簿!$O134,$G$9:$H$38,2,0))</f>
        <v>#REF!</v>
      </c>
      <c r="AD134" s="15" t="e">
        <f>IF([1]女子名簿!$R134="","",$J$9)</f>
        <v>#REF!</v>
      </c>
      <c r="AE134" s="15" t="e">
        <f>IF([1]女子名簿!$T134="","",$J$10)</f>
        <v>#REF!</v>
      </c>
    </row>
    <row r="135" spans="21:31" hidden="1">
      <c r="U135" s="15" t="e">
        <f>IF(#REF!="","",VLOOKUP(#REF!,$B$9:$C$38,2,0))</f>
        <v>#REF!</v>
      </c>
      <c r="V135" s="15" t="e">
        <f>IF(#REF!="","",VLOOKUP(#REF!,$B$9:$C$38,2,0))</f>
        <v>#REF!</v>
      </c>
      <c r="W135" s="15" t="e">
        <f>IF([1]男子名簿!$O135="","",VLOOKUP([1]男子名簿!$O135,$B$9:$C$38,2,0))</f>
        <v>#REF!</v>
      </c>
      <c r="X135" s="15" t="e">
        <f>IF([1]男子名簿!$R135="","",$E$9)</f>
        <v>#REF!</v>
      </c>
      <c r="Y135" s="15" t="e">
        <f>IF([1]男子名簿!$T135="","",$E$10)</f>
        <v>#REF!</v>
      </c>
      <c r="AA135" s="15" t="e">
        <f>IF([1]女子名簿!$I135="","",VLOOKUP([1]女子名簿!$I135,$G$9:$H$38,2,0))</f>
        <v>#REF!</v>
      </c>
      <c r="AB135" s="15" t="e">
        <f>IF([1]女子名簿!$L135="","",VLOOKUP([1]女子名簿!$L135,$G$9:$H$38,2,0))</f>
        <v>#REF!</v>
      </c>
      <c r="AC135" s="15" t="e">
        <f>IF([1]女子名簿!$O135="","",VLOOKUP([1]女子名簿!$O135,$G$9:$H$38,2,0))</f>
        <v>#REF!</v>
      </c>
      <c r="AD135" s="15" t="e">
        <f>IF([1]女子名簿!$R135="","",$J$9)</f>
        <v>#REF!</v>
      </c>
      <c r="AE135" s="15" t="e">
        <f>IF([1]女子名簿!$T135="","",$J$10)</f>
        <v>#REF!</v>
      </c>
    </row>
    <row r="136" spans="21:31" hidden="1">
      <c r="U136" s="15" t="e">
        <f>IF(#REF!="","",VLOOKUP(#REF!,$B$9:$C$38,2,0))</f>
        <v>#REF!</v>
      </c>
      <c r="V136" s="15" t="e">
        <f>IF(#REF!="","",VLOOKUP(#REF!,$B$9:$C$38,2,0))</f>
        <v>#REF!</v>
      </c>
      <c r="W136" s="15" t="e">
        <f>IF([1]男子名簿!$O136="","",VLOOKUP([1]男子名簿!$O136,$B$9:$C$38,2,0))</f>
        <v>#REF!</v>
      </c>
      <c r="X136" s="15" t="e">
        <f>IF([1]男子名簿!$R136="","",$E$9)</f>
        <v>#REF!</v>
      </c>
      <c r="Y136" s="15" t="e">
        <f>IF([1]男子名簿!$T136="","",$E$10)</f>
        <v>#REF!</v>
      </c>
      <c r="AA136" s="15" t="e">
        <f>IF([1]女子名簿!$I136="","",VLOOKUP([1]女子名簿!$I136,$G$9:$H$38,2,0))</f>
        <v>#REF!</v>
      </c>
      <c r="AB136" s="15" t="e">
        <f>IF([1]女子名簿!$L136="","",VLOOKUP([1]女子名簿!$L136,$G$9:$H$38,2,0))</f>
        <v>#REF!</v>
      </c>
      <c r="AC136" s="15" t="e">
        <f>IF([1]女子名簿!$O136="","",VLOOKUP([1]女子名簿!$O136,$G$9:$H$38,2,0))</f>
        <v>#REF!</v>
      </c>
      <c r="AD136" s="15" t="e">
        <f>IF([1]女子名簿!$R136="","",$J$9)</f>
        <v>#REF!</v>
      </c>
      <c r="AE136" s="15" t="e">
        <f>IF([1]女子名簿!$T136="","",$J$10)</f>
        <v>#REF!</v>
      </c>
    </row>
    <row r="137" spans="21:31" hidden="1">
      <c r="U137" s="15" t="e">
        <f>IF(#REF!="","",VLOOKUP(#REF!,$B$9:$C$38,2,0))</f>
        <v>#REF!</v>
      </c>
      <c r="V137" s="15" t="e">
        <f>IF(#REF!="","",VLOOKUP(#REF!,$B$9:$C$38,2,0))</f>
        <v>#REF!</v>
      </c>
      <c r="W137" s="15" t="e">
        <f>IF([1]男子名簿!$O137="","",VLOOKUP([1]男子名簿!$O137,$B$9:$C$38,2,0))</f>
        <v>#REF!</v>
      </c>
      <c r="X137" s="15" t="e">
        <f>IF([1]男子名簿!$R137="","",$E$9)</f>
        <v>#REF!</v>
      </c>
      <c r="Y137" s="15" t="e">
        <f>IF([1]男子名簿!$T137="","",$E$10)</f>
        <v>#REF!</v>
      </c>
      <c r="AA137" s="15" t="e">
        <f>IF([1]女子名簿!$I137="","",VLOOKUP([1]女子名簿!$I137,$G$9:$H$38,2,0))</f>
        <v>#REF!</v>
      </c>
      <c r="AB137" s="15" t="e">
        <f>IF([1]女子名簿!$L137="","",VLOOKUP([1]女子名簿!$L137,$G$9:$H$38,2,0))</f>
        <v>#REF!</v>
      </c>
      <c r="AC137" s="15" t="e">
        <f>IF([1]女子名簿!$O137="","",VLOOKUP([1]女子名簿!$O137,$G$9:$H$38,2,0))</f>
        <v>#REF!</v>
      </c>
      <c r="AD137" s="15" t="e">
        <f>IF([1]女子名簿!$R137="","",$J$9)</f>
        <v>#REF!</v>
      </c>
      <c r="AE137" s="15" t="e">
        <f>IF([1]女子名簿!$T137="","",$J$10)</f>
        <v>#REF!</v>
      </c>
    </row>
    <row r="138" spans="21:31" hidden="1">
      <c r="U138" s="15" t="e">
        <f>IF(#REF!="","",VLOOKUP(#REF!,$B$9:$C$38,2,0))</f>
        <v>#REF!</v>
      </c>
      <c r="V138" s="15" t="e">
        <f>IF(#REF!="","",VLOOKUP(#REF!,$B$9:$C$38,2,0))</f>
        <v>#REF!</v>
      </c>
      <c r="W138" s="15" t="e">
        <f>IF([1]男子名簿!$O138="","",VLOOKUP([1]男子名簿!$O138,$B$9:$C$38,2,0))</f>
        <v>#REF!</v>
      </c>
      <c r="X138" s="15" t="e">
        <f>IF([1]男子名簿!$R138="","",$E$9)</f>
        <v>#REF!</v>
      </c>
      <c r="Y138" s="15" t="e">
        <f>IF([1]男子名簿!$T138="","",$E$10)</f>
        <v>#REF!</v>
      </c>
      <c r="AA138" s="15" t="e">
        <f>IF([1]女子名簿!$I138="","",VLOOKUP([1]女子名簿!$I138,$G$9:$H$38,2,0))</f>
        <v>#REF!</v>
      </c>
      <c r="AB138" s="15" t="e">
        <f>IF([1]女子名簿!$L138="","",VLOOKUP([1]女子名簿!$L138,$G$9:$H$38,2,0))</f>
        <v>#REF!</v>
      </c>
      <c r="AC138" s="15" t="e">
        <f>IF([1]女子名簿!$O138="","",VLOOKUP([1]女子名簿!$O138,$G$9:$H$38,2,0))</f>
        <v>#REF!</v>
      </c>
      <c r="AD138" s="15" t="e">
        <f>IF([1]女子名簿!$R138="","",$J$9)</f>
        <v>#REF!</v>
      </c>
      <c r="AE138" s="15" t="e">
        <f>IF([1]女子名簿!$T138="","",$J$10)</f>
        <v>#REF!</v>
      </c>
    </row>
    <row r="139" spans="21:31" hidden="1">
      <c r="U139" s="15" t="e">
        <f>IF(#REF!="","",VLOOKUP(#REF!,$B$9:$C$38,2,0))</f>
        <v>#REF!</v>
      </c>
      <c r="V139" s="15" t="e">
        <f>IF(#REF!="","",VLOOKUP(#REF!,$B$9:$C$38,2,0))</f>
        <v>#REF!</v>
      </c>
      <c r="W139" s="15" t="e">
        <f>IF([1]男子名簿!$O139="","",VLOOKUP([1]男子名簿!$O139,$B$9:$C$38,2,0))</f>
        <v>#REF!</v>
      </c>
      <c r="X139" s="15" t="e">
        <f>IF([1]男子名簿!$R139="","",$E$9)</f>
        <v>#REF!</v>
      </c>
      <c r="Y139" s="15" t="e">
        <f>IF([1]男子名簿!$T139="","",$E$10)</f>
        <v>#REF!</v>
      </c>
      <c r="AA139" s="15" t="e">
        <f>IF([1]女子名簿!$I139="","",VLOOKUP([1]女子名簿!$I139,$G$9:$H$38,2,0))</f>
        <v>#REF!</v>
      </c>
      <c r="AB139" s="15" t="e">
        <f>IF([1]女子名簿!$L139="","",VLOOKUP([1]女子名簿!$L139,$G$9:$H$38,2,0))</f>
        <v>#REF!</v>
      </c>
      <c r="AC139" s="15" t="e">
        <f>IF([1]女子名簿!$O139="","",VLOOKUP([1]女子名簿!$O139,$G$9:$H$38,2,0))</f>
        <v>#REF!</v>
      </c>
      <c r="AD139" s="15" t="e">
        <f>IF([1]女子名簿!$R139="","",$J$9)</f>
        <v>#REF!</v>
      </c>
      <c r="AE139" s="15" t="e">
        <f>IF([1]女子名簿!$T139="","",$J$10)</f>
        <v>#REF!</v>
      </c>
    </row>
    <row r="140" spans="21:31" hidden="1">
      <c r="U140" s="15" t="e">
        <f>IF(#REF!="","",VLOOKUP(#REF!,$B$9:$C$38,2,0))</f>
        <v>#REF!</v>
      </c>
      <c r="V140" s="15" t="e">
        <f>IF(#REF!="","",VLOOKUP(#REF!,$B$9:$C$38,2,0))</f>
        <v>#REF!</v>
      </c>
      <c r="W140" s="15" t="e">
        <f>IF([1]男子名簿!$O140="","",VLOOKUP([1]男子名簿!$O140,$B$9:$C$38,2,0))</f>
        <v>#REF!</v>
      </c>
      <c r="X140" s="15" t="e">
        <f>IF([1]男子名簿!$R140="","",$E$9)</f>
        <v>#REF!</v>
      </c>
      <c r="Y140" s="15" t="e">
        <f>IF([1]男子名簿!$T140="","",$E$10)</f>
        <v>#REF!</v>
      </c>
      <c r="AA140" s="15" t="e">
        <f>IF([1]女子名簿!$I140="","",VLOOKUP([1]女子名簿!$I140,$G$9:$H$38,2,0))</f>
        <v>#REF!</v>
      </c>
      <c r="AB140" s="15" t="e">
        <f>IF([1]女子名簿!$L140="","",VLOOKUP([1]女子名簿!$L140,$G$9:$H$38,2,0))</f>
        <v>#REF!</v>
      </c>
      <c r="AC140" s="15" t="e">
        <f>IF([1]女子名簿!$O140="","",VLOOKUP([1]女子名簿!$O140,$G$9:$H$38,2,0))</f>
        <v>#REF!</v>
      </c>
      <c r="AD140" s="15" t="e">
        <f>IF([1]女子名簿!$R140="","",$J$9)</f>
        <v>#REF!</v>
      </c>
      <c r="AE140" s="15" t="e">
        <f>IF([1]女子名簿!$T140="","",$J$10)</f>
        <v>#REF!</v>
      </c>
    </row>
    <row r="141" spans="21:31" hidden="1">
      <c r="U141" s="15" t="e">
        <f>IF(#REF!="","",VLOOKUP(#REF!,$B$9:$C$38,2,0))</f>
        <v>#REF!</v>
      </c>
      <c r="V141" s="15" t="e">
        <f>IF(#REF!="","",VLOOKUP(#REF!,$B$9:$C$38,2,0))</f>
        <v>#REF!</v>
      </c>
      <c r="W141" s="15" t="e">
        <f>IF([1]男子名簿!$O141="","",VLOOKUP([1]男子名簿!$O141,$B$9:$C$38,2,0))</f>
        <v>#REF!</v>
      </c>
      <c r="X141" s="15" t="e">
        <f>IF([1]男子名簿!$R141="","",$E$9)</f>
        <v>#REF!</v>
      </c>
      <c r="Y141" s="15" t="e">
        <f>IF([1]男子名簿!$T141="","",$E$10)</f>
        <v>#REF!</v>
      </c>
      <c r="AA141" s="15" t="e">
        <f>IF([1]女子名簿!$I141="","",VLOOKUP([1]女子名簿!$I141,$G$9:$H$38,2,0))</f>
        <v>#REF!</v>
      </c>
      <c r="AB141" s="15" t="e">
        <f>IF([1]女子名簿!$L141="","",VLOOKUP([1]女子名簿!$L141,$G$9:$H$38,2,0))</f>
        <v>#REF!</v>
      </c>
      <c r="AC141" s="15" t="e">
        <f>IF([1]女子名簿!$O141="","",VLOOKUP([1]女子名簿!$O141,$G$9:$H$38,2,0))</f>
        <v>#REF!</v>
      </c>
      <c r="AD141" s="15" t="e">
        <f>IF([1]女子名簿!$R141="","",$J$9)</f>
        <v>#REF!</v>
      </c>
      <c r="AE141" s="15" t="e">
        <f>IF([1]女子名簿!$T141="","",$J$10)</f>
        <v>#REF!</v>
      </c>
    </row>
    <row r="142" spans="21:31" hidden="1">
      <c r="U142" s="15" t="e">
        <f>IF(#REF!="","",VLOOKUP(#REF!,$B$9:$C$38,2,0))</f>
        <v>#REF!</v>
      </c>
      <c r="V142" s="15" t="e">
        <f>IF(#REF!="","",VLOOKUP(#REF!,$B$9:$C$38,2,0))</f>
        <v>#REF!</v>
      </c>
      <c r="W142" s="15" t="e">
        <f>IF([1]男子名簿!$O142="","",VLOOKUP([1]男子名簿!$O142,$B$9:$C$38,2,0))</f>
        <v>#REF!</v>
      </c>
      <c r="X142" s="15" t="e">
        <f>IF([1]男子名簿!$R142="","",$E$9)</f>
        <v>#REF!</v>
      </c>
      <c r="Y142" s="15" t="e">
        <f>IF([1]男子名簿!$T142="","",$E$10)</f>
        <v>#REF!</v>
      </c>
      <c r="AA142" s="15" t="e">
        <f>IF([1]女子名簿!$I142="","",VLOOKUP([1]女子名簿!$I142,$G$9:$H$38,2,0))</f>
        <v>#REF!</v>
      </c>
      <c r="AB142" s="15" t="e">
        <f>IF([1]女子名簿!$L142="","",VLOOKUP([1]女子名簿!$L142,$G$9:$H$38,2,0))</f>
        <v>#REF!</v>
      </c>
      <c r="AC142" s="15" t="e">
        <f>IF([1]女子名簿!$O142="","",VLOOKUP([1]女子名簿!$O142,$G$9:$H$38,2,0))</f>
        <v>#REF!</v>
      </c>
      <c r="AD142" s="15" t="e">
        <f>IF([1]女子名簿!$R142="","",$J$9)</f>
        <v>#REF!</v>
      </c>
      <c r="AE142" s="15" t="e">
        <f>IF([1]女子名簿!$T142="","",$J$10)</f>
        <v>#REF!</v>
      </c>
    </row>
    <row r="143" spans="21:31" hidden="1">
      <c r="U143" s="15" t="e">
        <f>IF(#REF!="","",VLOOKUP(#REF!,$B$9:$C$38,2,0))</f>
        <v>#REF!</v>
      </c>
      <c r="V143" s="15" t="e">
        <f>IF(#REF!="","",VLOOKUP(#REF!,$B$9:$C$38,2,0))</f>
        <v>#REF!</v>
      </c>
      <c r="W143" s="15" t="e">
        <f>IF([1]男子名簿!$O143="","",VLOOKUP([1]男子名簿!$O143,$B$9:$C$38,2,0))</f>
        <v>#REF!</v>
      </c>
      <c r="X143" s="15" t="e">
        <f>IF([1]男子名簿!$R143="","",$E$9)</f>
        <v>#REF!</v>
      </c>
      <c r="Y143" s="15" t="e">
        <f>IF([1]男子名簿!$T143="","",$E$10)</f>
        <v>#REF!</v>
      </c>
      <c r="AA143" s="15" t="e">
        <f>IF([1]女子名簿!$I143="","",VLOOKUP([1]女子名簿!$I143,$G$9:$H$38,2,0))</f>
        <v>#REF!</v>
      </c>
      <c r="AB143" s="15" t="e">
        <f>IF([1]女子名簿!$L143="","",VLOOKUP([1]女子名簿!$L143,$G$9:$H$38,2,0))</f>
        <v>#REF!</v>
      </c>
      <c r="AC143" s="15" t="e">
        <f>IF([1]女子名簿!$O143="","",VLOOKUP([1]女子名簿!$O143,$G$9:$H$38,2,0))</f>
        <v>#REF!</v>
      </c>
      <c r="AD143" s="15" t="e">
        <f>IF([1]女子名簿!$R143="","",$J$9)</f>
        <v>#REF!</v>
      </c>
      <c r="AE143" s="15" t="e">
        <f>IF([1]女子名簿!$T143="","",$J$10)</f>
        <v>#REF!</v>
      </c>
    </row>
    <row r="144" spans="21:31" hidden="1">
      <c r="U144" s="15" t="e">
        <f>IF(#REF!="","",VLOOKUP(#REF!,$B$9:$C$38,2,0))</f>
        <v>#REF!</v>
      </c>
      <c r="V144" s="15" t="e">
        <f>IF(#REF!="","",VLOOKUP(#REF!,$B$9:$C$38,2,0))</f>
        <v>#REF!</v>
      </c>
      <c r="W144" s="15" t="e">
        <f>IF([1]男子名簿!$O144="","",VLOOKUP([1]男子名簿!$O144,$B$9:$C$38,2,0))</f>
        <v>#REF!</v>
      </c>
      <c r="X144" s="15" t="e">
        <f>IF([1]男子名簿!$R144="","",$E$9)</f>
        <v>#REF!</v>
      </c>
      <c r="Y144" s="15" t="e">
        <f>IF([1]男子名簿!$T144="","",$E$10)</f>
        <v>#REF!</v>
      </c>
      <c r="AA144" s="15" t="e">
        <f>IF([1]女子名簿!$I144="","",VLOOKUP([1]女子名簿!$I144,$G$9:$H$38,2,0))</f>
        <v>#REF!</v>
      </c>
      <c r="AB144" s="15" t="e">
        <f>IF([1]女子名簿!$L144="","",VLOOKUP([1]女子名簿!$L144,$G$9:$H$38,2,0))</f>
        <v>#REF!</v>
      </c>
      <c r="AC144" s="15" t="e">
        <f>IF([1]女子名簿!$O144="","",VLOOKUP([1]女子名簿!$O144,$G$9:$H$38,2,0))</f>
        <v>#REF!</v>
      </c>
      <c r="AD144" s="15" t="e">
        <f>IF([1]女子名簿!$R144="","",$J$9)</f>
        <v>#REF!</v>
      </c>
      <c r="AE144" s="15" t="e">
        <f>IF([1]女子名簿!$T144="","",$J$10)</f>
        <v>#REF!</v>
      </c>
    </row>
    <row r="145" spans="21:31" hidden="1">
      <c r="U145" s="15" t="e">
        <f>IF(#REF!="","",VLOOKUP(#REF!,$B$9:$C$38,2,0))</f>
        <v>#REF!</v>
      </c>
      <c r="V145" s="15" t="e">
        <f>IF(#REF!="","",VLOOKUP(#REF!,$B$9:$C$38,2,0))</f>
        <v>#REF!</v>
      </c>
      <c r="W145" s="15" t="e">
        <f>IF([1]男子名簿!$O145="","",VLOOKUP([1]男子名簿!$O145,$B$9:$C$38,2,0))</f>
        <v>#REF!</v>
      </c>
      <c r="X145" s="15" t="e">
        <f>IF([1]男子名簿!$R145="","",$E$9)</f>
        <v>#REF!</v>
      </c>
      <c r="Y145" s="15" t="e">
        <f>IF([1]男子名簿!$T145="","",$E$10)</f>
        <v>#REF!</v>
      </c>
      <c r="AA145" s="15" t="e">
        <f>IF([1]女子名簿!$I145="","",VLOOKUP([1]女子名簿!$I145,$G$9:$H$38,2,0))</f>
        <v>#REF!</v>
      </c>
      <c r="AB145" s="15" t="e">
        <f>IF([1]女子名簿!$L145="","",VLOOKUP([1]女子名簿!$L145,$G$9:$H$38,2,0))</f>
        <v>#REF!</v>
      </c>
      <c r="AC145" s="15" t="e">
        <f>IF([1]女子名簿!$O145="","",VLOOKUP([1]女子名簿!$O145,$G$9:$H$38,2,0))</f>
        <v>#REF!</v>
      </c>
      <c r="AD145" s="15" t="e">
        <f>IF([1]女子名簿!$R145="","",$J$9)</f>
        <v>#REF!</v>
      </c>
      <c r="AE145" s="15" t="e">
        <f>IF([1]女子名簿!$T145="","",$J$10)</f>
        <v>#REF!</v>
      </c>
    </row>
    <row r="146" spans="21:31" hidden="1">
      <c r="U146" s="15" t="e">
        <f>IF(#REF!="","",VLOOKUP(#REF!,$B$9:$C$38,2,0))</f>
        <v>#REF!</v>
      </c>
      <c r="V146" s="15" t="e">
        <f>IF(#REF!="","",VLOOKUP(#REF!,$B$9:$C$38,2,0))</f>
        <v>#REF!</v>
      </c>
      <c r="W146" s="15" t="e">
        <f>IF([1]男子名簿!$O146="","",VLOOKUP([1]男子名簿!$O146,$B$9:$C$38,2,0))</f>
        <v>#REF!</v>
      </c>
      <c r="X146" s="15" t="e">
        <f>IF([1]男子名簿!$R146="","",$E$9)</f>
        <v>#REF!</v>
      </c>
      <c r="Y146" s="15" t="e">
        <f>IF([1]男子名簿!$T146="","",$E$10)</f>
        <v>#REF!</v>
      </c>
      <c r="AA146" s="15" t="e">
        <f>IF([1]女子名簿!$I146="","",VLOOKUP([1]女子名簿!$I146,$G$9:$H$38,2,0))</f>
        <v>#REF!</v>
      </c>
      <c r="AB146" s="15" t="e">
        <f>IF([1]女子名簿!$L146="","",VLOOKUP([1]女子名簿!$L146,$G$9:$H$38,2,0))</f>
        <v>#REF!</v>
      </c>
      <c r="AC146" s="15" t="e">
        <f>IF([1]女子名簿!$O146="","",VLOOKUP([1]女子名簿!$O146,$G$9:$H$38,2,0))</f>
        <v>#REF!</v>
      </c>
      <c r="AD146" s="15" t="e">
        <f>IF([1]女子名簿!$R146="","",$J$9)</f>
        <v>#REF!</v>
      </c>
      <c r="AE146" s="15" t="e">
        <f>IF([1]女子名簿!$T146="","",$J$10)</f>
        <v>#REF!</v>
      </c>
    </row>
    <row r="147" spans="21:31" hidden="1">
      <c r="U147" s="15" t="e">
        <f>IF(#REF!="","",VLOOKUP(#REF!,$B$9:$C$38,2,0))</f>
        <v>#REF!</v>
      </c>
      <c r="V147" s="15" t="e">
        <f>IF(#REF!="","",VLOOKUP(#REF!,$B$9:$C$38,2,0))</f>
        <v>#REF!</v>
      </c>
      <c r="W147" s="15" t="e">
        <f>IF([1]男子名簿!$O147="","",VLOOKUP([1]男子名簿!$O147,$B$9:$C$38,2,0))</f>
        <v>#REF!</v>
      </c>
      <c r="X147" s="15" t="e">
        <f>IF([1]男子名簿!$R147="","",$E$9)</f>
        <v>#REF!</v>
      </c>
      <c r="Y147" s="15" t="e">
        <f>IF([1]男子名簿!$T147="","",$E$10)</f>
        <v>#REF!</v>
      </c>
      <c r="AA147" s="15" t="e">
        <f>IF([1]女子名簿!$I147="","",VLOOKUP([1]女子名簿!$I147,$G$9:$H$38,2,0))</f>
        <v>#REF!</v>
      </c>
      <c r="AB147" s="15" t="e">
        <f>IF([1]女子名簿!$L147="","",VLOOKUP([1]女子名簿!$L147,$G$9:$H$38,2,0))</f>
        <v>#REF!</v>
      </c>
      <c r="AC147" s="15" t="e">
        <f>IF([1]女子名簿!$O147="","",VLOOKUP([1]女子名簿!$O147,$G$9:$H$38,2,0))</f>
        <v>#REF!</v>
      </c>
      <c r="AD147" s="15" t="e">
        <f>IF([1]女子名簿!$R147="","",$J$9)</f>
        <v>#REF!</v>
      </c>
      <c r="AE147" s="15" t="e">
        <f>IF([1]女子名簿!$T147="","",$J$10)</f>
        <v>#REF!</v>
      </c>
    </row>
    <row r="148" spans="21:31" hidden="1">
      <c r="U148" s="15" t="e">
        <f>IF(#REF!="","",VLOOKUP(#REF!,$B$9:$C$38,2,0))</f>
        <v>#REF!</v>
      </c>
      <c r="V148" s="15" t="e">
        <f>IF(#REF!="","",VLOOKUP(#REF!,$B$9:$C$38,2,0))</f>
        <v>#REF!</v>
      </c>
      <c r="W148" s="15" t="e">
        <f>IF([1]男子名簿!$O148="","",VLOOKUP([1]男子名簿!$O148,$B$9:$C$38,2,0))</f>
        <v>#REF!</v>
      </c>
      <c r="X148" s="15" t="e">
        <f>IF([1]男子名簿!$R148="","",$E$9)</f>
        <v>#REF!</v>
      </c>
      <c r="Y148" s="15" t="e">
        <f>IF([1]男子名簿!$T148="","",$E$10)</f>
        <v>#REF!</v>
      </c>
      <c r="AA148" s="15" t="e">
        <f>IF([1]女子名簿!$I148="","",VLOOKUP([1]女子名簿!$I148,$G$9:$H$38,2,0))</f>
        <v>#REF!</v>
      </c>
      <c r="AB148" s="15" t="e">
        <f>IF([1]女子名簿!$L148="","",VLOOKUP([1]女子名簿!$L148,$G$9:$H$38,2,0))</f>
        <v>#REF!</v>
      </c>
      <c r="AC148" s="15" t="e">
        <f>IF([1]女子名簿!$O148="","",VLOOKUP([1]女子名簿!$O148,$G$9:$H$38,2,0))</f>
        <v>#REF!</v>
      </c>
      <c r="AD148" s="15" t="e">
        <f>IF([1]女子名簿!$R148="","",$J$9)</f>
        <v>#REF!</v>
      </c>
      <c r="AE148" s="15" t="e">
        <f>IF([1]女子名簿!$T148="","",$J$10)</f>
        <v>#REF!</v>
      </c>
    </row>
    <row r="149" spans="21:31" hidden="1">
      <c r="U149" s="15" t="e">
        <f>IF(#REF!="","",VLOOKUP(#REF!,$B$9:$C$38,2,0))</f>
        <v>#REF!</v>
      </c>
      <c r="V149" s="15" t="e">
        <f>IF(#REF!="","",VLOOKUP(#REF!,$B$9:$C$38,2,0))</f>
        <v>#REF!</v>
      </c>
      <c r="W149" s="15" t="e">
        <f>IF([1]男子名簿!$O149="","",VLOOKUP([1]男子名簿!$O149,$B$9:$C$38,2,0))</f>
        <v>#REF!</v>
      </c>
      <c r="X149" s="15" t="e">
        <f>IF([1]男子名簿!$R149="","",$E$9)</f>
        <v>#REF!</v>
      </c>
      <c r="Y149" s="15" t="e">
        <f>IF([1]男子名簿!$T149="","",$E$10)</f>
        <v>#REF!</v>
      </c>
      <c r="AA149" s="15" t="e">
        <f>IF([1]女子名簿!$I149="","",VLOOKUP([1]女子名簿!$I149,$G$9:$H$38,2,0))</f>
        <v>#REF!</v>
      </c>
      <c r="AB149" s="15" t="e">
        <f>IF([1]女子名簿!$L149="","",VLOOKUP([1]女子名簿!$L149,$G$9:$H$38,2,0))</f>
        <v>#REF!</v>
      </c>
      <c r="AC149" s="15" t="e">
        <f>IF([1]女子名簿!$O149="","",VLOOKUP([1]女子名簿!$O149,$G$9:$H$38,2,0))</f>
        <v>#REF!</v>
      </c>
      <c r="AD149" s="15" t="e">
        <f>IF([1]女子名簿!$R149="","",$J$9)</f>
        <v>#REF!</v>
      </c>
      <c r="AE149" s="15" t="e">
        <f>IF([1]女子名簿!$T149="","",$J$10)</f>
        <v>#REF!</v>
      </c>
    </row>
    <row r="150" spans="21:31" hidden="1">
      <c r="U150" s="15" t="e">
        <f>IF(#REF!="","",VLOOKUP(#REF!,$B$9:$C$38,2,0))</f>
        <v>#REF!</v>
      </c>
      <c r="V150" s="15" t="e">
        <f>IF(#REF!="","",VLOOKUP(#REF!,$B$9:$C$38,2,0))</f>
        <v>#REF!</v>
      </c>
      <c r="W150" s="15" t="e">
        <f>IF([1]男子名簿!$O150="","",VLOOKUP([1]男子名簿!$O150,$B$9:$C$38,2,0))</f>
        <v>#REF!</v>
      </c>
      <c r="X150" s="15" t="e">
        <f>IF([1]男子名簿!$R150="","",$E$9)</f>
        <v>#REF!</v>
      </c>
      <c r="Y150" s="15" t="e">
        <f>IF([1]男子名簿!$T150="","",$E$10)</f>
        <v>#REF!</v>
      </c>
      <c r="AA150" s="15" t="e">
        <f>IF([1]女子名簿!$I150="","",VLOOKUP([1]女子名簿!$I150,$G$9:$H$38,2,0))</f>
        <v>#REF!</v>
      </c>
      <c r="AB150" s="15" t="e">
        <f>IF([1]女子名簿!$L150="","",VLOOKUP([1]女子名簿!$L150,$G$9:$H$38,2,0))</f>
        <v>#REF!</v>
      </c>
      <c r="AC150" s="15" t="e">
        <f>IF([1]女子名簿!$O150="","",VLOOKUP([1]女子名簿!$O150,$G$9:$H$38,2,0))</f>
        <v>#REF!</v>
      </c>
      <c r="AD150" s="15" t="e">
        <f>IF([1]女子名簿!$R150="","",$J$9)</f>
        <v>#REF!</v>
      </c>
      <c r="AE150" s="15" t="e">
        <f>IF([1]女子名簿!$T150="","",$J$10)</f>
        <v>#REF!</v>
      </c>
    </row>
    <row r="151" spans="21:31" hidden="1">
      <c r="U151" s="15" t="e">
        <f>IF(#REF!="","",VLOOKUP(#REF!,$B$9:$C$38,2,0))</f>
        <v>#REF!</v>
      </c>
      <c r="V151" s="15" t="e">
        <f>IF(#REF!="","",VLOOKUP(#REF!,$B$9:$C$38,2,0))</f>
        <v>#REF!</v>
      </c>
      <c r="W151" s="15" t="e">
        <f>IF([1]男子名簿!$O151="","",VLOOKUP([1]男子名簿!$O151,$B$9:$C$38,2,0))</f>
        <v>#REF!</v>
      </c>
      <c r="X151" s="15" t="e">
        <f>IF([1]男子名簿!$R151="","",$E$9)</f>
        <v>#REF!</v>
      </c>
      <c r="Y151" s="15" t="e">
        <f>IF([1]男子名簿!$T151="","",$E$10)</f>
        <v>#REF!</v>
      </c>
      <c r="AA151" s="15" t="e">
        <f>IF([1]女子名簿!$I151="","",VLOOKUP([1]女子名簿!$I151,$G$9:$H$38,2,0))</f>
        <v>#REF!</v>
      </c>
      <c r="AB151" s="15" t="e">
        <f>IF([1]女子名簿!$L151="","",VLOOKUP([1]女子名簿!$L151,$G$9:$H$38,2,0))</f>
        <v>#REF!</v>
      </c>
      <c r="AC151" s="15" t="e">
        <f>IF([1]女子名簿!$O151="","",VLOOKUP([1]女子名簿!$O151,$G$9:$H$38,2,0))</f>
        <v>#REF!</v>
      </c>
      <c r="AD151" s="15" t="e">
        <f>IF([1]女子名簿!$R151="","",$J$9)</f>
        <v>#REF!</v>
      </c>
      <c r="AE151" s="15" t="e">
        <f>IF([1]女子名簿!$T151="","",$J$10)</f>
        <v>#REF!</v>
      </c>
    </row>
    <row r="152" spans="21:31" hidden="1">
      <c r="U152" s="15" t="e">
        <f>IF(#REF!="","",VLOOKUP(#REF!,$B$9:$C$38,2,0))</f>
        <v>#REF!</v>
      </c>
      <c r="V152" s="15" t="e">
        <f>IF(#REF!="","",VLOOKUP(#REF!,$B$9:$C$38,2,0))</f>
        <v>#REF!</v>
      </c>
      <c r="W152" s="15" t="e">
        <f>IF([1]男子名簿!$O152="","",VLOOKUP([1]男子名簿!$O152,$B$9:$C$38,2,0))</f>
        <v>#REF!</v>
      </c>
      <c r="X152" s="15" t="e">
        <f>IF([1]男子名簿!$R152="","",$E$9)</f>
        <v>#REF!</v>
      </c>
      <c r="Y152" s="15" t="e">
        <f>IF([1]男子名簿!$T152="","",$E$10)</f>
        <v>#REF!</v>
      </c>
      <c r="AA152" s="15" t="e">
        <f>IF([1]女子名簿!$I152="","",VLOOKUP([1]女子名簿!$I152,$G$9:$H$38,2,0))</f>
        <v>#REF!</v>
      </c>
      <c r="AB152" s="15" t="e">
        <f>IF([1]女子名簿!$L152="","",VLOOKUP([1]女子名簿!$L152,$G$9:$H$38,2,0))</f>
        <v>#REF!</v>
      </c>
      <c r="AC152" s="15" t="e">
        <f>IF([1]女子名簿!$O152="","",VLOOKUP([1]女子名簿!$O152,$G$9:$H$38,2,0))</f>
        <v>#REF!</v>
      </c>
      <c r="AD152" s="15" t="e">
        <f>IF([1]女子名簿!$R152="","",$J$9)</f>
        <v>#REF!</v>
      </c>
      <c r="AE152" s="15" t="e">
        <f>IF([1]女子名簿!$T152="","",$J$10)</f>
        <v>#REF!</v>
      </c>
    </row>
    <row r="153" spans="21:31" hidden="1">
      <c r="U153" s="15" t="e">
        <f>IF(#REF!="","",VLOOKUP(#REF!,$B$9:$C$38,2,0))</f>
        <v>#REF!</v>
      </c>
      <c r="V153" s="15" t="e">
        <f>IF(#REF!="","",VLOOKUP(#REF!,$B$9:$C$38,2,0))</f>
        <v>#REF!</v>
      </c>
      <c r="W153" s="15" t="e">
        <f>IF([1]男子名簿!$O153="","",VLOOKUP([1]男子名簿!$O153,$B$9:$C$38,2,0))</f>
        <v>#REF!</v>
      </c>
      <c r="X153" s="15" t="e">
        <f>IF([1]男子名簿!$R153="","",$E$9)</f>
        <v>#REF!</v>
      </c>
      <c r="Y153" s="15" t="e">
        <f>IF([1]男子名簿!$T153="","",$E$10)</f>
        <v>#REF!</v>
      </c>
      <c r="AA153" s="15" t="e">
        <f>IF([1]女子名簿!$I153="","",VLOOKUP([1]女子名簿!$I153,$G$9:$H$38,2,0))</f>
        <v>#REF!</v>
      </c>
      <c r="AB153" s="15" t="e">
        <f>IF([1]女子名簿!$L153="","",VLOOKUP([1]女子名簿!$L153,$G$9:$H$38,2,0))</f>
        <v>#REF!</v>
      </c>
      <c r="AC153" s="15" t="e">
        <f>IF([1]女子名簿!$O153="","",VLOOKUP([1]女子名簿!$O153,$G$9:$H$38,2,0))</f>
        <v>#REF!</v>
      </c>
      <c r="AD153" s="15" t="e">
        <f>IF([1]女子名簿!$R153="","",$J$9)</f>
        <v>#REF!</v>
      </c>
      <c r="AE153" s="15" t="e">
        <f>IF([1]女子名簿!$T153="","",$J$10)</f>
        <v>#REF!</v>
      </c>
    </row>
    <row r="154" spans="21:31" hidden="1">
      <c r="U154" s="15" t="e">
        <f>IF(#REF!="","",VLOOKUP(#REF!,$B$9:$C$38,2,0))</f>
        <v>#REF!</v>
      </c>
      <c r="V154" s="15" t="e">
        <f>IF(#REF!="","",VLOOKUP(#REF!,$B$9:$C$38,2,0))</f>
        <v>#REF!</v>
      </c>
      <c r="W154" s="15" t="e">
        <f>IF([1]男子名簿!$O154="","",VLOOKUP([1]男子名簿!$O154,$B$9:$C$38,2,0))</f>
        <v>#REF!</v>
      </c>
      <c r="X154" s="15" t="e">
        <f>IF([1]男子名簿!$R154="","",$E$9)</f>
        <v>#REF!</v>
      </c>
      <c r="Y154" s="15" t="e">
        <f>IF([1]男子名簿!$T154="","",$E$10)</f>
        <v>#REF!</v>
      </c>
      <c r="AA154" s="15" t="e">
        <f>IF([1]女子名簿!$I154="","",VLOOKUP([1]女子名簿!$I154,$G$9:$H$38,2,0))</f>
        <v>#REF!</v>
      </c>
      <c r="AB154" s="15" t="e">
        <f>IF([1]女子名簿!$L154="","",VLOOKUP([1]女子名簿!$L154,$G$9:$H$38,2,0))</f>
        <v>#REF!</v>
      </c>
      <c r="AC154" s="15" t="e">
        <f>IF([1]女子名簿!$O154="","",VLOOKUP([1]女子名簿!$O154,$G$9:$H$38,2,0))</f>
        <v>#REF!</v>
      </c>
      <c r="AD154" s="15" t="e">
        <f>IF([1]女子名簿!$R154="","",$J$9)</f>
        <v>#REF!</v>
      </c>
      <c r="AE154" s="15" t="e">
        <f>IF([1]女子名簿!$T154="","",$J$10)</f>
        <v>#REF!</v>
      </c>
    </row>
    <row r="155" spans="21:31" hidden="1">
      <c r="U155" s="15" t="e">
        <f>IF(#REF!="","",VLOOKUP(#REF!,$B$9:$C$38,2,0))</f>
        <v>#REF!</v>
      </c>
      <c r="V155" s="15" t="e">
        <f>IF(#REF!="","",VLOOKUP(#REF!,$B$9:$C$38,2,0))</f>
        <v>#REF!</v>
      </c>
      <c r="W155" s="15" t="e">
        <f>IF([1]男子名簿!$O155="","",VLOOKUP([1]男子名簿!$O155,$B$9:$C$38,2,0))</f>
        <v>#REF!</v>
      </c>
      <c r="X155" s="15" t="e">
        <f>IF([1]男子名簿!$R155="","",$E$9)</f>
        <v>#REF!</v>
      </c>
      <c r="Y155" s="15" t="e">
        <f>IF([1]男子名簿!$T155="","",$E$10)</f>
        <v>#REF!</v>
      </c>
      <c r="AA155" s="15" t="e">
        <f>IF([1]女子名簿!$I155="","",VLOOKUP([1]女子名簿!$I155,$G$9:$H$38,2,0))</f>
        <v>#REF!</v>
      </c>
      <c r="AB155" s="15" t="e">
        <f>IF([1]女子名簿!$L155="","",VLOOKUP([1]女子名簿!$L155,$G$9:$H$38,2,0))</f>
        <v>#REF!</v>
      </c>
      <c r="AC155" s="15" t="e">
        <f>IF([1]女子名簿!$O155="","",VLOOKUP([1]女子名簿!$O155,$G$9:$H$38,2,0))</f>
        <v>#REF!</v>
      </c>
      <c r="AD155" s="15" t="e">
        <f>IF([1]女子名簿!$R155="","",$J$9)</f>
        <v>#REF!</v>
      </c>
      <c r="AE155" s="15" t="e">
        <f>IF([1]女子名簿!$T155="","",$J$10)</f>
        <v>#REF!</v>
      </c>
    </row>
    <row r="156" spans="21:31" hidden="1">
      <c r="U156" s="15" t="e">
        <f>IF(#REF!="","",VLOOKUP(#REF!,$B$9:$C$38,2,0))</f>
        <v>#REF!</v>
      </c>
      <c r="V156" s="15" t="e">
        <f>IF(#REF!="","",VLOOKUP(#REF!,$B$9:$C$38,2,0))</f>
        <v>#REF!</v>
      </c>
      <c r="W156" s="15" t="e">
        <f>IF([1]男子名簿!$O156="","",VLOOKUP([1]男子名簿!$O156,$B$9:$C$38,2,0))</f>
        <v>#REF!</v>
      </c>
      <c r="X156" s="15" t="e">
        <f>IF([1]男子名簿!$R156="","",$E$9)</f>
        <v>#REF!</v>
      </c>
      <c r="Y156" s="15" t="e">
        <f>IF([1]男子名簿!$T156="","",$E$10)</f>
        <v>#REF!</v>
      </c>
      <c r="AA156" s="15" t="e">
        <f>IF([1]女子名簿!$I156="","",VLOOKUP([1]女子名簿!$I156,$G$9:$H$38,2,0))</f>
        <v>#REF!</v>
      </c>
      <c r="AB156" s="15" t="e">
        <f>IF([1]女子名簿!$L156="","",VLOOKUP([1]女子名簿!$L156,$G$9:$H$38,2,0))</f>
        <v>#REF!</v>
      </c>
      <c r="AC156" s="15" t="e">
        <f>IF([1]女子名簿!$O156="","",VLOOKUP([1]女子名簿!$O156,$G$9:$H$38,2,0))</f>
        <v>#REF!</v>
      </c>
      <c r="AD156" s="15" t="e">
        <f>IF([1]女子名簿!$R156="","",$J$9)</f>
        <v>#REF!</v>
      </c>
      <c r="AE156" s="15" t="e">
        <f>IF([1]女子名簿!$T156="","",$J$10)</f>
        <v>#REF!</v>
      </c>
    </row>
    <row r="157" spans="21:31" hidden="1">
      <c r="U157" s="15" t="e">
        <f>IF(#REF!="","",VLOOKUP(#REF!,$B$9:$C$38,2,0))</f>
        <v>#REF!</v>
      </c>
      <c r="V157" s="15" t="e">
        <f>IF(#REF!="","",VLOOKUP(#REF!,$B$9:$C$38,2,0))</f>
        <v>#REF!</v>
      </c>
      <c r="W157" s="15" t="e">
        <f>IF([1]男子名簿!$O157="","",VLOOKUP([1]男子名簿!$O157,$B$9:$C$38,2,0))</f>
        <v>#REF!</v>
      </c>
      <c r="X157" s="15" t="e">
        <f>IF([1]男子名簿!$R157="","",$E$9)</f>
        <v>#REF!</v>
      </c>
      <c r="Y157" s="15" t="e">
        <f>IF([1]男子名簿!$T157="","",$E$10)</f>
        <v>#REF!</v>
      </c>
      <c r="AA157" s="15" t="e">
        <f>IF([1]女子名簿!$I157="","",VLOOKUP([1]女子名簿!$I157,$G$9:$H$38,2,0))</f>
        <v>#REF!</v>
      </c>
      <c r="AB157" s="15" t="e">
        <f>IF([1]女子名簿!$L157="","",VLOOKUP([1]女子名簿!$L157,$G$9:$H$38,2,0))</f>
        <v>#REF!</v>
      </c>
      <c r="AC157" s="15" t="e">
        <f>IF([1]女子名簿!$O157="","",VLOOKUP([1]女子名簿!$O157,$G$9:$H$38,2,0))</f>
        <v>#REF!</v>
      </c>
      <c r="AD157" s="15" t="e">
        <f>IF([1]女子名簿!$R157="","",$J$9)</f>
        <v>#REF!</v>
      </c>
      <c r="AE157" s="15" t="e">
        <f>IF([1]女子名簿!$T157="","",$J$10)</f>
        <v>#REF!</v>
      </c>
    </row>
    <row r="158" spans="21:31" hidden="1">
      <c r="U158" s="15" t="e">
        <f>IF(#REF!="","",VLOOKUP(#REF!,$B$9:$C$38,2,0))</f>
        <v>#REF!</v>
      </c>
      <c r="V158" s="15" t="e">
        <f>IF(#REF!="","",VLOOKUP(#REF!,$B$9:$C$38,2,0))</f>
        <v>#REF!</v>
      </c>
      <c r="W158" s="15" t="e">
        <f>IF([1]男子名簿!$O158="","",VLOOKUP([1]男子名簿!$O158,$B$9:$C$38,2,0))</f>
        <v>#REF!</v>
      </c>
      <c r="X158" s="15" t="e">
        <f>IF([1]男子名簿!$R158="","",$E$9)</f>
        <v>#REF!</v>
      </c>
      <c r="Y158" s="15" t="e">
        <f>IF([1]男子名簿!$T158="","",$E$10)</f>
        <v>#REF!</v>
      </c>
      <c r="AA158" s="15" t="e">
        <f>IF([1]女子名簿!$I158="","",VLOOKUP([1]女子名簿!$I158,$G$9:$H$38,2,0))</f>
        <v>#REF!</v>
      </c>
      <c r="AB158" s="15" t="e">
        <f>IF([1]女子名簿!$L158="","",VLOOKUP([1]女子名簿!$L158,$G$9:$H$38,2,0))</f>
        <v>#REF!</v>
      </c>
      <c r="AC158" s="15" t="e">
        <f>IF([1]女子名簿!$O158="","",VLOOKUP([1]女子名簿!$O158,$G$9:$H$38,2,0))</f>
        <v>#REF!</v>
      </c>
      <c r="AD158" s="15" t="e">
        <f>IF([1]女子名簿!$R158="","",$J$9)</f>
        <v>#REF!</v>
      </c>
      <c r="AE158" s="15" t="e">
        <f>IF([1]女子名簿!$T158="","",$J$10)</f>
        <v>#REF!</v>
      </c>
    </row>
    <row r="159" spans="21:31" hidden="1">
      <c r="U159" s="15" t="e">
        <f>IF(#REF!="","",VLOOKUP(#REF!,$B$9:$C$38,2,0))</f>
        <v>#REF!</v>
      </c>
      <c r="V159" s="15" t="e">
        <f>IF(#REF!="","",VLOOKUP(#REF!,$B$9:$C$38,2,0))</f>
        <v>#REF!</v>
      </c>
      <c r="W159" s="15" t="e">
        <f>IF([1]男子名簿!$O159="","",VLOOKUP([1]男子名簿!$O159,$B$9:$C$38,2,0))</f>
        <v>#REF!</v>
      </c>
      <c r="X159" s="15" t="e">
        <f>IF([1]男子名簿!$R159="","",$E$9)</f>
        <v>#REF!</v>
      </c>
      <c r="Y159" s="15" t="e">
        <f>IF([1]男子名簿!$T159="","",$E$10)</f>
        <v>#REF!</v>
      </c>
      <c r="AA159" s="15" t="e">
        <f>IF([1]女子名簿!$I159="","",VLOOKUP([1]女子名簿!$I159,$G$9:$H$38,2,0))</f>
        <v>#REF!</v>
      </c>
      <c r="AB159" s="15" t="e">
        <f>IF([1]女子名簿!$L159="","",VLOOKUP([1]女子名簿!$L159,$G$9:$H$38,2,0))</f>
        <v>#REF!</v>
      </c>
      <c r="AC159" s="15" t="e">
        <f>IF([1]女子名簿!$O159="","",VLOOKUP([1]女子名簿!$O159,$G$9:$H$38,2,0))</f>
        <v>#REF!</v>
      </c>
      <c r="AD159" s="15" t="e">
        <f>IF([1]女子名簿!$R159="","",$J$9)</f>
        <v>#REF!</v>
      </c>
      <c r="AE159" s="15" t="e">
        <f>IF([1]女子名簿!$T159="","",$J$10)</f>
        <v>#REF!</v>
      </c>
    </row>
    <row r="160" spans="21:31" hidden="1">
      <c r="U160" s="15" t="e">
        <f>IF(#REF!="","",VLOOKUP(#REF!,$B$9:$C$38,2,0))</f>
        <v>#REF!</v>
      </c>
      <c r="V160" s="15" t="e">
        <f>IF(#REF!="","",VLOOKUP(#REF!,$B$9:$C$38,2,0))</f>
        <v>#REF!</v>
      </c>
      <c r="W160" s="15" t="e">
        <f>IF([1]男子名簿!$O160="","",VLOOKUP([1]男子名簿!$O160,$B$9:$C$38,2,0))</f>
        <v>#REF!</v>
      </c>
      <c r="X160" s="15" t="e">
        <f>IF([1]男子名簿!$R160="","",$E$9)</f>
        <v>#REF!</v>
      </c>
      <c r="Y160" s="15" t="e">
        <f>IF([1]男子名簿!$T160="","",$E$10)</f>
        <v>#REF!</v>
      </c>
      <c r="AA160" s="15" t="e">
        <f>IF([1]女子名簿!$I160="","",VLOOKUP([1]女子名簿!$I160,$G$9:$H$38,2,0))</f>
        <v>#REF!</v>
      </c>
      <c r="AB160" s="15" t="e">
        <f>IF([1]女子名簿!$L160="","",VLOOKUP([1]女子名簿!$L160,$G$9:$H$38,2,0))</f>
        <v>#REF!</v>
      </c>
      <c r="AC160" s="15" t="e">
        <f>IF([1]女子名簿!$O160="","",VLOOKUP([1]女子名簿!$O160,$G$9:$H$38,2,0))</f>
        <v>#REF!</v>
      </c>
      <c r="AD160" s="15" t="e">
        <f>IF([1]女子名簿!$R160="","",$J$9)</f>
        <v>#REF!</v>
      </c>
      <c r="AE160" s="15" t="e">
        <f>IF([1]女子名簿!$T160="","",$J$10)</f>
        <v>#REF!</v>
      </c>
    </row>
    <row r="161" spans="21:31" hidden="1">
      <c r="U161" s="15" t="e">
        <f>IF(#REF!="","",VLOOKUP(#REF!,$B$9:$C$38,2,0))</f>
        <v>#REF!</v>
      </c>
      <c r="V161" s="15" t="e">
        <f>IF(#REF!="","",VLOOKUP(#REF!,$B$9:$C$38,2,0))</f>
        <v>#REF!</v>
      </c>
      <c r="W161" s="15" t="e">
        <f>IF([1]男子名簿!$O161="","",VLOOKUP([1]男子名簿!$O161,$B$9:$C$38,2,0))</f>
        <v>#REF!</v>
      </c>
      <c r="X161" s="15" t="e">
        <f>IF([1]男子名簿!$R161="","",$E$9)</f>
        <v>#REF!</v>
      </c>
      <c r="Y161" s="15" t="e">
        <f>IF([1]男子名簿!$T161="","",$E$10)</f>
        <v>#REF!</v>
      </c>
      <c r="AA161" s="15" t="e">
        <f>IF([1]女子名簿!$I161="","",VLOOKUP([1]女子名簿!$I161,$G$9:$H$38,2,0))</f>
        <v>#REF!</v>
      </c>
      <c r="AB161" s="15" t="e">
        <f>IF([1]女子名簿!$L161="","",VLOOKUP([1]女子名簿!$L161,$G$9:$H$38,2,0))</f>
        <v>#REF!</v>
      </c>
      <c r="AC161" s="15" t="e">
        <f>IF([1]女子名簿!$O161="","",VLOOKUP([1]女子名簿!$O161,$G$9:$H$38,2,0))</f>
        <v>#REF!</v>
      </c>
      <c r="AD161" s="15" t="e">
        <f>IF([1]女子名簿!$R161="","",$J$9)</f>
        <v>#REF!</v>
      </c>
      <c r="AE161" s="15" t="e">
        <f>IF([1]女子名簿!$T161="","",$J$10)</f>
        <v>#REF!</v>
      </c>
    </row>
    <row r="162" spans="21:31" hidden="1">
      <c r="U162" s="15" t="e">
        <f>IF(#REF!="","",VLOOKUP(#REF!,$B$9:$C$38,2,0))</f>
        <v>#REF!</v>
      </c>
      <c r="V162" s="15" t="e">
        <f>IF(#REF!="","",VLOOKUP(#REF!,$B$9:$C$38,2,0))</f>
        <v>#REF!</v>
      </c>
      <c r="W162" s="15" t="e">
        <f>IF([1]男子名簿!$O162="","",VLOOKUP([1]男子名簿!$O162,$B$9:$C$38,2,0))</f>
        <v>#REF!</v>
      </c>
      <c r="X162" s="15" t="e">
        <f>IF([1]男子名簿!$R162="","",$E$9)</f>
        <v>#REF!</v>
      </c>
      <c r="Y162" s="15" t="e">
        <f>IF([1]男子名簿!$T162="","",$E$10)</f>
        <v>#REF!</v>
      </c>
      <c r="AA162" s="15" t="e">
        <f>IF([1]女子名簿!$I162="","",VLOOKUP([1]女子名簿!$I162,$G$9:$H$38,2,0))</f>
        <v>#REF!</v>
      </c>
      <c r="AB162" s="15" t="e">
        <f>IF([1]女子名簿!$L162="","",VLOOKUP([1]女子名簿!$L162,$G$9:$H$38,2,0))</f>
        <v>#REF!</v>
      </c>
      <c r="AC162" s="15" t="e">
        <f>IF([1]女子名簿!$O162="","",VLOOKUP([1]女子名簿!$O162,$G$9:$H$38,2,0))</f>
        <v>#REF!</v>
      </c>
      <c r="AD162" s="15" t="e">
        <f>IF([1]女子名簿!$R162="","",$J$9)</f>
        <v>#REF!</v>
      </c>
      <c r="AE162" s="15" t="e">
        <f>IF([1]女子名簿!$T162="","",$J$10)</f>
        <v>#REF!</v>
      </c>
    </row>
    <row r="163" spans="21:31" hidden="1">
      <c r="U163" s="15" t="e">
        <f>IF(#REF!="","",VLOOKUP(#REF!,$B$9:$C$38,2,0))</f>
        <v>#REF!</v>
      </c>
      <c r="V163" s="15" t="e">
        <f>IF(#REF!="","",VLOOKUP(#REF!,$B$9:$C$38,2,0))</f>
        <v>#REF!</v>
      </c>
      <c r="W163" s="15" t="e">
        <f>IF([1]男子名簿!$O163="","",VLOOKUP([1]男子名簿!$O163,$B$9:$C$38,2,0))</f>
        <v>#REF!</v>
      </c>
      <c r="X163" s="15" t="e">
        <f>IF([1]男子名簿!$R163="","",$E$9)</f>
        <v>#REF!</v>
      </c>
      <c r="Y163" s="15" t="e">
        <f>IF([1]男子名簿!$T163="","",$E$10)</f>
        <v>#REF!</v>
      </c>
      <c r="AA163" s="15" t="e">
        <f>IF([1]女子名簿!$I163="","",VLOOKUP([1]女子名簿!$I163,$G$9:$H$38,2,0))</f>
        <v>#REF!</v>
      </c>
      <c r="AB163" s="15" t="e">
        <f>IF([1]女子名簿!$L163="","",VLOOKUP([1]女子名簿!$L163,$G$9:$H$38,2,0))</f>
        <v>#REF!</v>
      </c>
      <c r="AC163" s="15" t="e">
        <f>IF([1]女子名簿!$O163="","",VLOOKUP([1]女子名簿!$O163,$G$9:$H$38,2,0))</f>
        <v>#REF!</v>
      </c>
      <c r="AD163" s="15" t="e">
        <f>IF([1]女子名簿!$R163="","",$J$9)</f>
        <v>#REF!</v>
      </c>
      <c r="AE163" s="15" t="e">
        <f>IF([1]女子名簿!$T163="","",$J$10)</f>
        <v>#REF!</v>
      </c>
    </row>
    <row r="164" spans="21:31" hidden="1">
      <c r="U164" s="15" t="e">
        <f>IF(#REF!="","",VLOOKUP(#REF!,$B$9:$C$38,2,0))</f>
        <v>#REF!</v>
      </c>
      <c r="V164" s="15" t="e">
        <f>IF(#REF!="","",VLOOKUP(#REF!,$B$9:$C$38,2,0))</f>
        <v>#REF!</v>
      </c>
      <c r="W164" s="15" t="e">
        <f>IF([1]男子名簿!$O164="","",VLOOKUP([1]男子名簿!$O164,$B$9:$C$38,2,0))</f>
        <v>#REF!</v>
      </c>
      <c r="X164" s="15" t="e">
        <f>IF([1]男子名簿!$R164="","",$E$9)</f>
        <v>#REF!</v>
      </c>
      <c r="Y164" s="15" t="e">
        <f>IF([1]男子名簿!$T164="","",$E$10)</f>
        <v>#REF!</v>
      </c>
      <c r="AA164" s="15" t="e">
        <f>IF([1]女子名簿!$I164="","",VLOOKUP([1]女子名簿!$I164,$G$9:$H$38,2,0))</f>
        <v>#REF!</v>
      </c>
      <c r="AB164" s="15" t="e">
        <f>IF([1]女子名簿!$L164="","",VLOOKUP([1]女子名簿!$L164,$G$9:$H$38,2,0))</f>
        <v>#REF!</v>
      </c>
      <c r="AC164" s="15" t="e">
        <f>IF([1]女子名簿!$O164="","",VLOOKUP([1]女子名簿!$O164,$G$9:$H$38,2,0))</f>
        <v>#REF!</v>
      </c>
      <c r="AD164" s="15" t="e">
        <f>IF([1]女子名簿!$R164="","",$J$9)</f>
        <v>#REF!</v>
      </c>
      <c r="AE164" s="15" t="e">
        <f>IF([1]女子名簿!$T164="","",$J$10)</f>
        <v>#REF!</v>
      </c>
    </row>
    <row r="165" spans="21:31" hidden="1">
      <c r="U165" s="15" t="e">
        <f>IF(#REF!="","",VLOOKUP(#REF!,$B$9:$C$38,2,0))</f>
        <v>#REF!</v>
      </c>
      <c r="V165" s="15" t="e">
        <f>IF(#REF!="","",VLOOKUP(#REF!,$B$9:$C$38,2,0))</f>
        <v>#REF!</v>
      </c>
      <c r="W165" s="15" t="e">
        <f>IF([1]男子名簿!$O165="","",VLOOKUP([1]男子名簿!$O165,$B$9:$C$38,2,0))</f>
        <v>#REF!</v>
      </c>
      <c r="X165" s="15" t="e">
        <f>IF([1]男子名簿!$R165="","",$E$9)</f>
        <v>#REF!</v>
      </c>
      <c r="Y165" s="15" t="e">
        <f>IF([1]男子名簿!$T165="","",$E$10)</f>
        <v>#REF!</v>
      </c>
      <c r="AA165" s="15" t="e">
        <f>IF([1]女子名簿!$I165="","",VLOOKUP([1]女子名簿!$I165,$G$9:$H$38,2,0))</f>
        <v>#REF!</v>
      </c>
      <c r="AB165" s="15" t="e">
        <f>IF([1]女子名簿!$L165="","",VLOOKUP([1]女子名簿!$L165,$G$9:$H$38,2,0))</f>
        <v>#REF!</v>
      </c>
      <c r="AC165" s="15" t="e">
        <f>IF([1]女子名簿!$O165="","",VLOOKUP([1]女子名簿!$O165,$G$9:$H$38,2,0))</f>
        <v>#REF!</v>
      </c>
      <c r="AD165" s="15" t="e">
        <f>IF([1]女子名簿!$R165="","",$J$9)</f>
        <v>#REF!</v>
      </c>
      <c r="AE165" s="15" t="e">
        <f>IF([1]女子名簿!$T165="","",$J$10)</f>
        <v>#REF!</v>
      </c>
    </row>
    <row r="166" spans="21:31" hidden="1">
      <c r="U166" s="15" t="e">
        <f>IF(#REF!="","",VLOOKUP(#REF!,$B$9:$C$38,2,0))</f>
        <v>#REF!</v>
      </c>
      <c r="V166" s="15" t="e">
        <f>IF(#REF!="","",VLOOKUP(#REF!,$B$9:$C$38,2,0))</f>
        <v>#REF!</v>
      </c>
      <c r="W166" s="15" t="e">
        <f>IF([1]男子名簿!$O166="","",VLOOKUP([1]男子名簿!$O166,$B$9:$C$38,2,0))</f>
        <v>#REF!</v>
      </c>
      <c r="X166" s="15" t="e">
        <f>IF([1]男子名簿!$R166="","",$E$9)</f>
        <v>#REF!</v>
      </c>
      <c r="Y166" s="15" t="e">
        <f>IF([1]男子名簿!$T166="","",$E$10)</f>
        <v>#REF!</v>
      </c>
      <c r="AA166" s="15" t="e">
        <f>IF([1]女子名簿!$I166="","",VLOOKUP([1]女子名簿!$I166,$G$9:$H$38,2,0))</f>
        <v>#REF!</v>
      </c>
      <c r="AB166" s="15" t="e">
        <f>IF([1]女子名簿!$L166="","",VLOOKUP([1]女子名簿!$L166,$G$9:$H$38,2,0))</f>
        <v>#REF!</v>
      </c>
      <c r="AC166" s="15" t="e">
        <f>IF([1]女子名簿!$O166="","",VLOOKUP([1]女子名簿!$O166,$G$9:$H$38,2,0))</f>
        <v>#REF!</v>
      </c>
      <c r="AD166" s="15" t="e">
        <f>IF([1]女子名簿!$R166="","",$J$9)</f>
        <v>#REF!</v>
      </c>
      <c r="AE166" s="15" t="e">
        <f>IF([1]女子名簿!$T166="","",$J$10)</f>
        <v>#REF!</v>
      </c>
    </row>
    <row r="167" spans="21:31" hidden="1">
      <c r="U167" s="15" t="e">
        <f>IF(#REF!="","",VLOOKUP(#REF!,$B$9:$C$38,2,0))</f>
        <v>#REF!</v>
      </c>
      <c r="V167" s="15" t="e">
        <f>IF(#REF!="","",VLOOKUP(#REF!,$B$9:$C$38,2,0))</f>
        <v>#REF!</v>
      </c>
      <c r="W167" s="15" t="e">
        <f>IF([1]男子名簿!$O167="","",VLOOKUP([1]男子名簿!$O167,$B$9:$C$38,2,0))</f>
        <v>#REF!</v>
      </c>
      <c r="X167" s="15" t="e">
        <f>IF([1]男子名簿!$R167="","",$E$9)</f>
        <v>#REF!</v>
      </c>
      <c r="Y167" s="15" t="e">
        <f>IF([1]男子名簿!$T167="","",$E$10)</f>
        <v>#REF!</v>
      </c>
      <c r="AA167" s="15" t="e">
        <f>IF([1]女子名簿!$I167="","",VLOOKUP([1]女子名簿!$I167,$G$9:$H$38,2,0))</f>
        <v>#REF!</v>
      </c>
      <c r="AB167" s="15" t="e">
        <f>IF([1]女子名簿!$L167="","",VLOOKUP([1]女子名簿!$L167,$G$9:$H$38,2,0))</f>
        <v>#REF!</v>
      </c>
      <c r="AC167" s="15" t="e">
        <f>IF([1]女子名簿!$O167="","",VLOOKUP([1]女子名簿!$O167,$G$9:$H$38,2,0))</f>
        <v>#REF!</v>
      </c>
      <c r="AD167" s="15" t="e">
        <f>IF([1]女子名簿!$R167="","",$J$9)</f>
        <v>#REF!</v>
      </c>
      <c r="AE167" s="15" t="e">
        <f>IF([1]女子名簿!$T167="","",$J$10)</f>
        <v>#REF!</v>
      </c>
    </row>
    <row r="168" spans="21:31" hidden="1">
      <c r="U168" s="15" t="e">
        <f>IF(#REF!="","",VLOOKUP(#REF!,$B$9:$C$38,2,0))</f>
        <v>#REF!</v>
      </c>
      <c r="V168" s="15" t="e">
        <f>IF(#REF!="","",VLOOKUP(#REF!,$B$9:$C$38,2,0))</f>
        <v>#REF!</v>
      </c>
      <c r="W168" s="15" t="e">
        <f>IF([1]男子名簿!$O168="","",VLOOKUP([1]男子名簿!$O168,$B$9:$C$38,2,0))</f>
        <v>#REF!</v>
      </c>
      <c r="X168" s="15" t="e">
        <f>IF([1]男子名簿!$R168="","",$E$9)</f>
        <v>#REF!</v>
      </c>
      <c r="Y168" s="15" t="e">
        <f>IF([1]男子名簿!$T168="","",$E$10)</f>
        <v>#REF!</v>
      </c>
      <c r="AA168" s="15" t="e">
        <f>IF([1]女子名簿!$I168="","",VLOOKUP([1]女子名簿!$I168,$G$9:$H$38,2,0))</f>
        <v>#REF!</v>
      </c>
      <c r="AB168" s="15" t="e">
        <f>IF([1]女子名簿!$L168="","",VLOOKUP([1]女子名簿!$L168,$G$9:$H$38,2,0))</f>
        <v>#REF!</v>
      </c>
      <c r="AC168" s="15" t="e">
        <f>IF([1]女子名簿!$O168="","",VLOOKUP([1]女子名簿!$O168,$G$9:$H$38,2,0))</f>
        <v>#REF!</v>
      </c>
      <c r="AD168" s="15" t="e">
        <f>IF([1]女子名簿!$R168="","",$J$9)</f>
        <v>#REF!</v>
      </c>
      <c r="AE168" s="15" t="e">
        <f>IF([1]女子名簿!$T168="","",$J$10)</f>
        <v>#REF!</v>
      </c>
    </row>
    <row r="169" spans="21:31" hidden="1">
      <c r="U169" s="15" t="e">
        <f>IF(#REF!="","",VLOOKUP(#REF!,$B$9:$C$38,2,0))</f>
        <v>#REF!</v>
      </c>
      <c r="V169" s="15" t="e">
        <f>IF(#REF!="","",VLOOKUP(#REF!,$B$9:$C$38,2,0))</f>
        <v>#REF!</v>
      </c>
      <c r="W169" s="15" t="e">
        <f>IF([1]男子名簿!$O169="","",VLOOKUP([1]男子名簿!$O169,$B$9:$C$38,2,0))</f>
        <v>#REF!</v>
      </c>
      <c r="X169" s="15" t="e">
        <f>IF([1]男子名簿!$R169="","",$E$9)</f>
        <v>#REF!</v>
      </c>
      <c r="Y169" s="15" t="e">
        <f>IF([1]男子名簿!$T169="","",$E$10)</f>
        <v>#REF!</v>
      </c>
      <c r="AA169" s="15" t="e">
        <f>IF([1]女子名簿!$I169="","",VLOOKUP([1]女子名簿!$I169,$G$9:$H$38,2,0))</f>
        <v>#REF!</v>
      </c>
      <c r="AB169" s="15" t="e">
        <f>IF([1]女子名簿!$L169="","",VLOOKUP([1]女子名簿!$L169,$G$9:$H$38,2,0))</f>
        <v>#REF!</v>
      </c>
      <c r="AC169" s="15" t="e">
        <f>IF([1]女子名簿!$O169="","",VLOOKUP([1]女子名簿!$O169,$G$9:$H$38,2,0))</f>
        <v>#REF!</v>
      </c>
      <c r="AD169" s="15" t="e">
        <f>IF([1]女子名簿!$R169="","",$J$9)</f>
        <v>#REF!</v>
      </c>
      <c r="AE169" s="15" t="e">
        <f>IF([1]女子名簿!$T169="","",$J$10)</f>
        <v>#REF!</v>
      </c>
    </row>
    <row r="170" spans="21:31" hidden="1">
      <c r="U170" s="15" t="e">
        <f>IF(#REF!="","",VLOOKUP(#REF!,$B$9:$C$38,2,0))</f>
        <v>#REF!</v>
      </c>
      <c r="V170" s="15" t="e">
        <f>IF(#REF!="","",VLOOKUP(#REF!,$B$9:$C$38,2,0))</f>
        <v>#REF!</v>
      </c>
      <c r="W170" s="15" t="e">
        <f>IF([1]男子名簿!$O170="","",VLOOKUP([1]男子名簿!$O170,$B$9:$C$38,2,0))</f>
        <v>#REF!</v>
      </c>
      <c r="X170" s="15" t="e">
        <f>IF([1]男子名簿!$R170="","",$E$9)</f>
        <v>#REF!</v>
      </c>
      <c r="Y170" s="15" t="e">
        <f>IF([1]男子名簿!$T170="","",$E$10)</f>
        <v>#REF!</v>
      </c>
      <c r="AA170" s="15" t="e">
        <f>IF([1]女子名簿!$I170="","",VLOOKUP([1]女子名簿!$I170,$G$9:$H$38,2,0))</f>
        <v>#REF!</v>
      </c>
      <c r="AB170" s="15" t="e">
        <f>IF([1]女子名簿!$L170="","",VLOOKUP([1]女子名簿!$L170,$G$9:$H$38,2,0))</f>
        <v>#REF!</v>
      </c>
      <c r="AC170" s="15" t="e">
        <f>IF([1]女子名簿!$O170="","",VLOOKUP([1]女子名簿!$O170,$G$9:$H$38,2,0))</f>
        <v>#REF!</v>
      </c>
      <c r="AD170" s="15" t="e">
        <f>IF([1]女子名簿!$R170="","",$J$9)</f>
        <v>#REF!</v>
      </c>
      <c r="AE170" s="15" t="e">
        <f>IF([1]女子名簿!$T170="","",$J$10)</f>
        <v>#REF!</v>
      </c>
    </row>
    <row r="171" spans="21:31" hidden="1">
      <c r="U171" s="15" t="e">
        <f>IF(#REF!="","",VLOOKUP(#REF!,$B$9:$C$38,2,0))</f>
        <v>#REF!</v>
      </c>
      <c r="V171" s="15" t="e">
        <f>IF(#REF!="","",VLOOKUP(#REF!,$B$9:$C$38,2,0))</f>
        <v>#REF!</v>
      </c>
      <c r="W171" s="15" t="e">
        <f>IF([1]男子名簿!$O171="","",VLOOKUP([1]男子名簿!$O171,$B$9:$C$38,2,0))</f>
        <v>#REF!</v>
      </c>
      <c r="X171" s="15" t="e">
        <f>IF([1]男子名簿!$R171="","",$E$9)</f>
        <v>#REF!</v>
      </c>
      <c r="Y171" s="15" t="e">
        <f>IF([1]男子名簿!$T171="","",$E$10)</f>
        <v>#REF!</v>
      </c>
      <c r="AA171" s="15" t="e">
        <f>IF([1]女子名簿!$I171="","",VLOOKUP([1]女子名簿!$I171,$G$9:$H$38,2,0))</f>
        <v>#REF!</v>
      </c>
      <c r="AB171" s="15" t="e">
        <f>IF([1]女子名簿!$L171="","",VLOOKUP([1]女子名簿!$L171,$G$9:$H$38,2,0))</f>
        <v>#REF!</v>
      </c>
      <c r="AC171" s="15" t="e">
        <f>IF([1]女子名簿!$O171="","",VLOOKUP([1]女子名簿!$O171,$G$9:$H$38,2,0))</f>
        <v>#REF!</v>
      </c>
      <c r="AD171" s="15" t="e">
        <f>IF([1]女子名簿!$R171="","",$J$9)</f>
        <v>#REF!</v>
      </c>
      <c r="AE171" s="15" t="e">
        <f>IF([1]女子名簿!$T171="","",$J$10)</f>
        <v>#REF!</v>
      </c>
    </row>
    <row r="172" spans="21:31" hidden="1">
      <c r="U172" s="15" t="e">
        <f>IF(#REF!="","",VLOOKUP(#REF!,$B$9:$C$38,2,0))</f>
        <v>#REF!</v>
      </c>
      <c r="V172" s="15" t="e">
        <f>IF(#REF!="","",VLOOKUP(#REF!,$B$9:$C$38,2,0))</f>
        <v>#REF!</v>
      </c>
      <c r="W172" s="15" t="e">
        <f>IF([1]男子名簿!$O172="","",VLOOKUP([1]男子名簿!$O172,$B$9:$C$38,2,0))</f>
        <v>#REF!</v>
      </c>
      <c r="X172" s="15" t="e">
        <f>IF([1]男子名簿!$R172="","",$E$9)</f>
        <v>#REF!</v>
      </c>
      <c r="Y172" s="15" t="e">
        <f>IF([1]男子名簿!$T172="","",$E$10)</f>
        <v>#REF!</v>
      </c>
      <c r="AA172" s="15" t="e">
        <f>IF([1]女子名簿!$I172="","",VLOOKUP([1]女子名簿!$I172,$G$9:$H$38,2,0))</f>
        <v>#REF!</v>
      </c>
      <c r="AB172" s="15" t="e">
        <f>IF([1]女子名簿!$L172="","",VLOOKUP([1]女子名簿!$L172,$G$9:$H$38,2,0))</f>
        <v>#REF!</v>
      </c>
      <c r="AC172" s="15" t="e">
        <f>IF([1]女子名簿!$O172="","",VLOOKUP([1]女子名簿!$O172,$G$9:$H$38,2,0))</f>
        <v>#REF!</v>
      </c>
      <c r="AD172" s="15" t="e">
        <f>IF([1]女子名簿!$R172="","",$J$9)</f>
        <v>#REF!</v>
      </c>
      <c r="AE172" s="15" t="e">
        <f>IF([1]女子名簿!$T172="","",$J$10)</f>
        <v>#REF!</v>
      </c>
    </row>
    <row r="173" spans="21:31" hidden="1">
      <c r="U173" s="15" t="e">
        <f>IF(#REF!="","",VLOOKUP(#REF!,$B$9:$C$38,2,0))</f>
        <v>#REF!</v>
      </c>
      <c r="V173" s="15" t="e">
        <f>IF(#REF!="","",VLOOKUP(#REF!,$B$9:$C$38,2,0))</f>
        <v>#REF!</v>
      </c>
      <c r="W173" s="15" t="e">
        <f>IF([1]男子名簿!$O173="","",VLOOKUP([1]男子名簿!$O173,$B$9:$C$38,2,0))</f>
        <v>#REF!</v>
      </c>
      <c r="X173" s="15" t="e">
        <f>IF([1]男子名簿!$R173="","",$E$9)</f>
        <v>#REF!</v>
      </c>
      <c r="Y173" s="15" t="e">
        <f>IF([1]男子名簿!$T173="","",$E$10)</f>
        <v>#REF!</v>
      </c>
      <c r="AA173" s="15" t="e">
        <f>IF([1]女子名簿!$I173="","",VLOOKUP([1]女子名簿!$I173,$G$9:$H$38,2,0))</f>
        <v>#REF!</v>
      </c>
      <c r="AB173" s="15" t="e">
        <f>IF([1]女子名簿!$L173="","",VLOOKUP([1]女子名簿!$L173,$G$9:$H$38,2,0))</f>
        <v>#REF!</v>
      </c>
      <c r="AC173" s="15" t="e">
        <f>IF([1]女子名簿!$O173="","",VLOOKUP([1]女子名簿!$O173,$G$9:$H$38,2,0))</f>
        <v>#REF!</v>
      </c>
      <c r="AD173" s="15" t="e">
        <f>IF([1]女子名簿!$R173="","",$J$9)</f>
        <v>#REF!</v>
      </c>
      <c r="AE173" s="15" t="e">
        <f>IF([1]女子名簿!$T173="","",$J$10)</f>
        <v>#REF!</v>
      </c>
    </row>
    <row r="174" spans="21:31" hidden="1">
      <c r="U174" s="15" t="e">
        <f>IF(#REF!="","",VLOOKUP(#REF!,$B$9:$C$38,2,0))</f>
        <v>#REF!</v>
      </c>
      <c r="V174" s="15" t="e">
        <f>IF(#REF!="","",VLOOKUP(#REF!,$B$9:$C$38,2,0))</f>
        <v>#REF!</v>
      </c>
      <c r="W174" s="15" t="e">
        <f>IF([1]男子名簿!$O174="","",VLOOKUP([1]男子名簿!$O174,$B$9:$C$38,2,0))</f>
        <v>#REF!</v>
      </c>
      <c r="X174" s="15" t="e">
        <f>IF([1]男子名簿!$R174="","",$E$9)</f>
        <v>#REF!</v>
      </c>
      <c r="Y174" s="15" t="e">
        <f>IF([1]男子名簿!$T174="","",$E$10)</f>
        <v>#REF!</v>
      </c>
      <c r="AA174" s="15" t="e">
        <f>IF([1]女子名簿!$I174="","",VLOOKUP([1]女子名簿!$I174,$G$9:$H$38,2,0))</f>
        <v>#REF!</v>
      </c>
      <c r="AB174" s="15" t="e">
        <f>IF([1]女子名簿!$L174="","",VLOOKUP([1]女子名簿!$L174,$G$9:$H$38,2,0))</f>
        <v>#REF!</v>
      </c>
      <c r="AC174" s="15" t="e">
        <f>IF([1]女子名簿!$O174="","",VLOOKUP([1]女子名簿!$O174,$G$9:$H$38,2,0))</f>
        <v>#REF!</v>
      </c>
      <c r="AD174" s="15" t="e">
        <f>IF([1]女子名簿!$R174="","",$J$9)</f>
        <v>#REF!</v>
      </c>
      <c r="AE174" s="15" t="e">
        <f>IF([1]女子名簿!$T174="","",$J$10)</f>
        <v>#REF!</v>
      </c>
    </row>
    <row r="175" spans="21:31" hidden="1">
      <c r="U175" s="15" t="e">
        <f>IF(#REF!="","",VLOOKUP(#REF!,$B$9:$C$38,2,0))</f>
        <v>#REF!</v>
      </c>
      <c r="V175" s="15" t="e">
        <f>IF(#REF!="","",VLOOKUP(#REF!,$B$9:$C$38,2,0))</f>
        <v>#REF!</v>
      </c>
      <c r="W175" s="15" t="e">
        <f>IF([1]男子名簿!$O175="","",VLOOKUP([1]男子名簿!$O175,$B$9:$C$38,2,0))</f>
        <v>#REF!</v>
      </c>
      <c r="X175" s="15" t="e">
        <f>IF([1]男子名簿!$R175="","",$E$9)</f>
        <v>#REF!</v>
      </c>
      <c r="Y175" s="15" t="e">
        <f>IF([1]男子名簿!$T175="","",$E$10)</f>
        <v>#REF!</v>
      </c>
      <c r="AA175" s="15" t="e">
        <f>IF([1]女子名簿!$I175="","",VLOOKUP([1]女子名簿!$I175,$G$9:$H$38,2,0))</f>
        <v>#REF!</v>
      </c>
      <c r="AB175" s="15" t="e">
        <f>IF([1]女子名簿!$L175="","",VLOOKUP([1]女子名簿!$L175,$G$9:$H$38,2,0))</f>
        <v>#REF!</v>
      </c>
      <c r="AC175" s="15" t="e">
        <f>IF([1]女子名簿!$O175="","",VLOOKUP([1]女子名簿!$O175,$G$9:$H$38,2,0))</f>
        <v>#REF!</v>
      </c>
      <c r="AD175" s="15" t="e">
        <f>IF([1]女子名簿!$R175="","",$J$9)</f>
        <v>#REF!</v>
      </c>
      <c r="AE175" s="15" t="e">
        <f>IF([1]女子名簿!$T175="","",$J$10)</f>
        <v>#REF!</v>
      </c>
    </row>
    <row r="176" spans="21:31" hidden="1">
      <c r="U176" s="15" t="e">
        <f>IF(#REF!="","",VLOOKUP(#REF!,$B$9:$C$38,2,0))</f>
        <v>#REF!</v>
      </c>
      <c r="V176" s="15" t="e">
        <f>IF(#REF!="","",VLOOKUP(#REF!,$B$9:$C$38,2,0))</f>
        <v>#REF!</v>
      </c>
      <c r="W176" s="15" t="e">
        <f>IF([1]男子名簿!$O176="","",VLOOKUP([1]男子名簿!$O176,$B$9:$C$38,2,0))</f>
        <v>#REF!</v>
      </c>
      <c r="X176" s="15" t="e">
        <f>IF([1]男子名簿!$R176="","",$E$9)</f>
        <v>#REF!</v>
      </c>
      <c r="Y176" s="15" t="e">
        <f>IF([1]男子名簿!$T176="","",$E$10)</f>
        <v>#REF!</v>
      </c>
      <c r="AA176" s="15" t="e">
        <f>IF([1]女子名簿!$I176="","",VLOOKUP([1]女子名簿!$I176,$G$9:$H$38,2,0))</f>
        <v>#REF!</v>
      </c>
      <c r="AB176" s="15" t="e">
        <f>IF([1]女子名簿!$L176="","",VLOOKUP([1]女子名簿!$L176,$G$9:$H$38,2,0))</f>
        <v>#REF!</v>
      </c>
      <c r="AC176" s="15" t="e">
        <f>IF([1]女子名簿!$O176="","",VLOOKUP([1]女子名簿!$O176,$G$9:$H$38,2,0))</f>
        <v>#REF!</v>
      </c>
      <c r="AD176" s="15" t="e">
        <f>IF([1]女子名簿!$R176="","",$J$9)</f>
        <v>#REF!</v>
      </c>
      <c r="AE176" s="15" t="e">
        <f>IF([1]女子名簿!$T176="","",$J$10)</f>
        <v>#REF!</v>
      </c>
    </row>
    <row r="177" spans="21:31" hidden="1">
      <c r="U177" s="15" t="e">
        <f>IF(#REF!="","",VLOOKUP(#REF!,$B$9:$C$38,2,0))</f>
        <v>#REF!</v>
      </c>
      <c r="V177" s="15" t="e">
        <f>IF(#REF!="","",VLOOKUP(#REF!,$B$9:$C$38,2,0))</f>
        <v>#REF!</v>
      </c>
      <c r="W177" s="15" t="e">
        <f>IF([1]男子名簿!$O177="","",VLOOKUP([1]男子名簿!$O177,$B$9:$C$38,2,0))</f>
        <v>#REF!</v>
      </c>
      <c r="X177" s="15" t="e">
        <f>IF([1]男子名簿!$R177="","",$E$9)</f>
        <v>#REF!</v>
      </c>
      <c r="Y177" s="15" t="e">
        <f>IF([1]男子名簿!$T177="","",$E$10)</f>
        <v>#REF!</v>
      </c>
      <c r="AA177" s="15" t="e">
        <f>IF([1]女子名簿!$I177="","",VLOOKUP([1]女子名簿!$I177,$G$9:$H$38,2,0))</f>
        <v>#REF!</v>
      </c>
      <c r="AB177" s="15" t="e">
        <f>IF([1]女子名簿!$L177="","",VLOOKUP([1]女子名簿!$L177,$G$9:$H$38,2,0))</f>
        <v>#REF!</v>
      </c>
      <c r="AC177" s="15" t="e">
        <f>IF([1]女子名簿!$O177="","",VLOOKUP([1]女子名簿!$O177,$G$9:$H$38,2,0))</f>
        <v>#REF!</v>
      </c>
      <c r="AD177" s="15" t="e">
        <f>IF([1]女子名簿!$R177="","",$J$9)</f>
        <v>#REF!</v>
      </c>
      <c r="AE177" s="15" t="e">
        <f>IF([1]女子名簿!$T177="","",$J$10)</f>
        <v>#REF!</v>
      </c>
    </row>
    <row r="178" spans="21:31" hidden="1">
      <c r="U178" s="15" t="e">
        <f>IF(#REF!="","",VLOOKUP(#REF!,$B$9:$C$38,2,0))</f>
        <v>#REF!</v>
      </c>
      <c r="V178" s="15" t="e">
        <f>IF(#REF!="","",VLOOKUP(#REF!,$B$9:$C$38,2,0))</f>
        <v>#REF!</v>
      </c>
      <c r="W178" s="15" t="e">
        <f>IF([1]男子名簿!$O178="","",VLOOKUP([1]男子名簿!$O178,$B$9:$C$38,2,0))</f>
        <v>#REF!</v>
      </c>
      <c r="X178" s="15" t="e">
        <f>IF([1]男子名簿!$R178="","",$E$9)</f>
        <v>#REF!</v>
      </c>
      <c r="Y178" s="15" t="e">
        <f>IF([1]男子名簿!$T178="","",$E$10)</f>
        <v>#REF!</v>
      </c>
      <c r="AA178" s="15" t="e">
        <f>IF([1]女子名簿!$I178="","",VLOOKUP([1]女子名簿!$I178,$G$9:$H$38,2,0))</f>
        <v>#REF!</v>
      </c>
      <c r="AB178" s="15" t="e">
        <f>IF([1]女子名簿!$L178="","",VLOOKUP([1]女子名簿!$L178,$G$9:$H$38,2,0))</f>
        <v>#REF!</v>
      </c>
      <c r="AC178" s="15" t="e">
        <f>IF([1]女子名簿!$O178="","",VLOOKUP([1]女子名簿!$O178,$G$9:$H$38,2,0))</f>
        <v>#REF!</v>
      </c>
      <c r="AD178" s="15" t="e">
        <f>IF([1]女子名簿!$R178="","",$J$9)</f>
        <v>#REF!</v>
      </c>
      <c r="AE178" s="15" t="e">
        <f>IF([1]女子名簿!$T178="","",$J$10)</f>
        <v>#REF!</v>
      </c>
    </row>
    <row r="179" spans="21:31" hidden="1">
      <c r="U179" s="15" t="e">
        <f>IF(#REF!="","",VLOOKUP(#REF!,$B$9:$C$38,2,0))</f>
        <v>#REF!</v>
      </c>
      <c r="V179" s="15" t="e">
        <f>IF(#REF!="","",VLOOKUP(#REF!,$B$9:$C$38,2,0))</f>
        <v>#REF!</v>
      </c>
      <c r="W179" s="15" t="e">
        <f>IF([1]男子名簿!$O179="","",VLOOKUP([1]男子名簿!$O179,$B$9:$C$38,2,0))</f>
        <v>#REF!</v>
      </c>
      <c r="X179" s="15" t="e">
        <f>IF([1]男子名簿!$R179="","",$E$9)</f>
        <v>#REF!</v>
      </c>
      <c r="Y179" s="15" t="e">
        <f>IF([1]男子名簿!$T179="","",$E$10)</f>
        <v>#REF!</v>
      </c>
      <c r="AA179" s="15" t="e">
        <f>IF([1]女子名簿!$I179="","",VLOOKUP([1]女子名簿!$I179,$G$9:$H$38,2,0))</f>
        <v>#REF!</v>
      </c>
      <c r="AB179" s="15" t="e">
        <f>IF([1]女子名簿!$L179="","",VLOOKUP([1]女子名簿!$L179,$G$9:$H$38,2,0))</f>
        <v>#REF!</v>
      </c>
      <c r="AC179" s="15" t="e">
        <f>IF([1]女子名簿!$O179="","",VLOOKUP([1]女子名簿!$O179,$G$9:$H$38,2,0))</f>
        <v>#REF!</v>
      </c>
      <c r="AD179" s="15" t="e">
        <f>IF([1]女子名簿!$R179="","",$J$9)</f>
        <v>#REF!</v>
      </c>
      <c r="AE179" s="15" t="e">
        <f>IF([1]女子名簿!$T179="","",$J$10)</f>
        <v>#REF!</v>
      </c>
    </row>
    <row r="180" spans="21:31" hidden="1">
      <c r="U180" s="15" t="e">
        <f>IF(#REF!="","",VLOOKUP(#REF!,$B$9:$C$38,2,0))</f>
        <v>#REF!</v>
      </c>
      <c r="V180" s="15" t="e">
        <f>IF(#REF!="","",VLOOKUP(#REF!,$B$9:$C$38,2,0))</f>
        <v>#REF!</v>
      </c>
      <c r="W180" s="15" t="e">
        <f>IF([1]男子名簿!$O180="","",VLOOKUP([1]男子名簿!$O180,$B$9:$C$38,2,0))</f>
        <v>#REF!</v>
      </c>
      <c r="X180" s="15" t="e">
        <f>IF([1]男子名簿!$R180="","",$E$9)</f>
        <v>#REF!</v>
      </c>
      <c r="Y180" s="15" t="e">
        <f>IF([1]男子名簿!$T180="","",$E$10)</f>
        <v>#REF!</v>
      </c>
      <c r="AA180" s="15" t="e">
        <f>IF([1]女子名簿!$I180="","",VLOOKUP([1]女子名簿!$I180,$G$9:$H$38,2,0))</f>
        <v>#REF!</v>
      </c>
      <c r="AB180" s="15" t="e">
        <f>IF([1]女子名簿!$L180="","",VLOOKUP([1]女子名簿!$L180,$G$9:$H$38,2,0))</f>
        <v>#REF!</v>
      </c>
      <c r="AC180" s="15" t="e">
        <f>IF([1]女子名簿!$O180="","",VLOOKUP([1]女子名簿!$O180,$G$9:$H$38,2,0))</f>
        <v>#REF!</v>
      </c>
      <c r="AD180" s="15" t="e">
        <f>IF([1]女子名簿!$R180="","",$J$9)</f>
        <v>#REF!</v>
      </c>
      <c r="AE180" s="15" t="e">
        <f>IF([1]女子名簿!$T180="","",$J$10)</f>
        <v>#REF!</v>
      </c>
    </row>
    <row r="181" spans="21:31" hidden="1">
      <c r="U181" s="15" t="e">
        <f>IF(#REF!="","",VLOOKUP(#REF!,$B$9:$C$38,2,0))</f>
        <v>#REF!</v>
      </c>
      <c r="V181" s="15" t="e">
        <f>IF(#REF!="","",VLOOKUP(#REF!,$B$9:$C$38,2,0))</f>
        <v>#REF!</v>
      </c>
      <c r="W181" s="15" t="e">
        <f>IF([1]男子名簿!$O181="","",VLOOKUP([1]男子名簿!$O181,$B$9:$C$38,2,0))</f>
        <v>#REF!</v>
      </c>
      <c r="X181" s="15" t="e">
        <f>IF([1]男子名簿!$R181="","",$E$9)</f>
        <v>#REF!</v>
      </c>
      <c r="Y181" s="15" t="e">
        <f>IF([1]男子名簿!$T181="","",$E$10)</f>
        <v>#REF!</v>
      </c>
      <c r="AA181" s="15" t="e">
        <f>IF([1]女子名簿!$I181="","",VLOOKUP([1]女子名簿!$I181,$G$9:$H$38,2,0))</f>
        <v>#REF!</v>
      </c>
      <c r="AB181" s="15" t="e">
        <f>IF([1]女子名簿!$L181="","",VLOOKUP([1]女子名簿!$L181,$G$9:$H$38,2,0))</f>
        <v>#REF!</v>
      </c>
      <c r="AC181" s="15" t="e">
        <f>IF([1]女子名簿!$O181="","",VLOOKUP([1]女子名簿!$O181,$G$9:$H$38,2,0))</f>
        <v>#REF!</v>
      </c>
      <c r="AD181" s="15" t="e">
        <f>IF([1]女子名簿!$R181="","",$J$9)</f>
        <v>#REF!</v>
      </c>
      <c r="AE181" s="15" t="e">
        <f>IF([1]女子名簿!$T181="","",$J$10)</f>
        <v>#REF!</v>
      </c>
    </row>
    <row r="182" spans="21:31" hidden="1">
      <c r="U182" s="15" t="e">
        <f>IF(#REF!="","",VLOOKUP(#REF!,$B$9:$C$38,2,0))</f>
        <v>#REF!</v>
      </c>
      <c r="V182" s="15" t="e">
        <f>IF(#REF!="","",VLOOKUP(#REF!,$B$9:$C$38,2,0))</f>
        <v>#REF!</v>
      </c>
      <c r="W182" s="15" t="e">
        <f>IF([1]男子名簿!$O182="","",VLOOKUP([1]男子名簿!$O182,$B$9:$C$38,2,0))</f>
        <v>#REF!</v>
      </c>
      <c r="X182" s="15" t="e">
        <f>IF([1]男子名簿!$R182="","",$E$9)</f>
        <v>#REF!</v>
      </c>
      <c r="Y182" s="15" t="e">
        <f>IF([1]男子名簿!$T182="","",$E$10)</f>
        <v>#REF!</v>
      </c>
      <c r="AA182" s="15" t="e">
        <f>IF([1]女子名簿!$I182="","",VLOOKUP([1]女子名簿!$I182,$G$9:$H$38,2,0))</f>
        <v>#REF!</v>
      </c>
      <c r="AB182" s="15" t="e">
        <f>IF([1]女子名簿!$L182="","",VLOOKUP([1]女子名簿!$L182,$G$9:$H$38,2,0))</f>
        <v>#REF!</v>
      </c>
      <c r="AC182" s="15" t="e">
        <f>IF([1]女子名簿!$O182="","",VLOOKUP([1]女子名簿!$O182,$G$9:$H$38,2,0))</f>
        <v>#REF!</v>
      </c>
      <c r="AD182" s="15" t="e">
        <f>IF([1]女子名簿!$R182="","",$J$9)</f>
        <v>#REF!</v>
      </c>
      <c r="AE182" s="15" t="e">
        <f>IF([1]女子名簿!$T182="","",$J$10)</f>
        <v>#REF!</v>
      </c>
    </row>
    <row r="183" spans="21:31" hidden="1">
      <c r="U183" s="15" t="e">
        <f>IF(#REF!="","",VLOOKUP(#REF!,$B$9:$C$38,2,0))</f>
        <v>#REF!</v>
      </c>
      <c r="V183" s="15" t="e">
        <f>IF(#REF!="","",VLOOKUP(#REF!,$B$9:$C$38,2,0))</f>
        <v>#REF!</v>
      </c>
      <c r="W183" s="15" t="e">
        <f>IF([1]男子名簿!$O183="","",VLOOKUP([1]男子名簿!$O183,$B$9:$C$38,2,0))</f>
        <v>#REF!</v>
      </c>
      <c r="X183" s="15" t="e">
        <f>IF([1]男子名簿!$R183="","",$E$9)</f>
        <v>#REF!</v>
      </c>
      <c r="Y183" s="15" t="e">
        <f>IF([1]男子名簿!$T183="","",$E$10)</f>
        <v>#REF!</v>
      </c>
      <c r="AA183" s="15" t="e">
        <f>IF([1]女子名簿!$I183="","",VLOOKUP([1]女子名簿!$I183,$G$9:$H$38,2,0))</f>
        <v>#REF!</v>
      </c>
      <c r="AB183" s="15" t="e">
        <f>IF([1]女子名簿!$L183="","",VLOOKUP([1]女子名簿!$L183,$G$9:$H$38,2,0))</f>
        <v>#REF!</v>
      </c>
      <c r="AC183" s="15" t="e">
        <f>IF([1]女子名簿!$O183="","",VLOOKUP([1]女子名簿!$O183,$G$9:$H$38,2,0))</f>
        <v>#REF!</v>
      </c>
      <c r="AD183" s="15" t="e">
        <f>IF([1]女子名簿!$R183="","",$J$9)</f>
        <v>#REF!</v>
      </c>
      <c r="AE183" s="15" t="e">
        <f>IF([1]女子名簿!$T183="","",$J$10)</f>
        <v>#REF!</v>
      </c>
    </row>
    <row r="184" spans="21:31" hidden="1">
      <c r="U184" s="15" t="e">
        <f>IF(#REF!="","",VLOOKUP(#REF!,$B$9:$C$38,2,0))</f>
        <v>#REF!</v>
      </c>
      <c r="V184" s="15" t="e">
        <f>IF(#REF!="","",VLOOKUP(#REF!,$B$9:$C$38,2,0))</f>
        <v>#REF!</v>
      </c>
      <c r="W184" s="15" t="e">
        <f>IF([1]男子名簿!$O184="","",VLOOKUP([1]男子名簿!$O184,$B$9:$C$38,2,0))</f>
        <v>#REF!</v>
      </c>
      <c r="X184" s="15" t="e">
        <f>IF([1]男子名簿!$R184="","",$E$9)</f>
        <v>#REF!</v>
      </c>
      <c r="Y184" s="15" t="e">
        <f>IF([1]男子名簿!$T184="","",$E$10)</f>
        <v>#REF!</v>
      </c>
      <c r="AA184" s="15" t="e">
        <f>IF([1]女子名簿!$I184="","",VLOOKUP([1]女子名簿!$I184,$G$9:$H$38,2,0))</f>
        <v>#REF!</v>
      </c>
      <c r="AB184" s="15" t="e">
        <f>IF([1]女子名簿!$L184="","",VLOOKUP([1]女子名簿!$L184,$G$9:$H$38,2,0))</f>
        <v>#REF!</v>
      </c>
      <c r="AC184" s="15" t="e">
        <f>IF([1]女子名簿!$O184="","",VLOOKUP([1]女子名簿!$O184,$G$9:$H$38,2,0))</f>
        <v>#REF!</v>
      </c>
      <c r="AD184" s="15" t="e">
        <f>IF([1]女子名簿!$R184="","",$J$9)</f>
        <v>#REF!</v>
      </c>
      <c r="AE184" s="15" t="e">
        <f>IF([1]女子名簿!$T184="","",$J$10)</f>
        <v>#REF!</v>
      </c>
    </row>
    <row r="185" spans="21:31" hidden="1">
      <c r="U185" s="15" t="e">
        <f>IF(#REF!="","",VLOOKUP(#REF!,$B$9:$C$38,2,0))</f>
        <v>#REF!</v>
      </c>
      <c r="V185" s="15" t="e">
        <f>IF(#REF!="","",VLOOKUP(#REF!,$B$9:$C$38,2,0))</f>
        <v>#REF!</v>
      </c>
      <c r="W185" s="15" t="e">
        <f>IF([1]男子名簿!$O185="","",VLOOKUP([1]男子名簿!$O185,$B$9:$C$38,2,0))</f>
        <v>#REF!</v>
      </c>
      <c r="X185" s="15" t="e">
        <f>IF([1]男子名簿!$R185="","",$E$9)</f>
        <v>#REF!</v>
      </c>
      <c r="Y185" s="15" t="e">
        <f>IF([1]男子名簿!$T185="","",$E$10)</f>
        <v>#REF!</v>
      </c>
      <c r="AA185" s="15" t="e">
        <f>IF([1]女子名簿!$I185="","",VLOOKUP([1]女子名簿!$I185,$G$9:$H$38,2,0))</f>
        <v>#REF!</v>
      </c>
      <c r="AB185" s="15" t="e">
        <f>IF([1]女子名簿!$L185="","",VLOOKUP([1]女子名簿!$L185,$G$9:$H$38,2,0))</f>
        <v>#REF!</v>
      </c>
      <c r="AC185" s="15" t="e">
        <f>IF([1]女子名簿!$O185="","",VLOOKUP([1]女子名簿!$O185,$G$9:$H$38,2,0))</f>
        <v>#REF!</v>
      </c>
      <c r="AD185" s="15" t="e">
        <f>IF([1]女子名簿!$R185="","",$J$9)</f>
        <v>#REF!</v>
      </c>
      <c r="AE185" s="15" t="e">
        <f>IF([1]女子名簿!$T185="","",$J$10)</f>
        <v>#REF!</v>
      </c>
    </row>
    <row r="186" spans="21:31" hidden="1">
      <c r="U186" s="15" t="e">
        <f>IF(#REF!="","",VLOOKUP(#REF!,$B$9:$C$38,2,0))</f>
        <v>#REF!</v>
      </c>
      <c r="V186" s="15" t="e">
        <f>IF(#REF!="","",VLOOKUP(#REF!,$B$9:$C$38,2,0))</f>
        <v>#REF!</v>
      </c>
      <c r="W186" s="15" t="e">
        <f>IF([1]男子名簿!$O186="","",VLOOKUP([1]男子名簿!$O186,$B$9:$C$38,2,0))</f>
        <v>#REF!</v>
      </c>
      <c r="X186" s="15" t="e">
        <f>IF([1]男子名簿!$R186="","",$E$9)</f>
        <v>#REF!</v>
      </c>
      <c r="Y186" s="15" t="e">
        <f>IF([1]男子名簿!$T186="","",$E$10)</f>
        <v>#REF!</v>
      </c>
      <c r="AA186" s="15" t="e">
        <f>IF([1]女子名簿!$I186="","",VLOOKUP([1]女子名簿!$I186,$G$9:$H$38,2,0))</f>
        <v>#REF!</v>
      </c>
      <c r="AB186" s="15" t="e">
        <f>IF([1]女子名簿!$L186="","",VLOOKUP([1]女子名簿!$L186,$G$9:$H$38,2,0))</f>
        <v>#REF!</v>
      </c>
      <c r="AC186" s="15" t="e">
        <f>IF([1]女子名簿!$O186="","",VLOOKUP([1]女子名簿!$O186,$G$9:$H$38,2,0))</f>
        <v>#REF!</v>
      </c>
      <c r="AD186" s="15" t="e">
        <f>IF([1]女子名簿!$R186="","",$J$9)</f>
        <v>#REF!</v>
      </c>
      <c r="AE186" s="15" t="e">
        <f>IF([1]女子名簿!$T186="","",$J$10)</f>
        <v>#REF!</v>
      </c>
    </row>
    <row r="187" spans="21:31" hidden="1">
      <c r="U187" s="15" t="e">
        <f>IF(#REF!="","",VLOOKUP(#REF!,$B$9:$C$38,2,0))</f>
        <v>#REF!</v>
      </c>
      <c r="V187" s="15" t="e">
        <f>IF(#REF!="","",VLOOKUP(#REF!,$B$9:$C$38,2,0))</f>
        <v>#REF!</v>
      </c>
      <c r="W187" s="15" t="e">
        <f>IF([1]男子名簿!$O187="","",VLOOKUP([1]男子名簿!$O187,$B$9:$C$38,2,0))</f>
        <v>#REF!</v>
      </c>
      <c r="X187" s="15" t="e">
        <f>IF([1]男子名簿!$R187="","",$E$9)</f>
        <v>#REF!</v>
      </c>
      <c r="Y187" s="15" t="e">
        <f>IF([1]男子名簿!$T187="","",$E$10)</f>
        <v>#REF!</v>
      </c>
      <c r="AA187" s="15" t="e">
        <f>IF([1]女子名簿!$I187="","",VLOOKUP([1]女子名簿!$I187,$G$9:$H$38,2,0))</f>
        <v>#REF!</v>
      </c>
      <c r="AB187" s="15" t="e">
        <f>IF([1]女子名簿!$L187="","",VLOOKUP([1]女子名簿!$L187,$G$9:$H$38,2,0))</f>
        <v>#REF!</v>
      </c>
      <c r="AC187" s="15" t="e">
        <f>IF([1]女子名簿!$O187="","",VLOOKUP([1]女子名簿!$O187,$G$9:$H$38,2,0))</f>
        <v>#REF!</v>
      </c>
      <c r="AD187" s="15" t="e">
        <f>IF([1]女子名簿!$R187="","",$J$9)</f>
        <v>#REF!</v>
      </c>
      <c r="AE187" s="15" t="e">
        <f>IF([1]女子名簿!$T187="","",$J$10)</f>
        <v>#REF!</v>
      </c>
    </row>
    <row r="188" spans="21:31" hidden="1">
      <c r="U188" s="15" t="e">
        <f>IF(#REF!="","",VLOOKUP(#REF!,$B$9:$C$38,2,0))</f>
        <v>#REF!</v>
      </c>
      <c r="V188" s="15" t="e">
        <f>IF(#REF!="","",VLOOKUP(#REF!,$B$9:$C$38,2,0))</f>
        <v>#REF!</v>
      </c>
      <c r="W188" s="15" t="e">
        <f>IF([1]男子名簿!$O188="","",VLOOKUP([1]男子名簿!$O188,$B$9:$C$38,2,0))</f>
        <v>#REF!</v>
      </c>
      <c r="X188" s="15" t="e">
        <f>IF([1]男子名簿!$R188="","",$E$9)</f>
        <v>#REF!</v>
      </c>
      <c r="Y188" s="15" t="e">
        <f>IF([1]男子名簿!$T188="","",$E$10)</f>
        <v>#REF!</v>
      </c>
      <c r="AA188" s="15" t="e">
        <f>IF([1]女子名簿!$I188="","",VLOOKUP([1]女子名簿!$I188,$G$9:$H$38,2,0))</f>
        <v>#REF!</v>
      </c>
      <c r="AB188" s="15" t="e">
        <f>IF([1]女子名簿!$L188="","",VLOOKUP([1]女子名簿!$L188,$G$9:$H$38,2,0))</f>
        <v>#REF!</v>
      </c>
      <c r="AC188" s="15" t="e">
        <f>IF([1]女子名簿!$O188="","",VLOOKUP([1]女子名簿!$O188,$G$9:$H$38,2,0))</f>
        <v>#REF!</v>
      </c>
      <c r="AD188" s="15" t="e">
        <f>IF([1]女子名簿!$R188="","",$J$9)</f>
        <v>#REF!</v>
      </c>
      <c r="AE188" s="15" t="e">
        <f>IF([1]女子名簿!$T188="","",$J$10)</f>
        <v>#REF!</v>
      </c>
    </row>
    <row r="189" spans="21:31" hidden="1">
      <c r="U189" s="15" t="e">
        <f>IF(#REF!="","",VLOOKUP(#REF!,$B$9:$C$38,2,0))</f>
        <v>#REF!</v>
      </c>
      <c r="V189" s="15" t="e">
        <f>IF(#REF!="","",VLOOKUP(#REF!,$B$9:$C$38,2,0))</f>
        <v>#REF!</v>
      </c>
      <c r="W189" s="15" t="e">
        <f>IF([1]男子名簿!$O189="","",VLOOKUP([1]男子名簿!$O189,$B$9:$C$38,2,0))</f>
        <v>#REF!</v>
      </c>
      <c r="X189" s="15" t="e">
        <f>IF([1]男子名簿!$R189="","",$E$9)</f>
        <v>#REF!</v>
      </c>
      <c r="Y189" s="15" t="e">
        <f>IF([1]男子名簿!$T189="","",$E$10)</f>
        <v>#REF!</v>
      </c>
      <c r="AA189" s="15" t="e">
        <f>IF([1]女子名簿!$I189="","",VLOOKUP([1]女子名簿!$I189,$G$9:$H$38,2,0))</f>
        <v>#REF!</v>
      </c>
      <c r="AB189" s="15" t="e">
        <f>IF([1]女子名簿!$L189="","",VLOOKUP([1]女子名簿!$L189,$G$9:$H$38,2,0))</f>
        <v>#REF!</v>
      </c>
      <c r="AC189" s="15" t="e">
        <f>IF([1]女子名簿!$O189="","",VLOOKUP([1]女子名簿!$O189,$G$9:$H$38,2,0))</f>
        <v>#REF!</v>
      </c>
      <c r="AD189" s="15" t="e">
        <f>IF([1]女子名簿!$R189="","",$J$9)</f>
        <v>#REF!</v>
      </c>
      <c r="AE189" s="15" t="e">
        <f>IF([1]女子名簿!$T189="","",$J$10)</f>
        <v>#REF!</v>
      </c>
    </row>
    <row r="190" spans="21:31" hidden="1">
      <c r="U190" s="15" t="e">
        <f>IF(#REF!="","",VLOOKUP(#REF!,$B$9:$C$38,2,0))</f>
        <v>#REF!</v>
      </c>
      <c r="V190" s="15" t="e">
        <f>IF(#REF!="","",VLOOKUP(#REF!,$B$9:$C$38,2,0))</f>
        <v>#REF!</v>
      </c>
      <c r="W190" s="15" t="e">
        <f>IF([1]男子名簿!$O190="","",VLOOKUP([1]男子名簿!$O190,$B$9:$C$38,2,0))</f>
        <v>#REF!</v>
      </c>
      <c r="X190" s="15" t="e">
        <f>IF([1]男子名簿!$R190="","",$E$9)</f>
        <v>#REF!</v>
      </c>
      <c r="Y190" s="15" t="e">
        <f>IF([1]男子名簿!$T190="","",$E$10)</f>
        <v>#REF!</v>
      </c>
      <c r="AA190" s="15" t="e">
        <f>IF([1]女子名簿!$I190="","",VLOOKUP([1]女子名簿!$I190,$G$9:$H$38,2,0))</f>
        <v>#REF!</v>
      </c>
      <c r="AB190" s="15" t="e">
        <f>IF([1]女子名簿!$L190="","",VLOOKUP([1]女子名簿!$L190,$G$9:$H$38,2,0))</f>
        <v>#REF!</v>
      </c>
      <c r="AC190" s="15" t="e">
        <f>IF([1]女子名簿!$O190="","",VLOOKUP([1]女子名簿!$O190,$G$9:$H$38,2,0))</f>
        <v>#REF!</v>
      </c>
      <c r="AD190" s="15" t="e">
        <f>IF([1]女子名簿!$R190="","",$J$9)</f>
        <v>#REF!</v>
      </c>
      <c r="AE190" s="15" t="e">
        <f>IF([1]女子名簿!$T190="","",$J$10)</f>
        <v>#REF!</v>
      </c>
    </row>
    <row r="191" spans="21:31" hidden="1">
      <c r="U191" s="15" t="e">
        <f>IF(#REF!="","",VLOOKUP(#REF!,$B$9:$C$38,2,0))</f>
        <v>#REF!</v>
      </c>
      <c r="V191" s="15" t="e">
        <f>IF(#REF!="","",VLOOKUP(#REF!,$B$9:$C$38,2,0))</f>
        <v>#REF!</v>
      </c>
      <c r="W191" s="15" t="e">
        <f>IF([1]男子名簿!$O191="","",VLOOKUP([1]男子名簿!$O191,$B$9:$C$38,2,0))</f>
        <v>#REF!</v>
      </c>
      <c r="X191" s="15" t="e">
        <f>IF([1]男子名簿!$R191="","",$E$9)</f>
        <v>#REF!</v>
      </c>
      <c r="Y191" s="15" t="e">
        <f>IF([1]男子名簿!$T191="","",$E$10)</f>
        <v>#REF!</v>
      </c>
      <c r="AA191" s="15" t="e">
        <f>IF([1]女子名簿!$I191="","",VLOOKUP([1]女子名簿!$I191,$G$9:$H$38,2,0))</f>
        <v>#REF!</v>
      </c>
      <c r="AB191" s="15" t="e">
        <f>IF([1]女子名簿!$L191="","",VLOOKUP([1]女子名簿!$L191,$G$9:$H$38,2,0))</f>
        <v>#REF!</v>
      </c>
      <c r="AC191" s="15" t="e">
        <f>IF([1]女子名簿!$O191="","",VLOOKUP([1]女子名簿!$O191,$G$9:$H$38,2,0))</f>
        <v>#REF!</v>
      </c>
      <c r="AD191" s="15" t="e">
        <f>IF([1]女子名簿!$R191="","",$J$9)</f>
        <v>#REF!</v>
      </c>
      <c r="AE191" s="15" t="e">
        <f>IF([1]女子名簿!$T191="","",$J$10)</f>
        <v>#REF!</v>
      </c>
    </row>
    <row r="192" spans="21:31" hidden="1">
      <c r="U192" s="15" t="e">
        <f>IF(#REF!="","",VLOOKUP(#REF!,$B$9:$C$38,2,0))</f>
        <v>#REF!</v>
      </c>
      <c r="V192" s="15" t="e">
        <f>IF(#REF!="","",VLOOKUP(#REF!,$B$9:$C$38,2,0))</f>
        <v>#REF!</v>
      </c>
      <c r="W192" s="15" t="e">
        <f>IF([1]男子名簿!$O192="","",VLOOKUP([1]男子名簿!$O192,$B$9:$C$38,2,0))</f>
        <v>#REF!</v>
      </c>
      <c r="X192" s="15" t="e">
        <f>IF([1]男子名簿!$R192="","",$E$9)</f>
        <v>#REF!</v>
      </c>
      <c r="Y192" s="15" t="e">
        <f>IF([1]男子名簿!$T192="","",$E$10)</f>
        <v>#REF!</v>
      </c>
      <c r="AA192" s="15" t="e">
        <f>IF([1]女子名簿!$I192="","",VLOOKUP([1]女子名簿!$I192,$G$9:$H$38,2,0))</f>
        <v>#REF!</v>
      </c>
      <c r="AB192" s="15" t="e">
        <f>IF([1]女子名簿!$L192="","",VLOOKUP([1]女子名簿!$L192,$G$9:$H$38,2,0))</f>
        <v>#REF!</v>
      </c>
      <c r="AC192" s="15" t="e">
        <f>IF([1]女子名簿!$O192="","",VLOOKUP([1]女子名簿!$O192,$G$9:$H$38,2,0))</f>
        <v>#REF!</v>
      </c>
      <c r="AD192" s="15" t="e">
        <f>IF([1]女子名簿!$R192="","",$J$9)</f>
        <v>#REF!</v>
      </c>
      <c r="AE192" s="15" t="e">
        <f>IF([1]女子名簿!$T192="","",$J$10)</f>
        <v>#REF!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abSelected="1" zoomScale="85" zoomScaleNormal="85" workbookViewId="0">
      <selection activeCell="C8" sqref="C8"/>
    </sheetView>
  </sheetViews>
  <sheetFormatPr defaultColWidth="9" defaultRowHeight="13.5"/>
  <cols>
    <col min="1" max="1" width="8.75" style="78" customWidth="1"/>
    <col min="2" max="2" width="6" style="78" customWidth="1"/>
    <col min="3" max="3" width="25.25" style="78" customWidth="1"/>
    <col min="4" max="4" width="15.125" style="78" customWidth="1"/>
    <col min="5" max="5" width="12.875" style="78" customWidth="1"/>
    <col min="6" max="8" width="7.375" style="78" customWidth="1"/>
    <col min="9" max="9" width="9" style="78" customWidth="1"/>
    <col min="10" max="12" width="9" style="78"/>
    <col min="13" max="13" width="7.25" style="21" hidden="1" customWidth="1"/>
    <col min="14" max="14" width="3.25" style="21" hidden="1" customWidth="1"/>
    <col min="15" max="16384" width="9" style="78"/>
  </cols>
  <sheetData>
    <row r="1" spans="2:14" ht="28.5">
      <c r="B1" s="137" t="str">
        <f>管理者シート!C3</f>
        <v>第2回島根陸協記録会</v>
      </c>
    </row>
    <row r="2" spans="2:14" ht="29.25" thickBot="1">
      <c r="B2" s="137"/>
    </row>
    <row r="3" spans="2:14" ht="26.25" customHeight="1">
      <c r="C3" s="18" t="s">
        <v>119</v>
      </c>
    </row>
    <row r="4" spans="2:14" ht="24.75" thickBot="1">
      <c r="C4" s="19" t="s">
        <v>34</v>
      </c>
      <c r="D4" s="78" t="s">
        <v>138</v>
      </c>
    </row>
    <row r="6" spans="2:14" ht="21.75" thickBot="1">
      <c r="B6" s="20" t="s">
        <v>55</v>
      </c>
      <c r="C6" s="21"/>
      <c r="D6" s="21"/>
      <c r="E6" s="21"/>
      <c r="F6" s="22"/>
      <c r="G6" s="22"/>
      <c r="H6" s="22"/>
      <c r="M6" s="138"/>
    </row>
    <row r="7" spans="2:14" ht="15" thickBot="1">
      <c r="B7" s="23" t="s">
        <v>56</v>
      </c>
      <c r="C7" s="24" t="s">
        <v>134</v>
      </c>
      <c r="D7" s="25" t="s">
        <v>57</v>
      </c>
      <c r="E7" s="24" t="s">
        <v>52</v>
      </c>
      <c r="F7" s="24" t="s">
        <v>113</v>
      </c>
      <c r="G7" s="25" t="s">
        <v>114</v>
      </c>
      <c r="H7" s="26" t="s">
        <v>58</v>
      </c>
      <c r="J7" s="56" t="s">
        <v>135</v>
      </c>
      <c r="M7" s="21" t="s">
        <v>53</v>
      </c>
      <c r="N7" s="21">
        <v>1</v>
      </c>
    </row>
    <row r="8" spans="2:14" ht="21" customHeight="1" thickBot="1">
      <c r="B8" s="61">
        <v>1</v>
      </c>
      <c r="C8" s="148"/>
      <c r="D8" s="136" t="s">
        <v>196</v>
      </c>
      <c r="E8" s="103" t="str">
        <f>C4</f>
        <v>島根</v>
      </c>
      <c r="F8" s="104">
        <f>男子申込!E57</f>
        <v>0</v>
      </c>
      <c r="G8" s="105">
        <f>女子申込!E57</f>
        <v>0</v>
      </c>
      <c r="H8" s="106">
        <f>SUM(F8:G8)</f>
        <v>0</v>
      </c>
      <c r="J8" s="78" t="s">
        <v>115</v>
      </c>
      <c r="K8" s="78" t="s">
        <v>116</v>
      </c>
      <c r="L8" s="78" t="s">
        <v>126</v>
      </c>
      <c r="M8" s="21" t="s">
        <v>68</v>
      </c>
      <c r="N8" s="21">
        <v>2</v>
      </c>
    </row>
    <row r="9" spans="2:14" ht="21" hidden="1" customHeight="1">
      <c r="B9" s="38">
        <v>2</v>
      </c>
      <c r="C9" s="44"/>
      <c r="D9" s="29" t="s">
        <v>141</v>
      </c>
      <c r="E9" s="107" t="e">
        <v>#REF!</v>
      </c>
      <c r="F9" s="108" t="s">
        <v>141</v>
      </c>
      <c r="G9" s="109" t="s">
        <v>141</v>
      </c>
      <c r="H9" s="110" t="s">
        <v>141</v>
      </c>
      <c r="M9" s="21" t="s">
        <v>69</v>
      </c>
      <c r="N9" s="21">
        <v>3</v>
      </c>
    </row>
    <row r="10" spans="2:14" ht="21" hidden="1" customHeight="1">
      <c r="B10" s="27">
        <v>3</v>
      </c>
      <c r="C10" s="28"/>
      <c r="D10" s="29" t="s">
        <v>141</v>
      </c>
      <c r="E10" s="107" t="e">
        <v>#REF!</v>
      </c>
      <c r="F10" s="108" t="s">
        <v>141</v>
      </c>
      <c r="G10" s="109" t="s">
        <v>141</v>
      </c>
      <c r="H10" s="110" t="s">
        <v>141</v>
      </c>
      <c r="M10" s="21" t="s">
        <v>70</v>
      </c>
      <c r="N10" s="21">
        <v>4</v>
      </c>
    </row>
    <row r="11" spans="2:14" ht="21" hidden="1" customHeight="1">
      <c r="B11" s="27">
        <v>4</v>
      </c>
      <c r="C11" s="28"/>
      <c r="D11" s="29" t="s">
        <v>141</v>
      </c>
      <c r="E11" s="107" t="e">
        <v>#REF!</v>
      </c>
      <c r="F11" s="108" t="s">
        <v>141</v>
      </c>
      <c r="G11" s="109" t="s">
        <v>141</v>
      </c>
      <c r="H11" s="110" t="s">
        <v>141</v>
      </c>
      <c r="M11" s="21" t="s">
        <v>71</v>
      </c>
      <c r="N11" s="21">
        <v>5</v>
      </c>
    </row>
    <row r="12" spans="2:14" ht="21" hidden="1" customHeight="1">
      <c r="B12" s="30">
        <v>5</v>
      </c>
      <c r="C12" s="31"/>
      <c r="D12" s="32" t="s">
        <v>141</v>
      </c>
      <c r="E12" s="111" t="e">
        <v>#REF!</v>
      </c>
      <c r="F12" s="112" t="s">
        <v>141</v>
      </c>
      <c r="G12" s="113" t="s">
        <v>141</v>
      </c>
      <c r="H12" s="114" t="s">
        <v>141</v>
      </c>
      <c r="M12" s="21" t="s">
        <v>72</v>
      </c>
      <c r="N12" s="21">
        <v>6</v>
      </c>
    </row>
    <row r="13" spans="2:14" ht="21" hidden="1" customHeight="1">
      <c r="B13" s="33">
        <v>6</v>
      </c>
      <c r="C13" s="34"/>
      <c r="D13" s="35" t="s">
        <v>141</v>
      </c>
      <c r="E13" s="115" t="e">
        <v>#REF!</v>
      </c>
      <c r="F13" s="116" t="s">
        <v>141</v>
      </c>
      <c r="G13" s="117" t="s">
        <v>141</v>
      </c>
      <c r="H13" s="118" t="s">
        <v>141</v>
      </c>
      <c r="M13" s="21" t="s">
        <v>73</v>
      </c>
      <c r="N13" s="21">
        <v>7</v>
      </c>
    </row>
    <row r="14" spans="2:14" ht="21" hidden="1" customHeight="1">
      <c r="B14" s="27">
        <v>7</v>
      </c>
      <c r="C14" s="28"/>
      <c r="D14" s="29" t="s">
        <v>141</v>
      </c>
      <c r="E14" s="107" t="e">
        <v>#REF!</v>
      </c>
      <c r="F14" s="108" t="s">
        <v>141</v>
      </c>
      <c r="G14" s="109" t="s">
        <v>141</v>
      </c>
      <c r="H14" s="110" t="s">
        <v>141</v>
      </c>
      <c r="M14" s="21" t="s">
        <v>74</v>
      </c>
      <c r="N14" s="21">
        <v>8</v>
      </c>
    </row>
    <row r="15" spans="2:14" ht="21" hidden="1" customHeight="1">
      <c r="B15" s="27">
        <v>8</v>
      </c>
      <c r="C15" s="28"/>
      <c r="D15" s="29" t="s">
        <v>141</v>
      </c>
      <c r="E15" s="107" t="e">
        <v>#REF!</v>
      </c>
      <c r="F15" s="108" t="s">
        <v>141</v>
      </c>
      <c r="G15" s="109" t="s">
        <v>141</v>
      </c>
      <c r="H15" s="110" t="s">
        <v>141</v>
      </c>
      <c r="M15" s="21" t="s">
        <v>75</v>
      </c>
      <c r="N15" s="21">
        <v>9</v>
      </c>
    </row>
    <row r="16" spans="2:14" ht="21" hidden="1" customHeight="1">
      <c r="B16" s="27">
        <v>9</v>
      </c>
      <c r="C16" s="28"/>
      <c r="D16" s="29" t="s">
        <v>141</v>
      </c>
      <c r="E16" s="107" t="e">
        <v>#REF!</v>
      </c>
      <c r="F16" s="108" t="s">
        <v>141</v>
      </c>
      <c r="G16" s="109" t="s">
        <v>141</v>
      </c>
      <c r="H16" s="110" t="s">
        <v>141</v>
      </c>
      <c r="M16" s="21" t="s">
        <v>76</v>
      </c>
      <c r="N16" s="21">
        <v>10</v>
      </c>
    </row>
    <row r="17" spans="2:14" ht="21" hidden="1" customHeight="1">
      <c r="B17" s="36">
        <v>10</v>
      </c>
      <c r="C17" s="31"/>
      <c r="D17" s="37" t="s">
        <v>141</v>
      </c>
      <c r="E17" s="119" t="e">
        <v>#REF!</v>
      </c>
      <c r="F17" s="120" t="s">
        <v>141</v>
      </c>
      <c r="G17" s="121" t="s">
        <v>141</v>
      </c>
      <c r="H17" s="122" t="s">
        <v>141</v>
      </c>
      <c r="M17" s="21" t="s">
        <v>77</v>
      </c>
      <c r="N17" s="21">
        <v>11</v>
      </c>
    </row>
    <row r="18" spans="2:14" ht="21" hidden="1" customHeight="1">
      <c r="B18" s="38">
        <v>11</v>
      </c>
      <c r="C18" s="34"/>
      <c r="D18" s="39" t="s">
        <v>141</v>
      </c>
      <c r="E18" s="123" t="e">
        <v>#REF!</v>
      </c>
      <c r="F18" s="124" t="s">
        <v>141</v>
      </c>
      <c r="G18" s="125" t="s">
        <v>141</v>
      </c>
      <c r="H18" s="126" t="s">
        <v>141</v>
      </c>
      <c r="M18" s="21" t="s">
        <v>78</v>
      </c>
      <c r="N18" s="21">
        <v>12</v>
      </c>
    </row>
    <row r="19" spans="2:14" ht="21" hidden="1" customHeight="1">
      <c r="B19" s="27">
        <v>12</v>
      </c>
      <c r="C19" s="28"/>
      <c r="D19" s="29" t="s">
        <v>141</v>
      </c>
      <c r="E19" s="107" t="e">
        <v>#REF!</v>
      </c>
      <c r="F19" s="108" t="s">
        <v>141</v>
      </c>
      <c r="G19" s="109" t="s">
        <v>141</v>
      </c>
      <c r="H19" s="110" t="s">
        <v>141</v>
      </c>
      <c r="M19" s="21" t="s">
        <v>79</v>
      </c>
      <c r="N19" s="21">
        <v>13</v>
      </c>
    </row>
    <row r="20" spans="2:14" ht="21" hidden="1" customHeight="1">
      <c r="B20" s="27">
        <v>13</v>
      </c>
      <c r="C20" s="28"/>
      <c r="D20" s="29" t="s">
        <v>141</v>
      </c>
      <c r="E20" s="107" t="e">
        <v>#REF!</v>
      </c>
      <c r="F20" s="108" t="s">
        <v>141</v>
      </c>
      <c r="G20" s="109" t="s">
        <v>141</v>
      </c>
      <c r="H20" s="110" t="s">
        <v>141</v>
      </c>
      <c r="M20" s="21" t="s">
        <v>54</v>
      </c>
      <c r="N20" s="21">
        <v>14</v>
      </c>
    </row>
    <row r="21" spans="2:14" ht="21" hidden="1" customHeight="1">
      <c r="B21" s="27">
        <v>14</v>
      </c>
      <c r="C21" s="28"/>
      <c r="D21" s="29" t="s">
        <v>141</v>
      </c>
      <c r="E21" s="107" t="e">
        <v>#REF!</v>
      </c>
      <c r="F21" s="108" t="s">
        <v>141</v>
      </c>
      <c r="G21" s="109" t="s">
        <v>141</v>
      </c>
      <c r="H21" s="110" t="s">
        <v>141</v>
      </c>
      <c r="M21" s="21" t="s">
        <v>80</v>
      </c>
      <c r="N21" s="21">
        <v>15</v>
      </c>
    </row>
    <row r="22" spans="2:14" ht="21" hidden="1" customHeight="1">
      <c r="B22" s="30">
        <v>15</v>
      </c>
      <c r="C22" s="31"/>
      <c r="D22" s="32" t="s">
        <v>141</v>
      </c>
      <c r="E22" s="111" t="e">
        <v>#REF!</v>
      </c>
      <c r="F22" s="112" t="s">
        <v>141</v>
      </c>
      <c r="G22" s="113" t="s">
        <v>141</v>
      </c>
      <c r="H22" s="114" t="s">
        <v>141</v>
      </c>
      <c r="M22" s="21" t="s">
        <v>81</v>
      </c>
      <c r="N22" s="21">
        <v>16</v>
      </c>
    </row>
    <row r="23" spans="2:14" ht="21" hidden="1" customHeight="1">
      <c r="B23" s="33">
        <v>16</v>
      </c>
      <c r="C23" s="40"/>
      <c r="D23" s="35" t="s">
        <v>141</v>
      </c>
      <c r="E23" s="115" t="e">
        <v>#REF!</v>
      </c>
      <c r="F23" s="116" t="s">
        <v>141</v>
      </c>
      <c r="G23" s="117" t="s">
        <v>141</v>
      </c>
      <c r="H23" s="118" t="s">
        <v>141</v>
      </c>
      <c r="M23" s="21" t="s">
        <v>82</v>
      </c>
      <c r="N23" s="21">
        <v>17</v>
      </c>
    </row>
    <row r="24" spans="2:14" ht="21" hidden="1" customHeight="1">
      <c r="B24" s="27">
        <v>17</v>
      </c>
      <c r="C24" s="41"/>
      <c r="D24" s="29" t="s">
        <v>141</v>
      </c>
      <c r="E24" s="107" t="e">
        <v>#REF!</v>
      </c>
      <c r="F24" s="108" t="s">
        <v>141</v>
      </c>
      <c r="G24" s="109" t="s">
        <v>141</v>
      </c>
      <c r="H24" s="110" t="s">
        <v>141</v>
      </c>
      <c r="M24" s="21" t="s">
        <v>83</v>
      </c>
      <c r="N24" s="21">
        <v>18</v>
      </c>
    </row>
    <row r="25" spans="2:14" ht="21" hidden="1" customHeight="1">
      <c r="B25" s="27">
        <v>18</v>
      </c>
      <c r="C25" s="28"/>
      <c r="D25" s="29" t="s">
        <v>141</v>
      </c>
      <c r="E25" s="107" t="e">
        <v>#REF!</v>
      </c>
      <c r="F25" s="108" t="s">
        <v>141</v>
      </c>
      <c r="G25" s="109" t="s">
        <v>141</v>
      </c>
      <c r="H25" s="110" t="s">
        <v>141</v>
      </c>
      <c r="M25" s="21" t="s">
        <v>84</v>
      </c>
      <c r="N25" s="21">
        <v>19</v>
      </c>
    </row>
    <row r="26" spans="2:14" ht="21" hidden="1" customHeight="1">
      <c r="B26" s="27">
        <v>19</v>
      </c>
      <c r="C26" s="41"/>
      <c r="D26" s="29" t="s">
        <v>141</v>
      </c>
      <c r="E26" s="107" t="e">
        <v>#REF!</v>
      </c>
      <c r="F26" s="108" t="s">
        <v>141</v>
      </c>
      <c r="G26" s="109" t="s">
        <v>141</v>
      </c>
      <c r="H26" s="110" t="s">
        <v>141</v>
      </c>
      <c r="M26" s="21" t="s">
        <v>85</v>
      </c>
      <c r="N26" s="21">
        <v>20</v>
      </c>
    </row>
    <row r="27" spans="2:14" ht="21" hidden="1" customHeight="1">
      <c r="B27" s="36">
        <v>20</v>
      </c>
      <c r="C27" s="42"/>
      <c r="D27" s="37" t="s">
        <v>141</v>
      </c>
      <c r="E27" s="119" t="e">
        <v>#REF!</v>
      </c>
      <c r="F27" s="120" t="s">
        <v>141</v>
      </c>
      <c r="G27" s="121" t="s">
        <v>141</v>
      </c>
      <c r="H27" s="122" t="s">
        <v>141</v>
      </c>
      <c r="M27" s="21" t="s">
        <v>86</v>
      </c>
      <c r="N27" s="21">
        <v>21</v>
      </c>
    </row>
    <row r="28" spans="2:14" ht="21" hidden="1" customHeight="1">
      <c r="B28" s="38">
        <v>21</v>
      </c>
      <c r="C28" s="40"/>
      <c r="D28" s="39" t="s">
        <v>141</v>
      </c>
      <c r="E28" s="123" t="e">
        <v>#REF!</v>
      </c>
      <c r="F28" s="124" t="s">
        <v>141</v>
      </c>
      <c r="G28" s="125" t="s">
        <v>141</v>
      </c>
      <c r="H28" s="126" t="s">
        <v>141</v>
      </c>
      <c r="M28" s="21" t="s">
        <v>87</v>
      </c>
      <c r="N28" s="21">
        <v>22</v>
      </c>
    </row>
    <row r="29" spans="2:14" ht="21" hidden="1" customHeight="1">
      <c r="B29" s="27">
        <v>22</v>
      </c>
      <c r="C29" s="41"/>
      <c r="D29" s="29" t="s">
        <v>141</v>
      </c>
      <c r="E29" s="107" t="e">
        <v>#REF!</v>
      </c>
      <c r="F29" s="108" t="s">
        <v>141</v>
      </c>
      <c r="G29" s="109" t="s">
        <v>141</v>
      </c>
      <c r="H29" s="110" t="s">
        <v>141</v>
      </c>
      <c r="M29" s="21" t="s">
        <v>88</v>
      </c>
      <c r="N29" s="21">
        <v>23</v>
      </c>
    </row>
    <row r="30" spans="2:14" ht="21" hidden="1" customHeight="1">
      <c r="B30" s="27">
        <v>23</v>
      </c>
      <c r="C30" s="41"/>
      <c r="D30" s="29" t="s">
        <v>141</v>
      </c>
      <c r="E30" s="107" t="e">
        <v>#REF!</v>
      </c>
      <c r="F30" s="108" t="s">
        <v>141</v>
      </c>
      <c r="G30" s="109" t="s">
        <v>141</v>
      </c>
      <c r="H30" s="110" t="s">
        <v>141</v>
      </c>
      <c r="M30" s="21" t="s">
        <v>89</v>
      </c>
      <c r="N30" s="21">
        <v>24</v>
      </c>
    </row>
    <row r="31" spans="2:14" ht="21" hidden="1" customHeight="1">
      <c r="B31" s="27">
        <v>24</v>
      </c>
      <c r="C31" s="41"/>
      <c r="D31" s="29" t="s">
        <v>141</v>
      </c>
      <c r="E31" s="107" t="e">
        <v>#REF!</v>
      </c>
      <c r="F31" s="108" t="s">
        <v>141</v>
      </c>
      <c r="G31" s="109" t="s">
        <v>141</v>
      </c>
      <c r="H31" s="110" t="s">
        <v>141</v>
      </c>
      <c r="M31" s="21" t="s">
        <v>90</v>
      </c>
      <c r="N31" s="21">
        <v>25</v>
      </c>
    </row>
    <row r="32" spans="2:14" ht="21" hidden="1" customHeight="1">
      <c r="B32" s="30">
        <v>25</v>
      </c>
      <c r="C32" s="42"/>
      <c r="D32" s="32" t="s">
        <v>141</v>
      </c>
      <c r="E32" s="111" t="e">
        <v>#REF!</v>
      </c>
      <c r="F32" s="112" t="s">
        <v>141</v>
      </c>
      <c r="G32" s="113" t="s">
        <v>141</v>
      </c>
      <c r="H32" s="114" t="s">
        <v>141</v>
      </c>
      <c r="M32" s="21" t="s">
        <v>91</v>
      </c>
      <c r="N32" s="21">
        <v>26</v>
      </c>
    </row>
    <row r="33" spans="2:14" ht="21" hidden="1" customHeight="1">
      <c r="B33" s="33">
        <v>26</v>
      </c>
      <c r="C33" s="40"/>
      <c r="D33" s="35" t="s">
        <v>141</v>
      </c>
      <c r="E33" s="115" t="e">
        <v>#REF!</v>
      </c>
      <c r="F33" s="116" t="s">
        <v>141</v>
      </c>
      <c r="G33" s="117" t="s">
        <v>141</v>
      </c>
      <c r="H33" s="118" t="s">
        <v>141</v>
      </c>
      <c r="M33" s="21" t="s">
        <v>92</v>
      </c>
      <c r="N33" s="21">
        <v>27</v>
      </c>
    </row>
    <row r="34" spans="2:14" ht="21" hidden="1" customHeight="1">
      <c r="B34" s="27">
        <v>27</v>
      </c>
      <c r="C34" s="28"/>
      <c r="D34" s="29" t="s">
        <v>141</v>
      </c>
      <c r="E34" s="107" t="e">
        <v>#REF!</v>
      </c>
      <c r="F34" s="108" t="s">
        <v>141</v>
      </c>
      <c r="G34" s="109" t="s">
        <v>141</v>
      </c>
      <c r="H34" s="110" t="s">
        <v>141</v>
      </c>
      <c r="M34" s="21" t="s">
        <v>93</v>
      </c>
      <c r="N34" s="21">
        <v>28</v>
      </c>
    </row>
    <row r="35" spans="2:14" ht="21" hidden="1" customHeight="1">
      <c r="B35" s="27">
        <v>28</v>
      </c>
      <c r="C35" s="41"/>
      <c r="D35" s="29" t="s">
        <v>141</v>
      </c>
      <c r="E35" s="107" t="e">
        <v>#REF!</v>
      </c>
      <c r="F35" s="108" t="s">
        <v>141</v>
      </c>
      <c r="G35" s="109" t="s">
        <v>141</v>
      </c>
      <c r="H35" s="110" t="s">
        <v>141</v>
      </c>
      <c r="M35" s="21" t="s">
        <v>94</v>
      </c>
      <c r="N35" s="21">
        <v>29</v>
      </c>
    </row>
    <row r="36" spans="2:14" ht="21" hidden="1" customHeight="1">
      <c r="B36" s="27">
        <v>29</v>
      </c>
      <c r="C36" s="41"/>
      <c r="D36" s="29" t="s">
        <v>141</v>
      </c>
      <c r="E36" s="107" t="e">
        <v>#REF!</v>
      </c>
      <c r="F36" s="108" t="s">
        <v>141</v>
      </c>
      <c r="G36" s="109" t="s">
        <v>141</v>
      </c>
      <c r="H36" s="110" t="s">
        <v>141</v>
      </c>
      <c r="M36" s="21" t="s">
        <v>95</v>
      </c>
      <c r="N36" s="21">
        <v>30</v>
      </c>
    </row>
    <row r="37" spans="2:14" ht="21" hidden="1" customHeight="1">
      <c r="B37" s="36">
        <v>30</v>
      </c>
      <c r="C37" s="42"/>
      <c r="D37" s="37" t="s">
        <v>141</v>
      </c>
      <c r="E37" s="119" t="e">
        <v>#REF!</v>
      </c>
      <c r="F37" s="120" t="s">
        <v>141</v>
      </c>
      <c r="G37" s="121" t="s">
        <v>141</v>
      </c>
      <c r="H37" s="122" t="s">
        <v>141</v>
      </c>
      <c r="M37" s="21" t="s">
        <v>96</v>
      </c>
      <c r="N37" s="21">
        <v>31</v>
      </c>
    </row>
    <row r="38" spans="2:14" ht="21" hidden="1" customHeight="1">
      <c r="B38" s="38">
        <v>31</v>
      </c>
      <c r="C38" s="40"/>
      <c r="D38" s="39" t="s">
        <v>141</v>
      </c>
      <c r="E38" s="123" t="e">
        <v>#REF!</v>
      </c>
      <c r="F38" s="124" t="s">
        <v>141</v>
      </c>
      <c r="G38" s="125" t="s">
        <v>141</v>
      </c>
      <c r="H38" s="126" t="s">
        <v>141</v>
      </c>
      <c r="M38" s="21" t="s">
        <v>97</v>
      </c>
      <c r="N38" s="21">
        <v>32</v>
      </c>
    </row>
    <row r="39" spans="2:14" ht="21" hidden="1" customHeight="1">
      <c r="B39" s="27">
        <v>32</v>
      </c>
      <c r="C39" s="41"/>
      <c r="D39" s="29" t="s">
        <v>141</v>
      </c>
      <c r="E39" s="107" t="e">
        <v>#REF!</v>
      </c>
      <c r="F39" s="108" t="s">
        <v>141</v>
      </c>
      <c r="G39" s="109" t="s">
        <v>141</v>
      </c>
      <c r="H39" s="110" t="s">
        <v>141</v>
      </c>
      <c r="M39" s="21" t="s">
        <v>98</v>
      </c>
      <c r="N39" s="21">
        <v>33</v>
      </c>
    </row>
    <row r="40" spans="2:14" ht="21" hidden="1" customHeight="1">
      <c r="B40" s="27">
        <v>33</v>
      </c>
      <c r="C40" s="41"/>
      <c r="D40" s="29" t="s">
        <v>141</v>
      </c>
      <c r="E40" s="107" t="e">
        <v>#REF!</v>
      </c>
      <c r="F40" s="108" t="s">
        <v>141</v>
      </c>
      <c r="G40" s="109" t="s">
        <v>141</v>
      </c>
      <c r="H40" s="110" t="s">
        <v>141</v>
      </c>
      <c r="M40" s="21" t="s">
        <v>99</v>
      </c>
      <c r="N40" s="21">
        <v>34</v>
      </c>
    </row>
    <row r="41" spans="2:14" ht="21" hidden="1" customHeight="1">
      <c r="B41" s="27">
        <v>34</v>
      </c>
      <c r="C41" s="41"/>
      <c r="D41" s="29" t="s">
        <v>141</v>
      </c>
      <c r="E41" s="107" t="e">
        <v>#REF!</v>
      </c>
      <c r="F41" s="108" t="s">
        <v>141</v>
      </c>
      <c r="G41" s="109" t="s">
        <v>141</v>
      </c>
      <c r="H41" s="110" t="s">
        <v>141</v>
      </c>
      <c r="M41" s="21" t="s">
        <v>100</v>
      </c>
      <c r="N41" s="21">
        <v>35</v>
      </c>
    </row>
    <row r="42" spans="2:14" ht="21" hidden="1" customHeight="1">
      <c r="B42" s="30">
        <v>35</v>
      </c>
      <c r="C42" s="42"/>
      <c r="D42" s="32" t="s">
        <v>141</v>
      </c>
      <c r="E42" s="111" t="e">
        <v>#REF!</v>
      </c>
      <c r="F42" s="112" t="s">
        <v>141</v>
      </c>
      <c r="G42" s="113" t="s">
        <v>141</v>
      </c>
      <c r="H42" s="114" t="s">
        <v>141</v>
      </c>
      <c r="M42" s="21" t="s">
        <v>101</v>
      </c>
      <c r="N42" s="21">
        <v>36</v>
      </c>
    </row>
    <row r="43" spans="2:14" ht="21" hidden="1" customHeight="1">
      <c r="B43" s="33">
        <v>36</v>
      </c>
      <c r="C43" s="40"/>
      <c r="D43" s="35" t="s">
        <v>141</v>
      </c>
      <c r="E43" s="115" t="e">
        <v>#REF!</v>
      </c>
      <c r="F43" s="116" t="s">
        <v>141</v>
      </c>
      <c r="G43" s="117" t="s">
        <v>141</v>
      </c>
      <c r="H43" s="118" t="s">
        <v>141</v>
      </c>
      <c r="M43" s="21" t="s">
        <v>102</v>
      </c>
      <c r="N43" s="21">
        <v>37</v>
      </c>
    </row>
    <row r="44" spans="2:14" ht="21" hidden="1" customHeight="1">
      <c r="B44" s="27">
        <v>37</v>
      </c>
      <c r="C44" s="41"/>
      <c r="D44" s="29" t="s">
        <v>141</v>
      </c>
      <c r="E44" s="107" t="e">
        <v>#REF!</v>
      </c>
      <c r="F44" s="108" t="s">
        <v>141</v>
      </c>
      <c r="G44" s="109" t="s">
        <v>141</v>
      </c>
      <c r="H44" s="110" t="s">
        <v>141</v>
      </c>
      <c r="M44" s="21" t="s">
        <v>103</v>
      </c>
      <c r="N44" s="21">
        <v>38</v>
      </c>
    </row>
    <row r="45" spans="2:14" ht="21" hidden="1" customHeight="1">
      <c r="B45" s="27">
        <v>38</v>
      </c>
      <c r="C45" s="41"/>
      <c r="D45" s="29" t="s">
        <v>141</v>
      </c>
      <c r="E45" s="107" t="e">
        <v>#REF!</v>
      </c>
      <c r="F45" s="108" t="s">
        <v>141</v>
      </c>
      <c r="G45" s="109" t="s">
        <v>141</v>
      </c>
      <c r="H45" s="110" t="s">
        <v>141</v>
      </c>
      <c r="M45" s="21" t="s">
        <v>104</v>
      </c>
      <c r="N45" s="21">
        <v>39</v>
      </c>
    </row>
    <row r="46" spans="2:14" ht="21" hidden="1" customHeight="1">
      <c r="B46" s="27">
        <v>39</v>
      </c>
      <c r="C46" s="41"/>
      <c r="D46" s="29" t="s">
        <v>141</v>
      </c>
      <c r="E46" s="107" t="e">
        <v>#REF!</v>
      </c>
      <c r="F46" s="108" t="s">
        <v>141</v>
      </c>
      <c r="G46" s="109" t="s">
        <v>141</v>
      </c>
      <c r="H46" s="110" t="s">
        <v>141</v>
      </c>
      <c r="M46" s="21" t="s">
        <v>105</v>
      </c>
      <c r="N46" s="21">
        <v>40</v>
      </c>
    </row>
    <row r="47" spans="2:14" ht="21" hidden="1" customHeight="1">
      <c r="B47" s="36">
        <v>40</v>
      </c>
      <c r="C47" s="42"/>
      <c r="D47" s="37" t="s">
        <v>141</v>
      </c>
      <c r="E47" s="119" t="e">
        <v>#REF!</v>
      </c>
      <c r="F47" s="120" t="s">
        <v>141</v>
      </c>
      <c r="G47" s="121" t="s">
        <v>141</v>
      </c>
      <c r="H47" s="122" t="s">
        <v>141</v>
      </c>
      <c r="M47" s="21" t="s">
        <v>106</v>
      </c>
      <c r="N47" s="21">
        <v>41</v>
      </c>
    </row>
    <row r="48" spans="2:14" ht="21" hidden="1" customHeight="1">
      <c r="B48" s="38">
        <v>41</v>
      </c>
      <c r="C48" s="40"/>
      <c r="D48" s="39" t="s">
        <v>141</v>
      </c>
      <c r="E48" s="123" t="e">
        <v>#REF!</v>
      </c>
      <c r="F48" s="124" t="s">
        <v>141</v>
      </c>
      <c r="G48" s="125" t="s">
        <v>141</v>
      </c>
      <c r="H48" s="126" t="s">
        <v>141</v>
      </c>
      <c r="M48" s="21" t="s">
        <v>107</v>
      </c>
      <c r="N48" s="21">
        <v>42</v>
      </c>
    </row>
    <row r="49" spans="2:14" ht="21" hidden="1" customHeight="1">
      <c r="B49" s="27">
        <v>42</v>
      </c>
      <c r="C49" s="41"/>
      <c r="D49" s="29" t="s">
        <v>141</v>
      </c>
      <c r="E49" s="107" t="e">
        <v>#REF!</v>
      </c>
      <c r="F49" s="108" t="s">
        <v>141</v>
      </c>
      <c r="G49" s="109" t="s">
        <v>141</v>
      </c>
      <c r="H49" s="110" t="s">
        <v>141</v>
      </c>
      <c r="M49" s="21" t="s">
        <v>108</v>
      </c>
      <c r="N49" s="21">
        <v>43</v>
      </c>
    </row>
    <row r="50" spans="2:14" ht="21" hidden="1" customHeight="1">
      <c r="B50" s="27">
        <v>43</v>
      </c>
      <c r="C50" s="41"/>
      <c r="D50" s="29" t="s">
        <v>141</v>
      </c>
      <c r="E50" s="107" t="e">
        <v>#REF!</v>
      </c>
      <c r="F50" s="108" t="s">
        <v>141</v>
      </c>
      <c r="G50" s="109" t="s">
        <v>141</v>
      </c>
      <c r="H50" s="110" t="s">
        <v>141</v>
      </c>
      <c r="M50" s="21" t="s">
        <v>109</v>
      </c>
      <c r="N50" s="21">
        <v>44</v>
      </c>
    </row>
    <row r="51" spans="2:14" ht="21" hidden="1" customHeight="1">
      <c r="B51" s="27">
        <v>44</v>
      </c>
      <c r="C51" s="28"/>
      <c r="D51" s="29" t="s">
        <v>141</v>
      </c>
      <c r="E51" s="107" t="e">
        <v>#REF!</v>
      </c>
      <c r="F51" s="108" t="s">
        <v>141</v>
      </c>
      <c r="G51" s="109" t="s">
        <v>141</v>
      </c>
      <c r="H51" s="110" t="s">
        <v>141</v>
      </c>
      <c r="M51" s="21" t="s">
        <v>110</v>
      </c>
      <c r="N51" s="21">
        <v>45</v>
      </c>
    </row>
    <row r="52" spans="2:14" ht="21" hidden="1" customHeight="1">
      <c r="B52" s="30">
        <v>45</v>
      </c>
      <c r="C52" s="42"/>
      <c r="D52" s="32" t="s">
        <v>141</v>
      </c>
      <c r="E52" s="111" t="e">
        <v>#REF!</v>
      </c>
      <c r="F52" s="112" t="s">
        <v>141</v>
      </c>
      <c r="G52" s="113" t="s">
        <v>141</v>
      </c>
      <c r="H52" s="114" t="s">
        <v>141</v>
      </c>
      <c r="M52" s="21" t="s">
        <v>111</v>
      </c>
      <c r="N52" s="21">
        <v>46</v>
      </c>
    </row>
    <row r="53" spans="2:14" ht="21" hidden="1" customHeight="1">
      <c r="B53" s="33">
        <v>46</v>
      </c>
      <c r="C53" s="40"/>
      <c r="D53" s="35" t="s">
        <v>141</v>
      </c>
      <c r="E53" s="115" t="e">
        <v>#REF!</v>
      </c>
      <c r="F53" s="116" t="s">
        <v>141</v>
      </c>
      <c r="G53" s="117" t="s">
        <v>141</v>
      </c>
      <c r="H53" s="118" t="s">
        <v>141</v>
      </c>
      <c r="M53" s="21" t="s">
        <v>112</v>
      </c>
      <c r="N53" s="21">
        <v>47</v>
      </c>
    </row>
    <row r="54" spans="2:14" ht="21" hidden="1" customHeight="1">
      <c r="B54" s="27">
        <v>47</v>
      </c>
      <c r="C54" s="28"/>
      <c r="D54" s="29" t="s">
        <v>141</v>
      </c>
      <c r="E54" s="107" t="e">
        <v>#REF!</v>
      </c>
      <c r="F54" s="108" t="s">
        <v>141</v>
      </c>
      <c r="G54" s="109" t="s">
        <v>141</v>
      </c>
      <c r="H54" s="110" t="s">
        <v>141</v>
      </c>
    </row>
    <row r="55" spans="2:14" ht="21" hidden="1" customHeight="1">
      <c r="B55" s="27">
        <v>48</v>
      </c>
      <c r="C55" s="41"/>
      <c r="D55" s="29" t="s">
        <v>141</v>
      </c>
      <c r="E55" s="107" t="e">
        <v>#REF!</v>
      </c>
      <c r="F55" s="108" t="s">
        <v>141</v>
      </c>
      <c r="G55" s="109" t="s">
        <v>141</v>
      </c>
      <c r="H55" s="110" t="s">
        <v>141</v>
      </c>
    </row>
    <row r="56" spans="2:14" ht="21" hidden="1" customHeight="1">
      <c r="B56" s="27">
        <v>49</v>
      </c>
      <c r="C56" s="41"/>
      <c r="D56" s="29" t="s">
        <v>141</v>
      </c>
      <c r="E56" s="107" t="e">
        <v>#REF!</v>
      </c>
      <c r="F56" s="108" t="s">
        <v>141</v>
      </c>
      <c r="G56" s="109" t="s">
        <v>141</v>
      </c>
      <c r="H56" s="110" t="s">
        <v>141</v>
      </c>
    </row>
    <row r="57" spans="2:14" ht="21" hidden="1" customHeight="1">
      <c r="B57" s="36">
        <v>50</v>
      </c>
      <c r="C57" s="42"/>
      <c r="D57" s="37" t="s">
        <v>141</v>
      </c>
      <c r="E57" s="119" t="e">
        <v>#REF!</v>
      </c>
      <c r="F57" s="120" t="s">
        <v>141</v>
      </c>
      <c r="G57" s="121" t="s">
        <v>141</v>
      </c>
      <c r="H57" s="122" t="s">
        <v>141</v>
      </c>
    </row>
    <row r="58" spans="2:14" ht="21" hidden="1" customHeight="1">
      <c r="B58" s="38">
        <v>51</v>
      </c>
      <c r="C58" s="40"/>
      <c r="D58" s="39" t="s">
        <v>141</v>
      </c>
      <c r="E58" s="123" t="e">
        <v>#REF!</v>
      </c>
      <c r="F58" s="124" t="s">
        <v>141</v>
      </c>
      <c r="G58" s="125" t="s">
        <v>141</v>
      </c>
      <c r="H58" s="126" t="s">
        <v>141</v>
      </c>
    </row>
    <row r="59" spans="2:14" ht="21" hidden="1" customHeight="1">
      <c r="B59" s="27">
        <v>52</v>
      </c>
      <c r="C59" s="41"/>
      <c r="D59" s="29" t="s">
        <v>141</v>
      </c>
      <c r="E59" s="107" t="e">
        <v>#REF!</v>
      </c>
      <c r="F59" s="108" t="s">
        <v>141</v>
      </c>
      <c r="G59" s="109" t="s">
        <v>141</v>
      </c>
      <c r="H59" s="110" t="s">
        <v>141</v>
      </c>
    </row>
    <row r="60" spans="2:14" ht="21" hidden="1" customHeight="1">
      <c r="B60" s="27">
        <v>53</v>
      </c>
      <c r="C60" s="41"/>
      <c r="D60" s="29" t="s">
        <v>141</v>
      </c>
      <c r="E60" s="107" t="e">
        <v>#REF!</v>
      </c>
      <c r="F60" s="108" t="s">
        <v>141</v>
      </c>
      <c r="G60" s="109" t="s">
        <v>141</v>
      </c>
      <c r="H60" s="110" t="s">
        <v>141</v>
      </c>
    </row>
    <row r="61" spans="2:14" ht="21" hidden="1" customHeight="1">
      <c r="B61" s="27">
        <v>54</v>
      </c>
      <c r="C61" s="41"/>
      <c r="D61" s="29" t="s">
        <v>141</v>
      </c>
      <c r="E61" s="107" t="e">
        <v>#REF!</v>
      </c>
      <c r="F61" s="108" t="s">
        <v>141</v>
      </c>
      <c r="G61" s="109" t="s">
        <v>141</v>
      </c>
      <c r="H61" s="110" t="s">
        <v>141</v>
      </c>
    </row>
    <row r="62" spans="2:14" ht="21" hidden="1" customHeight="1">
      <c r="B62" s="30">
        <v>55</v>
      </c>
      <c r="C62" s="42"/>
      <c r="D62" s="32" t="s">
        <v>141</v>
      </c>
      <c r="E62" s="111" t="e">
        <v>#REF!</v>
      </c>
      <c r="F62" s="112" t="s">
        <v>141</v>
      </c>
      <c r="G62" s="113" t="s">
        <v>141</v>
      </c>
      <c r="H62" s="114" t="s">
        <v>141</v>
      </c>
    </row>
    <row r="63" spans="2:14" ht="21" hidden="1" customHeight="1">
      <c r="B63" s="33">
        <v>56</v>
      </c>
      <c r="C63" s="34"/>
      <c r="D63" s="35" t="s">
        <v>141</v>
      </c>
      <c r="E63" s="115" t="e">
        <v>#REF!</v>
      </c>
      <c r="F63" s="116" t="s">
        <v>141</v>
      </c>
      <c r="G63" s="117" t="s">
        <v>141</v>
      </c>
      <c r="H63" s="118" t="s">
        <v>141</v>
      </c>
    </row>
    <row r="64" spans="2:14" ht="21" hidden="1" customHeight="1">
      <c r="B64" s="27">
        <v>57</v>
      </c>
      <c r="C64" s="41"/>
      <c r="D64" s="29" t="s">
        <v>141</v>
      </c>
      <c r="E64" s="107" t="e">
        <v>#REF!</v>
      </c>
      <c r="F64" s="108" t="s">
        <v>141</v>
      </c>
      <c r="G64" s="109" t="s">
        <v>141</v>
      </c>
      <c r="H64" s="110" t="s">
        <v>141</v>
      </c>
    </row>
    <row r="65" spans="2:10" ht="21" hidden="1" customHeight="1">
      <c r="B65" s="27">
        <v>58</v>
      </c>
      <c r="C65" s="41"/>
      <c r="D65" s="29" t="s">
        <v>141</v>
      </c>
      <c r="E65" s="107" t="e">
        <v>#REF!</v>
      </c>
      <c r="F65" s="108" t="s">
        <v>141</v>
      </c>
      <c r="G65" s="109" t="s">
        <v>141</v>
      </c>
      <c r="H65" s="110" t="s">
        <v>141</v>
      </c>
    </row>
    <row r="66" spans="2:10" ht="21" hidden="1" customHeight="1">
      <c r="B66" s="27">
        <v>59</v>
      </c>
      <c r="C66" s="41"/>
      <c r="D66" s="29" t="s">
        <v>141</v>
      </c>
      <c r="E66" s="107" t="e">
        <v>#REF!</v>
      </c>
      <c r="F66" s="108" t="s">
        <v>141</v>
      </c>
      <c r="G66" s="109" t="s">
        <v>141</v>
      </c>
      <c r="H66" s="110" t="s">
        <v>141</v>
      </c>
    </row>
    <row r="67" spans="2:10" ht="21" hidden="1" customHeight="1">
      <c r="B67" s="36">
        <v>60</v>
      </c>
      <c r="C67" s="42"/>
      <c r="D67" s="37" t="s">
        <v>141</v>
      </c>
      <c r="E67" s="119" t="e">
        <v>#REF!</v>
      </c>
      <c r="F67" s="120" t="s">
        <v>141</v>
      </c>
      <c r="G67" s="121" t="s">
        <v>141</v>
      </c>
      <c r="H67" s="122" t="s">
        <v>141</v>
      </c>
    </row>
    <row r="68" spans="2:10" ht="21" hidden="1" customHeight="1">
      <c r="B68" s="38">
        <v>61</v>
      </c>
      <c r="C68" s="43"/>
      <c r="D68" s="39" t="s">
        <v>141</v>
      </c>
      <c r="E68" s="123" t="e">
        <v>#REF!</v>
      </c>
      <c r="F68" s="124" t="s">
        <v>141</v>
      </c>
      <c r="G68" s="125" t="s">
        <v>141</v>
      </c>
      <c r="H68" s="126" t="s">
        <v>141</v>
      </c>
    </row>
    <row r="69" spans="2:10" ht="21" hidden="1" customHeight="1">
      <c r="B69" s="27">
        <v>62</v>
      </c>
      <c r="C69" s="41"/>
      <c r="D69" s="29" t="s">
        <v>141</v>
      </c>
      <c r="E69" s="107" t="e">
        <v>#REF!</v>
      </c>
      <c r="F69" s="108" t="s">
        <v>141</v>
      </c>
      <c r="G69" s="109" t="s">
        <v>141</v>
      </c>
      <c r="H69" s="110" t="s">
        <v>141</v>
      </c>
    </row>
    <row r="70" spans="2:10" ht="21" hidden="1" customHeight="1">
      <c r="B70" s="27">
        <v>63</v>
      </c>
      <c r="C70" s="41"/>
      <c r="D70" s="29" t="s">
        <v>141</v>
      </c>
      <c r="E70" s="107" t="e">
        <v>#REF!</v>
      </c>
      <c r="F70" s="108" t="s">
        <v>141</v>
      </c>
      <c r="G70" s="109" t="s">
        <v>141</v>
      </c>
      <c r="H70" s="110" t="s">
        <v>141</v>
      </c>
    </row>
    <row r="71" spans="2:10" ht="21" hidden="1" customHeight="1">
      <c r="B71" s="27">
        <v>64</v>
      </c>
      <c r="C71" s="41"/>
      <c r="D71" s="29" t="s">
        <v>141</v>
      </c>
      <c r="E71" s="107" t="e">
        <v>#REF!</v>
      </c>
      <c r="F71" s="108" t="s">
        <v>141</v>
      </c>
      <c r="G71" s="109" t="s">
        <v>141</v>
      </c>
      <c r="H71" s="110" t="s">
        <v>141</v>
      </c>
    </row>
    <row r="72" spans="2:10" ht="21" hidden="1" customHeight="1">
      <c r="B72" s="30">
        <v>65</v>
      </c>
      <c r="C72" s="42"/>
      <c r="D72" s="32" t="s">
        <v>141</v>
      </c>
      <c r="E72" s="111" t="e">
        <v>#REF!</v>
      </c>
      <c r="F72" s="112" t="s">
        <v>141</v>
      </c>
      <c r="G72" s="113" t="s">
        <v>141</v>
      </c>
      <c r="H72" s="114" t="s">
        <v>141</v>
      </c>
    </row>
    <row r="73" spans="2:10" ht="21" hidden="1" customHeight="1">
      <c r="B73" s="33">
        <v>66</v>
      </c>
      <c r="C73" s="44"/>
      <c r="D73" s="35" t="s">
        <v>141</v>
      </c>
      <c r="E73" s="115" t="e">
        <v>#REF!</v>
      </c>
      <c r="F73" s="116" t="s">
        <v>141</v>
      </c>
      <c r="G73" s="117" t="s">
        <v>141</v>
      </c>
      <c r="H73" s="118" t="s">
        <v>141</v>
      </c>
    </row>
    <row r="74" spans="2:10" ht="21" hidden="1" customHeight="1">
      <c r="B74" s="27">
        <v>67</v>
      </c>
      <c r="C74" s="28"/>
      <c r="D74" s="29" t="s">
        <v>141</v>
      </c>
      <c r="E74" s="107" t="e">
        <v>#REF!</v>
      </c>
      <c r="F74" s="108" t="s">
        <v>141</v>
      </c>
      <c r="G74" s="109" t="s">
        <v>141</v>
      </c>
      <c r="H74" s="110" t="s">
        <v>141</v>
      </c>
    </row>
    <row r="75" spans="2:10" ht="21" hidden="1" customHeight="1">
      <c r="B75" s="27">
        <v>68</v>
      </c>
      <c r="C75" s="28"/>
      <c r="D75" s="29" t="s">
        <v>141</v>
      </c>
      <c r="E75" s="107" t="e">
        <v>#REF!</v>
      </c>
      <c r="F75" s="108" t="s">
        <v>141</v>
      </c>
      <c r="G75" s="109" t="s">
        <v>141</v>
      </c>
      <c r="H75" s="110" t="s">
        <v>141</v>
      </c>
    </row>
    <row r="76" spans="2:10" ht="21" hidden="1" customHeight="1">
      <c r="B76" s="27">
        <v>69</v>
      </c>
      <c r="C76" s="28"/>
      <c r="D76" s="29" t="s">
        <v>141</v>
      </c>
      <c r="E76" s="107" t="e">
        <v>#REF!</v>
      </c>
      <c r="F76" s="108" t="s">
        <v>141</v>
      </c>
      <c r="G76" s="109" t="s">
        <v>141</v>
      </c>
      <c r="H76" s="110" t="s">
        <v>141</v>
      </c>
    </row>
    <row r="77" spans="2:10" ht="21" hidden="1" customHeight="1">
      <c r="B77" s="45">
        <v>70</v>
      </c>
      <c r="C77" s="28"/>
      <c r="D77" s="46" t="s">
        <v>141</v>
      </c>
      <c r="E77" s="127" t="e">
        <v>#REF!</v>
      </c>
      <c r="F77" s="128" t="s">
        <v>141</v>
      </c>
      <c r="G77" s="129" t="s">
        <v>141</v>
      </c>
      <c r="H77" s="130" t="s">
        <v>141</v>
      </c>
    </row>
    <row r="78" spans="2:10" ht="19.5" hidden="1" thickBot="1">
      <c r="B78" s="57"/>
      <c r="C78" s="58"/>
      <c r="D78" s="50" t="s">
        <v>132</v>
      </c>
      <c r="E78" s="134"/>
      <c r="F78" s="131">
        <v>0</v>
      </c>
      <c r="G78" s="60">
        <v>0</v>
      </c>
      <c r="H78" s="132">
        <v>0</v>
      </c>
    </row>
    <row r="79" spans="2:10" ht="19.5" thickBot="1">
      <c r="D79" s="135" t="s">
        <v>131</v>
      </c>
      <c r="E79" s="139"/>
      <c r="F79" s="59">
        <f>男子申込!R57</f>
        <v>0</v>
      </c>
      <c r="G79" s="60">
        <f>女子申込!R57</f>
        <v>0</v>
      </c>
      <c r="H79" s="133">
        <f>SUM(F79:G79)</f>
        <v>0</v>
      </c>
      <c r="J79" s="78" t="s">
        <v>137</v>
      </c>
    </row>
    <row r="80" spans="2:10">
      <c r="J80" s="140" t="s">
        <v>136</v>
      </c>
    </row>
    <row r="85" spans="1:12" ht="14.25" thickBot="1"/>
    <row r="86" spans="1:12" s="21" customFormat="1" ht="18.75" customHeight="1" thickBot="1">
      <c r="A86" s="141"/>
      <c r="B86" s="141"/>
      <c r="C86" s="52" t="s">
        <v>61</v>
      </c>
      <c r="D86" s="167" t="s">
        <v>198</v>
      </c>
      <c r="E86" s="168"/>
      <c r="F86" s="169"/>
      <c r="G86" s="141"/>
      <c r="H86" s="141"/>
      <c r="I86" s="141"/>
      <c r="J86" s="141"/>
      <c r="L86" s="142"/>
    </row>
    <row r="87" spans="1:12" s="21" customFormat="1" ht="18.75" customHeight="1" thickBot="1">
      <c r="A87" s="141"/>
      <c r="B87" s="141"/>
      <c r="C87" s="52" t="s">
        <v>120</v>
      </c>
      <c r="D87" s="170" t="s">
        <v>197</v>
      </c>
      <c r="E87" s="171"/>
      <c r="F87" s="172"/>
      <c r="G87" s="141"/>
      <c r="H87" s="141"/>
      <c r="I87" s="141"/>
      <c r="J87" s="141"/>
      <c r="L87" s="142"/>
    </row>
    <row r="88" spans="1:12" s="21" customFormat="1" ht="18" customHeight="1" thickBot="1">
      <c r="A88" s="141"/>
      <c r="B88" s="141"/>
      <c r="C88" s="52" t="s">
        <v>121</v>
      </c>
      <c r="D88" s="170"/>
      <c r="E88" s="171"/>
      <c r="F88" s="172"/>
      <c r="G88" s="141"/>
      <c r="H88" s="141"/>
      <c r="I88" s="141"/>
      <c r="J88" s="141"/>
      <c r="L88" s="142"/>
    </row>
    <row r="89" spans="1:12" s="21" customFormat="1" ht="14.25">
      <c r="A89" s="141"/>
      <c r="B89" s="141"/>
      <c r="F89" s="141"/>
      <c r="G89" s="141"/>
      <c r="H89" s="141"/>
      <c r="I89" s="141"/>
      <c r="J89" s="141"/>
      <c r="L89" s="142"/>
    </row>
    <row r="90" spans="1:12" s="21" customFormat="1" ht="14.25">
      <c r="A90" s="141"/>
      <c r="B90" s="141"/>
      <c r="C90" s="173" t="s">
        <v>59</v>
      </c>
      <c r="D90" s="174"/>
      <c r="F90" s="141"/>
      <c r="G90" s="141"/>
      <c r="H90" s="141"/>
      <c r="I90" s="141"/>
      <c r="J90" s="141"/>
      <c r="L90" s="142"/>
    </row>
    <row r="91" spans="1:12" s="21" customFormat="1" ht="14.25">
      <c r="A91" s="141"/>
      <c r="B91" s="143"/>
      <c r="C91" s="144" t="s">
        <v>140</v>
      </c>
      <c r="D91" s="147"/>
      <c r="F91" s="141"/>
      <c r="G91" s="141"/>
      <c r="H91" s="141"/>
      <c r="I91" s="141"/>
      <c r="J91" s="141"/>
      <c r="L91" s="142"/>
    </row>
    <row r="92" spans="1:12" s="21" customFormat="1" ht="14.25">
      <c r="A92" s="141"/>
      <c r="B92" s="79"/>
      <c r="C92" s="145" t="s">
        <v>60</v>
      </c>
      <c r="D92" s="147"/>
      <c r="E92" s="143"/>
      <c r="F92" s="141"/>
      <c r="G92" s="141"/>
      <c r="H92" s="141"/>
      <c r="I92" s="141"/>
      <c r="J92" s="141"/>
      <c r="L92" s="142"/>
    </row>
    <row r="93" spans="1:12" s="21" customFormat="1" ht="14.25">
      <c r="A93" s="141"/>
      <c r="B93" s="79"/>
      <c r="C93" s="146" t="s">
        <v>142</v>
      </c>
      <c r="D93" s="147"/>
      <c r="E93" s="143"/>
      <c r="F93" s="141"/>
      <c r="G93" s="141"/>
      <c r="H93" s="141"/>
      <c r="I93" s="141"/>
      <c r="J93" s="141"/>
      <c r="L93" s="142"/>
    </row>
  </sheetData>
  <mergeCells count="4">
    <mergeCell ref="D86:F86"/>
    <mergeCell ref="D87:F87"/>
    <mergeCell ref="D88:F88"/>
    <mergeCell ref="C90:D90"/>
  </mergeCells>
  <phoneticPr fontId="38"/>
  <dataValidations count="8">
    <dataValidation type="list" imeMode="off" allowBlank="1" showInputMessage="1" showErrorMessage="1" sqref="D91:D93">
      <formula1>"○"</formula1>
    </dataValidation>
    <dataValidation imeMode="halfKatakana" allowBlank="1" showInputMessage="1" showErrorMessage="1" sqref="D8:D77"/>
    <dataValidation imeMode="off" allowBlank="1" showInputMessage="1" showErrorMessage="1" sqref="F10:H77"/>
    <dataValidation allowBlank="1" sqref="C8:C77"/>
    <dataValidation imeMode="off" allowBlank="1" showInputMessage="1" showErrorMessage="1" prompt="自動入力されます。" sqref="F78:H78"/>
    <dataValidation allowBlank="1" showErrorMessage="1" prompt="自動入力されます。" sqref="F8:H9"/>
    <dataValidation type="list" allowBlank="1" showInputMessage="1" showErrorMessage="1" sqref="E9:E77">
      <formula1>$M$7:$M$53</formula1>
    </dataValidation>
    <dataValidation type="list" allowBlank="1" showErrorMessage="1" prompt="セルの右下の▼ボタンを押し、該当する都道府県名を選択します。" sqref="C4">
      <formula1>$M$7:$M$53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26"/>
  <sheetViews>
    <sheetView zoomScale="70" zoomScaleNormal="70" workbookViewId="0">
      <selection activeCell="E7" sqref="E7"/>
    </sheetView>
  </sheetViews>
  <sheetFormatPr defaultColWidth="9" defaultRowHeight="13.5"/>
  <cols>
    <col min="1" max="1" width="3.75" style="78" customWidth="1"/>
    <col min="2" max="2" width="11.625" style="78" customWidth="1"/>
    <col min="3" max="3" width="9" style="78" customWidth="1"/>
    <col min="4" max="4" width="9" style="78"/>
    <col min="5" max="5" width="16.625" style="78" customWidth="1"/>
    <col min="6" max="6" width="13" style="78" hidden="1" customWidth="1"/>
    <col min="7" max="7" width="9.25" style="78" customWidth="1"/>
    <col min="8" max="8" width="9.625" style="78" customWidth="1"/>
    <col min="9" max="9" width="19.625" style="78" customWidth="1"/>
    <col min="10" max="10" width="9" style="78" customWidth="1"/>
    <col min="11" max="11" width="19.625" style="78" customWidth="1"/>
    <col min="12" max="12" width="9" style="78"/>
    <col min="13" max="13" width="19.625" style="78" customWidth="1"/>
    <col min="14" max="14" width="9" style="78" customWidth="1"/>
    <col min="15" max="15" width="19.625" style="78" customWidth="1"/>
    <col min="16" max="18" width="9" style="78" customWidth="1"/>
    <col min="19" max="19" width="11.25" style="78" hidden="1" customWidth="1"/>
    <col min="20" max="20" width="22" style="78" hidden="1" customWidth="1"/>
    <col min="21" max="21" width="9" style="78" customWidth="1"/>
    <col min="22" max="16384" width="9" style="78"/>
  </cols>
  <sheetData>
    <row r="1" spans="1:20" ht="28.5">
      <c r="B1" s="137" t="str">
        <f>管理者シート!C3</f>
        <v>第2回島根陸協記録会</v>
      </c>
    </row>
    <row r="2" spans="1:20" ht="14.25">
      <c r="B2" s="79"/>
    </row>
    <row r="3" spans="1:20" ht="28.5">
      <c r="B3" s="80" t="s">
        <v>63</v>
      </c>
      <c r="J3" s="78" t="s">
        <v>219</v>
      </c>
    </row>
    <row r="4" spans="1:20">
      <c r="B4" s="81" t="s">
        <v>65</v>
      </c>
      <c r="C4" s="82" t="s">
        <v>130</v>
      </c>
      <c r="D4" s="83">
        <v>123</v>
      </c>
      <c r="E4" s="83" t="s">
        <v>178</v>
      </c>
      <c r="F4" s="82" t="str">
        <f>IF(E4="","",ASC(PHONETIC(E4)))</f>
        <v>ｼﾏﾈ  ﾀﾛｳ</v>
      </c>
      <c r="G4" s="83">
        <v>2</v>
      </c>
      <c r="H4" s="83" t="s">
        <v>118</v>
      </c>
      <c r="I4" s="83" t="s">
        <v>187</v>
      </c>
      <c r="J4" s="83">
        <v>12.15</v>
      </c>
      <c r="K4" s="83" t="s">
        <v>150</v>
      </c>
      <c r="L4" s="100" t="s">
        <v>217</v>
      </c>
      <c r="M4" s="83" t="s">
        <v>156</v>
      </c>
      <c r="N4" s="83" t="s">
        <v>218</v>
      </c>
      <c r="O4" s="83" t="s">
        <v>190</v>
      </c>
      <c r="P4" s="101">
        <v>45</v>
      </c>
      <c r="Q4" s="84" t="s">
        <v>123</v>
      </c>
    </row>
    <row r="5" spans="1:20" ht="14.25" thickBot="1">
      <c r="B5" s="85" t="s">
        <v>67</v>
      </c>
    </row>
    <row r="6" spans="1:20" s="90" customFormat="1" ht="14.25" thickBot="1">
      <c r="A6" s="86" t="s">
        <v>62</v>
      </c>
      <c r="B6" s="87" t="s">
        <v>133</v>
      </c>
      <c r="C6" s="87" t="s">
        <v>129</v>
      </c>
      <c r="D6" s="87" t="s">
        <v>35</v>
      </c>
      <c r="E6" s="87" t="s">
        <v>5</v>
      </c>
      <c r="F6" s="87" t="s">
        <v>6</v>
      </c>
      <c r="G6" s="166" t="s">
        <v>216</v>
      </c>
      <c r="H6" s="87" t="s">
        <v>117</v>
      </c>
      <c r="I6" s="86" t="s">
        <v>124</v>
      </c>
      <c r="J6" s="88" t="s">
        <v>143</v>
      </c>
      <c r="K6" s="86" t="s">
        <v>125</v>
      </c>
      <c r="L6" s="89" t="s">
        <v>143</v>
      </c>
      <c r="M6" s="86" t="s">
        <v>139</v>
      </c>
      <c r="N6" s="88" t="s">
        <v>143</v>
      </c>
      <c r="O6" s="86" t="s">
        <v>36</v>
      </c>
      <c r="P6" s="87" t="s">
        <v>143</v>
      </c>
      <c r="Q6" s="88" t="s">
        <v>122</v>
      </c>
      <c r="S6" s="90" t="s">
        <v>182</v>
      </c>
      <c r="T6" s="99" t="s">
        <v>179</v>
      </c>
    </row>
    <row r="7" spans="1:20">
      <c r="A7" s="92">
        <v>1</v>
      </c>
      <c r="B7" s="63"/>
      <c r="C7" s="63"/>
      <c r="D7" s="63"/>
      <c r="E7" s="63"/>
      <c r="F7" s="63" t="str">
        <f>IF(E7="","",ASC(PHONETIC(E7)))</f>
        <v/>
      </c>
      <c r="G7" s="64"/>
      <c r="H7" s="63" t="str">
        <f>基本情報!C4</f>
        <v>島根</v>
      </c>
      <c r="I7" s="149"/>
      <c r="J7" s="150"/>
      <c r="K7" s="149"/>
      <c r="L7" s="150" t="s">
        <v>189</v>
      </c>
      <c r="M7" s="149"/>
      <c r="N7" s="150"/>
      <c r="O7" s="151"/>
      <c r="P7" s="152"/>
      <c r="Q7" s="153"/>
      <c r="S7" s="78">
        <f>基本情報!C8</f>
        <v>0</v>
      </c>
      <c r="T7" s="93" t="s">
        <v>144</v>
      </c>
    </row>
    <row r="8" spans="1:20">
      <c r="A8" s="94">
        <v>2</v>
      </c>
      <c r="B8" s="67"/>
      <c r="C8" s="67"/>
      <c r="D8" s="67"/>
      <c r="E8" s="67"/>
      <c r="F8" s="67" t="str">
        <f t="shared" ref="F8:F18" si="0">IF(E8="","",ASC(PHONETIC(E8)))</f>
        <v/>
      </c>
      <c r="G8" s="68"/>
      <c r="H8" s="67" t="str">
        <f>基本情報!C4</f>
        <v>島根</v>
      </c>
      <c r="I8" s="65"/>
      <c r="J8" s="69"/>
      <c r="K8" s="65"/>
      <c r="L8" s="69"/>
      <c r="M8" s="65"/>
      <c r="N8" s="70"/>
      <c r="O8" s="155"/>
      <c r="P8" s="156"/>
      <c r="Q8" s="154"/>
      <c r="T8" s="93" t="s">
        <v>147</v>
      </c>
    </row>
    <row r="9" spans="1:20">
      <c r="A9" s="94">
        <v>3</v>
      </c>
      <c r="B9" s="63"/>
      <c r="C9" s="67"/>
      <c r="D9" s="67"/>
      <c r="E9" s="67"/>
      <c r="F9" s="67" t="str">
        <f t="shared" si="0"/>
        <v/>
      </c>
      <c r="G9" s="68"/>
      <c r="H9" s="67" t="str">
        <f>基本情報!C4</f>
        <v>島根</v>
      </c>
      <c r="I9" s="65"/>
      <c r="J9" s="66"/>
      <c r="K9" s="65"/>
      <c r="L9" s="66"/>
      <c r="M9" s="65"/>
      <c r="N9" s="70"/>
      <c r="O9" s="155"/>
      <c r="P9" s="157"/>
      <c r="Q9" s="154"/>
      <c r="T9" s="93" t="s">
        <v>150</v>
      </c>
    </row>
    <row r="10" spans="1:20">
      <c r="A10" s="94">
        <v>4</v>
      </c>
      <c r="B10" s="67"/>
      <c r="C10" s="67"/>
      <c r="D10" s="67"/>
      <c r="E10" s="67"/>
      <c r="F10" s="67" t="str">
        <f t="shared" si="0"/>
        <v/>
      </c>
      <c r="G10" s="68"/>
      <c r="H10" s="67" t="str">
        <f>基本情報!C4</f>
        <v>島根</v>
      </c>
      <c r="I10" s="65"/>
      <c r="J10" s="69"/>
      <c r="K10" s="65"/>
      <c r="L10" s="69"/>
      <c r="M10" s="65"/>
      <c r="N10" s="70"/>
      <c r="O10" s="155"/>
      <c r="P10" s="156"/>
      <c r="Q10" s="154"/>
      <c r="T10" s="93" t="s">
        <v>152</v>
      </c>
    </row>
    <row r="11" spans="1:20">
      <c r="A11" s="94">
        <v>5</v>
      </c>
      <c r="B11" s="63"/>
      <c r="C11" s="67"/>
      <c r="D11" s="67"/>
      <c r="E11" s="67"/>
      <c r="F11" s="67" t="str">
        <f t="shared" si="0"/>
        <v/>
      </c>
      <c r="G11" s="68"/>
      <c r="H11" s="67" t="str">
        <f>基本情報!C4</f>
        <v>島根</v>
      </c>
      <c r="I11" s="65"/>
      <c r="J11" s="66"/>
      <c r="K11" s="65"/>
      <c r="L11" s="66"/>
      <c r="M11" s="65"/>
      <c r="N11" s="70"/>
      <c r="O11" s="155"/>
      <c r="P11" s="157"/>
      <c r="Q11" s="154"/>
      <c r="T11" s="93" t="s">
        <v>156</v>
      </c>
    </row>
    <row r="12" spans="1:20">
      <c r="A12" s="94">
        <v>6</v>
      </c>
      <c r="B12" s="67"/>
      <c r="C12" s="67"/>
      <c r="D12" s="67"/>
      <c r="E12" s="67"/>
      <c r="F12" s="67" t="str">
        <f t="shared" si="0"/>
        <v/>
      </c>
      <c r="G12" s="68"/>
      <c r="H12" s="67" t="str">
        <f>基本情報!C4</f>
        <v>島根</v>
      </c>
      <c r="I12" s="65"/>
      <c r="J12" s="69"/>
      <c r="K12" s="65"/>
      <c r="L12" s="69"/>
      <c r="M12" s="65"/>
      <c r="N12" s="70"/>
      <c r="O12" s="155"/>
      <c r="P12" s="156"/>
      <c r="Q12" s="154"/>
      <c r="T12" s="93" t="s">
        <v>159</v>
      </c>
    </row>
    <row r="13" spans="1:20">
      <c r="A13" s="94">
        <v>7</v>
      </c>
      <c r="B13" s="63"/>
      <c r="C13" s="67"/>
      <c r="D13" s="67"/>
      <c r="E13" s="67"/>
      <c r="F13" s="67" t="str">
        <f t="shared" si="0"/>
        <v/>
      </c>
      <c r="G13" s="68"/>
      <c r="H13" s="67" t="str">
        <f>基本情報!C4</f>
        <v>島根</v>
      </c>
      <c r="I13" s="65"/>
      <c r="J13" s="66"/>
      <c r="K13" s="65"/>
      <c r="L13" s="66" t="s">
        <v>188</v>
      </c>
      <c r="M13" s="65"/>
      <c r="N13" s="70"/>
      <c r="O13" s="155"/>
      <c r="P13" s="157"/>
      <c r="Q13" s="154"/>
      <c r="T13" s="93" t="s">
        <v>161</v>
      </c>
    </row>
    <row r="14" spans="1:20">
      <c r="A14" s="94">
        <v>8</v>
      </c>
      <c r="B14" s="67"/>
      <c r="C14" s="67"/>
      <c r="D14" s="67"/>
      <c r="E14" s="67"/>
      <c r="F14" s="67" t="str">
        <f t="shared" si="0"/>
        <v/>
      </c>
      <c r="G14" s="68"/>
      <c r="H14" s="67" t="str">
        <f>基本情報!C4</f>
        <v>島根</v>
      </c>
      <c r="I14" s="65"/>
      <c r="J14" s="69"/>
      <c r="K14" s="65"/>
      <c r="L14" s="69"/>
      <c r="M14" s="65"/>
      <c r="N14" s="70"/>
      <c r="O14" s="155"/>
      <c r="P14" s="156"/>
      <c r="Q14" s="154"/>
      <c r="T14" s="93" t="s">
        <v>165</v>
      </c>
    </row>
    <row r="15" spans="1:20">
      <c r="A15" s="94">
        <v>9</v>
      </c>
      <c r="B15" s="63"/>
      <c r="C15" s="67"/>
      <c r="D15" s="67"/>
      <c r="E15" s="67"/>
      <c r="F15" s="67" t="str">
        <f t="shared" si="0"/>
        <v/>
      </c>
      <c r="G15" s="68"/>
      <c r="H15" s="67" t="str">
        <f>基本情報!C4</f>
        <v>島根</v>
      </c>
      <c r="I15" s="65"/>
      <c r="J15" s="66"/>
      <c r="K15" s="65"/>
      <c r="L15" s="66"/>
      <c r="M15" s="65"/>
      <c r="N15" s="70"/>
      <c r="O15" s="155"/>
      <c r="P15" s="157"/>
      <c r="Q15" s="154"/>
      <c r="T15" s="93" t="s">
        <v>169</v>
      </c>
    </row>
    <row r="16" spans="1:20">
      <c r="A16" s="94">
        <v>10</v>
      </c>
      <c r="B16" s="67"/>
      <c r="C16" s="67"/>
      <c r="D16" s="67"/>
      <c r="E16" s="67"/>
      <c r="F16" s="67" t="str">
        <f t="shared" si="0"/>
        <v/>
      </c>
      <c r="G16" s="68"/>
      <c r="H16" s="67" t="str">
        <f>基本情報!C4</f>
        <v>島根</v>
      </c>
      <c r="I16" s="65"/>
      <c r="J16" s="69"/>
      <c r="K16" s="65"/>
      <c r="L16" s="69"/>
      <c r="M16" s="65"/>
      <c r="N16" s="70"/>
      <c r="O16" s="155"/>
      <c r="P16" s="156"/>
      <c r="Q16" s="154"/>
      <c r="T16" s="93" t="s">
        <v>221</v>
      </c>
    </row>
    <row r="17" spans="1:20">
      <c r="A17" s="94">
        <v>11</v>
      </c>
      <c r="B17" s="63"/>
      <c r="C17" s="67"/>
      <c r="D17" s="67"/>
      <c r="E17" s="67"/>
      <c r="F17" s="67" t="str">
        <f t="shared" si="0"/>
        <v/>
      </c>
      <c r="G17" s="68"/>
      <c r="H17" s="67" t="str">
        <f>基本情報!C4</f>
        <v>島根</v>
      </c>
      <c r="I17" s="65"/>
      <c r="J17" s="66"/>
      <c r="K17" s="65"/>
      <c r="L17" s="66"/>
      <c r="M17" s="65"/>
      <c r="N17" s="70"/>
      <c r="O17" s="155"/>
      <c r="P17" s="157"/>
      <c r="Q17" s="154"/>
      <c r="T17" s="93" t="s">
        <v>222</v>
      </c>
    </row>
    <row r="18" spans="1:20">
      <c r="A18" s="94">
        <v>12</v>
      </c>
      <c r="B18" s="67"/>
      <c r="C18" s="67"/>
      <c r="D18" s="67"/>
      <c r="E18" s="67"/>
      <c r="F18" s="67" t="str">
        <f t="shared" si="0"/>
        <v/>
      </c>
      <c r="G18" s="68"/>
      <c r="H18" s="67" t="str">
        <f>基本情報!C4</f>
        <v>島根</v>
      </c>
      <c r="I18" s="65"/>
      <c r="J18" s="69"/>
      <c r="K18" s="65"/>
      <c r="L18" s="69"/>
      <c r="M18" s="65"/>
      <c r="N18" s="70"/>
      <c r="O18" s="155"/>
      <c r="P18" s="156"/>
      <c r="Q18" s="154"/>
      <c r="T18" s="93" t="s">
        <v>223</v>
      </c>
    </row>
    <row r="19" spans="1:20">
      <c r="A19" s="94">
        <v>13</v>
      </c>
      <c r="B19" s="63"/>
      <c r="C19" s="67"/>
      <c r="D19" s="67"/>
      <c r="E19" s="67"/>
      <c r="F19" s="67" t="str">
        <f t="shared" ref="F19:F56" si="1">IF(E19="","",ASC(PHONETIC(E19)))</f>
        <v/>
      </c>
      <c r="G19" s="68"/>
      <c r="H19" s="67" t="str">
        <f>基本情報!C4</f>
        <v>島根</v>
      </c>
      <c r="I19" s="65"/>
      <c r="J19" s="66"/>
      <c r="K19" s="65"/>
      <c r="L19" s="66"/>
      <c r="M19" s="65"/>
      <c r="N19" s="70"/>
      <c r="O19" s="155"/>
      <c r="P19" s="157"/>
      <c r="Q19" s="154"/>
      <c r="T19" s="93" t="s">
        <v>224</v>
      </c>
    </row>
    <row r="20" spans="1:20">
      <c r="A20" s="94">
        <v>14</v>
      </c>
      <c r="B20" s="67"/>
      <c r="C20" s="67"/>
      <c r="D20" s="67"/>
      <c r="E20" s="67"/>
      <c r="F20" s="67" t="str">
        <f t="shared" si="1"/>
        <v/>
      </c>
      <c r="G20" s="68"/>
      <c r="H20" s="67" t="str">
        <f>基本情報!C4</f>
        <v>島根</v>
      </c>
      <c r="I20" s="65"/>
      <c r="J20" s="69"/>
      <c r="K20" s="65"/>
      <c r="L20" s="69"/>
      <c r="M20" s="65"/>
      <c r="N20" s="70"/>
      <c r="O20" s="155"/>
      <c r="P20" s="156"/>
      <c r="Q20" s="154"/>
      <c r="T20" s="93" t="s">
        <v>225</v>
      </c>
    </row>
    <row r="21" spans="1:20">
      <c r="A21" s="94">
        <v>15</v>
      </c>
      <c r="B21" s="63"/>
      <c r="C21" s="67"/>
      <c r="D21" s="67"/>
      <c r="E21" s="67"/>
      <c r="F21" s="67" t="str">
        <f t="shared" si="1"/>
        <v/>
      </c>
      <c r="G21" s="68"/>
      <c r="H21" s="67" t="str">
        <f>基本情報!C4</f>
        <v>島根</v>
      </c>
      <c r="I21" s="65"/>
      <c r="J21" s="66"/>
      <c r="K21" s="65"/>
      <c r="L21" s="66"/>
      <c r="M21" s="65"/>
      <c r="N21" s="70"/>
      <c r="O21" s="155"/>
      <c r="P21" s="157"/>
      <c r="Q21" s="154"/>
      <c r="T21" s="93" t="s">
        <v>226</v>
      </c>
    </row>
    <row r="22" spans="1:20">
      <c r="A22" s="94">
        <v>16</v>
      </c>
      <c r="B22" s="67"/>
      <c r="C22" s="67"/>
      <c r="D22" s="67"/>
      <c r="E22" s="67"/>
      <c r="F22" s="67" t="str">
        <f t="shared" si="1"/>
        <v/>
      </c>
      <c r="G22" s="68"/>
      <c r="H22" s="67" t="str">
        <f>基本情報!C4</f>
        <v>島根</v>
      </c>
      <c r="I22" s="65"/>
      <c r="J22" s="69"/>
      <c r="K22" s="65"/>
      <c r="L22" s="69"/>
      <c r="M22" s="65"/>
      <c r="N22" s="70"/>
      <c r="O22" s="155"/>
      <c r="P22" s="156"/>
      <c r="Q22" s="154"/>
      <c r="T22" s="93" t="s">
        <v>227</v>
      </c>
    </row>
    <row r="23" spans="1:20">
      <c r="A23" s="94">
        <v>17</v>
      </c>
      <c r="B23" s="63"/>
      <c r="C23" s="67"/>
      <c r="D23" s="67"/>
      <c r="E23" s="67"/>
      <c r="F23" s="67" t="str">
        <f t="shared" si="1"/>
        <v/>
      </c>
      <c r="G23" s="68"/>
      <c r="H23" s="67" t="str">
        <f>基本情報!C4</f>
        <v>島根</v>
      </c>
      <c r="I23" s="65"/>
      <c r="J23" s="66"/>
      <c r="K23" s="65"/>
      <c r="L23" s="66"/>
      <c r="M23" s="65"/>
      <c r="N23" s="70"/>
      <c r="O23" s="155"/>
      <c r="P23" s="157"/>
      <c r="Q23" s="154"/>
      <c r="T23" s="93" t="s">
        <v>228</v>
      </c>
    </row>
    <row r="24" spans="1:20">
      <c r="A24" s="94">
        <v>18</v>
      </c>
      <c r="B24" s="67"/>
      <c r="C24" s="67"/>
      <c r="D24" s="67"/>
      <c r="E24" s="67"/>
      <c r="F24" s="67" t="str">
        <f t="shared" si="1"/>
        <v/>
      </c>
      <c r="G24" s="68"/>
      <c r="H24" s="67" t="str">
        <f>基本情報!C4</f>
        <v>島根</v>
      </c>
      <c r="I24" s="65"/>
      <c r="J24" s="69"/>
      <c r="K24" s="65"/>
      <c r="L24" s="69"/>
      <c r="M24" s="65"/>
      <c r="N24" s="70"/>
      <c r="O24" s="155"/>
      <c r="P24" s="156"/>
      <c r="Q24" s="154"/>
      <c r="T24" s="93" t="s">
        <v>229</v>
      </c>
    </row>
    <row r="25" spans="1:20">
      <c r="A25" s="94">
        <v>19</v>
      </c>
      <c r="B25" s="67"/>
      <c r="C25" s="67"/>
      <c r="D25" s="67"/>
      <c r="E25" s="67"/>
      <c r="F25" s="67" t="str">
        <f t="shared" si="1"/>
        <v/>
      </c>
      <c r="G25" s="67"/>
      <c r="H25" s="67" t="str">
        <f>基本情報!C4</f>
        <v>島根</v>
      </c>
      <c r="I25" s="65"/>
      <c r="J25" s="66"/>
      <c r="K25" s="65"/>
      <c r="L25" s="66"/>
      <c r="M25" s="65"/>
      <c r="N25" s="70"/>
      <c r="O25" s="155"/>
      <c r="P25" s="157"/>
      <c r="Q25" s="154"/>
      <c r="T25" s="93" t="s">
        <v>167</v>
      </c>
    </row>
    <row r="26" spans="1:20">
      <c r="A26" s="94">
        <v>20</v>
      </c>
      <c r="B26" s="67"/>
      <c r="C26" s="67"/>
      <c r="D26" s="67"/>
      <c r="E26" s="67"/>
      <c r="F26" s="67" t="str">
        <f t="shared" si="1"/>
        <v/>
      </c>
      <c r="G26" s="67"/>
      <c r="H26" s="67" t="str">
        <f>基本情報!C4</f>
        <v>島根</v>
      </c>
      <c r="I26" s="65"/>
      <c r="J26" s="69"/>
      <c r="K26" s="65"/>
      <c r="L26" s="69"/>
      <c r="M26" s="65"/>
      <c r="N26" s="70"/>
      <c r="O26" s="155"/>
      <c r="P26" s="156"/>
      <c r="Q26" s="154"/>
      <c r="T26" s="93" t="s">
        <v>171</v>
      </c>
    </row>
    <row r="27" spans="1:20">
      <c r="A27" s="94">
        <v>21</v>
      </c>
      <c r="B27" s="67"/>
      <c r="C27" s="67"/>
      <c r="D27" s="67"/>
      <c r="E27" s="67"/>
      <c r="F27" s="67" t="str">
        <f t="shared" si="1"/>
        <v/>
      </c>
      <c r="G27" s="67"/>
      <c r="H27" s="67" t="str">
        <f>基本情報!C4</f>
        <v>島根</v>
      </c>
      <c r="I27" s="65"/>
      <c r="J27" s="66"/>
      <c r="K27" s="65"/>
      <c r="L27" s="66"/>
      <c r="M27" s="65"/>
      <c r="N27" s="70"/>
      <c r="O27" s="155"/>
      <c r="P27" s="157"/>
      <c r="Q27" s="154"/>
      <c r="T27" s="93" t="s">
        <v>173</v>
      </c>
    </row>
    <row r="28" spans="1:20">
      <c r="A28" s="94">
        <v>22</v>
      </c>
      <c r="B28" s="67"/>
      <c r="C28" s="67"/>
      <c r="D28" s="67"/>
      <c r="E28" s="67"/>
      <c r="F28" s="67" t="str">
        <f t="shared" si="1"/>
        <v/>
      </c>
      <c r="G28" s="67"/>
      <c r="H28" s="67" t="str">
        <f>基本情報!C4</f>
        <v>島根</v>
      </c>
      <c r="I28" s="65"/>
      <c r="J28" s="69"/>
      <c r="K28" s="65"/>
      <c r="L28" s="69"/>
      <c r="M28" s="65"/>
      <c r="N28" s="70"/>
      <c r="O28" s="155"/>
      <c r="P28" s="156"/>
      <c r="Q28" s="154"/>
      <c r="T28" s="93" t="s">
        <v>168</v>
      </c>
    </row>
    <row r="29" spans="1:20">
      <c r="A29" s="94">
        <v>23</v>
      </c>
      <c r="B29" s="67"/>
      <c r="C29" s="67"/>
      <c r="D29" s="67"/>
      <c r="E29" s="67"/>
      <c r="F29" s="67" t="str">
        <f t="shared" si="1"/>
        <v/>
      </c>
      <c r="G29" s="67"/>
      <c r="H29" s="67" t="str">
        <f>基本情報!C4</f>
        <v>島根</v>
      </c>
      <c r="I29" s="65"/>
      <c r="J29" s="66"/>
      <c r="K29" s="65"/>
      <c r="L29" s="66"/>
      <c r="M29" s="65"/>
      <c r="N29" s="70"/>
      <c r="O29" s="155"/>
      <c r="P29" s="157"/>
      <c r="Q29" s="154"/>
      <c r="T29" s="93" t="s">
        <v>172</v>
      </c>
    </row>
    <row r="30" spans="1:20">
      <c r="A30" s="94">
        <v>24</v>
      </c>
      <c r="B30" s="67"/>
      <c r="C30" s="67"/>
      <c r="D30" s="67"/>
      <c r="E30" s="67"/>
      <c r="F30" s="67" t="str">
        <f t="shared" si="1"/>
        <v/>
      </c>
      <c r="G30" s="67"/>
      <c r="H30" s="67" t="str">
        <f>基本情報!C4</f>
        <v>島根</v>
      </c>
      <c r="I30" s="65"/>
      <c r="J30" s="69"/>
      <c r="K30" s="65"/>
      <c r="L30" s="69"/>
      <c r="M30" s="65"/>
      <c r="N30" s="70"/>
      <c r="O30" s="155"/>
      <c r="P30" s="156"/>
      <c r="Q30" s="154"/>
      <c r="T30" s="93" t="s">
        <v>174</v>
      </c>
    </row>
    <row r="31" spans="1:20">
      <c r="A31" s="94">
        <v>25</v>
      </c>
      <c r="B31" s="67"/>
      <c r="C31" s="67"/>
      <c r="D31" s="67"/>
      <c r="E31" s="67"/>
      <c r="F31" s="67" t="str">
        <f t="shared" si="1"/>
        <v/>
      </c>
      <c r="G31" s="67"/>
      <c r="H31" s="67" t="str">
        <f>基本情報!C4</f>
        <v>島根</v>
      </c>
      <c r="I31" s="65"/>
      <c r="J31" s="66"/>
      <c r="K31" s="65"/>
      <c r="L31" s="66"/>
      <c r="M31" s="65"/>
      <c r="N31" s="70"/>
      <c r="O31" s="155"/>
      <c r="P31" s="157"/>
      <c r="Q31" s="154"/>
      <c r="T31" s="93" t="s">
        <v>184</v>
      </c>
    </row>
    <row r="32" spans="1:20">
      <c r="A32" s="94">
        <v>26</v>
      </c>
      <c r="B32" s="67"/>
      <c r="C32" s="67"/>
      <c r="D32" s="67"/>
      <c r="E32" s="67"/>
      <c r="F32" s="67" t="str">
        <f t="shared" si="1"/>
        <v/>
      </c>
      <c r="G32" s="67"/>
      <c r="H32" s="67" t="str">
        <f>基本情報!C4</f>
        <v>島根</v>
      </c>
      <c r="I32" s="65"/>
      <c r="J32" s="69"/>
      <c r="K32" s="65"/>
      <c r="L32" s="69"/>
      <c r="M32" s="65"/>
      <c r="N32" s="70"/>
      <c r="O32" s="155"/>
      <c r="P32" s="156"/>
      <c r="Q32" s="154"/>
      <c r="T32" s="93" t="s">
        <v>185</v>
      </c>
    </row>
    <row r="33" spans="1:20">
      <c r="A33" s="94">
        <v>27</v>
      </c>
      <c r="B33" s="67"/>
      <c r="C33" s="67"/>
      <c r="D33" s="67"/>
      <c r="E33" s="67"/>
      <c r="F33" s="67" t="str">
        <f t="shared" si="1"/>
        <v/>
      </c>
      <c r="G33" s="67"/>
      <c r="H33" s="67" t="str">
        <f>基本情報!C4</f>
        <v>島根</v>
      </c>
      <c r="I33" s="65"/>
      <c r="J33" s="66"/>
      <c r="K33" s="65"/>
      <c r="L33" s="66"/>
      <c r="M33" s="65"/>
      <c r="N33" s="70"/>
      <c r="O33" s="155"/>
      <c r="P33" s="157"/>
      <c r="Q33" s="154"/>
      <c r="T33" s="93"/>
    </row>
    <row r="34" spans="1:20">
      <c r="A34" s="94">
        <v>28</v>
      </c>
      <c r="B34" s="67"/>
      <c r="C34" s="67"/>
      <c r="D34" s="67"/>
      <c r="E34" s="67"/>
      <c r="F34" s="67" t="str">
        <f t="shared" si="1"/>
        <v/>
      </c>
      <c r="G34" s="67"/>
      <c r="H34" s="67" t="str">
        <f>基本情報!C4</f>
        <v>島根</v>
      </c>
      <c r="I34" s="65"/>
      <c r="J34" s="69"/>
      <c r="K34" s="65"/>
      <c r="L34" s="69"/>
      <c r="M34" s="65"/>
      <c r="N34" s="70"/>
      <c r="O34" s="155"/>
      <c r="P34" s="156"/>
      <c r="Q34" s="154"/>
      <c r="T34" s="93"/>
    </row>
    <row r="35" spans="1:20">
      <c r="A35" s="94">
        <v>29</v>
      </c>
      <c r="B35" s="67"/>
      <c r="C35" s="67"/>
      <c r="D35" s="67"/>
      <c r="E35" s="67"/>
      <c r="F35" s="67" t="str">
        <f t="shared" si="1"/>
        <v/>
      </c>
      <c r="G35" s="67"/>
      <c r="H35" s="67" t="str">
        <f>基本情報!C4</f>
        <v>島根</v>
      </c>
      <c r="I35" s="65"/>
      <c r="J35" s="66"/>
      <c r="K35" s="65"/>
      <c r="L35" s="66"/>
      <c r="M35" s="65"/>
      <c r="N35" s="70"/>
      <c r="O35" s="155"/>
      <c r="P35" s="157"/>
      <c r="Q35" s="154"/>
      <c r="T35" s="95" t="s">
        <v>175</v>
      </c>
    </row>
    <row r="36" spans="1:20">
      <c r="A36" s="96">
        <v>30</v>
      </c>
      <c r="B36" s="75"/>
      <c r="C36" s="75"/>
      <c r="D36" s="75"/>
      <c r="E36" s="75"/>
      <c r="F36" s="75" t="str">
        <f t="shared" si="1"/>
        <v/>
      </c>
      <c r="G36" s="75"/>
      <c r="H36" s="67" t="str">
        <f>基本情報!C4</f>
        <v>島根</v>
      </c>
      <c r="I36" s="65"/>
      <c r="J36" s="76"/>
      <c r="K36" s="65"/>
      <c r="L36" s="76"/>
      <c r="M36" s="65"/>
      <c r="N36" s="77"/>
      <c r="O36" s="155"/>
      <c r="P36" s="159"/>
      <c r="Q36" s="158"/>
      <c r="T36" s="95" t="s">
        <v>230</v>
      </c>
    </row>
    <row r="37" spans="1:20">
      <c r="A37" s="94">
        <v>31</v>
      </c>
      <c r="B37" s="67"/>
      <c r="C37" s="67"/>
      <c r="D37" s="67"/>
      <c r="E37" s="67"/>
      <c r="F37" s="67" t="str">
        <f t="shared" si="1"/>
        <v/>
      </c>
      <c r="G37" s="67"/>
      <c r="H37" s="67" t="str">
        <f>基本情報!C4</f>
        <v>島根</v>
      </c>
      <c r="I37" s="65"/>
      <c r="J37" s="69"/>
      <c r="K37" s="65"/>
      <c r="L37" s="69"/>
      <c r="M37" s="65"/>
      <c r="N37" s="70"/>
      <c r="O37" s="155"/>
      <c r="P37" s="156"/>
      <c r="Q37" s="154"/>
    </row>
    <row r="38" spans="1:20">
      <c r="A38" s="94">
        <v>32</v>
      </c>
      <c r="B38" s="67"/>
      <c r="C38" s="67"/>
      <c r="D38" s="67"/>
      <c r="E38" s="67"/>
      <c r="F38" s="67" t="str">
        <f t="shared" si="1"/>
        <v/>
      </c>
      <c r="G38" s="67"/>
      <c r="H38" s="67" t="str">
        <f>基本情報!C4</f>
        <v>島根</v>
      </c>
      <c r="I38" s="65"/>
      <c r="J38" s="69"/>
      <c r="K38" s="65"/>
      <c r="L38" s="69"/>
      <c r="M38" s="65"/>
      <c r="N38" s="70"/>
      <c r="O38" s="155"/>
      <c r="P38" s="156"/>
      <c r="Q38" s="154"/>
    </row>
    <row r="39" spans="1:20">
      <c r="A39" s="94">
        <v>33</v>
      </c>
      <c r="B39" s="67"/>
      <c r="C39" s="67"/>
      <c r="D39" s="67"/>
      <c r="E39" s="67"/>
      <c r="F39" s="67" t="str">
        <f t="shared" si="1"/>
        <v/>
      </c>
      <c r="G39" s="67"/>
      <c r="H39" s="67" t="str">
        <f>基本情報!C4</f>
        <v>島根</v>
      </c>
      <c r="I39" s="65"/>
      <c r="J39" s="66"/>
      <c r="K39" s="65"/>
      <c r="L39" s="66"/>
      <c r="M39" s="65"/>
      <c r="N39" s="70"/>
      <c r="O39" s="155"/>
      <c r="P39" s="157"/>
      <c r="Q39" s="154"/>
    </row>
    <row r="40" spans="1:20">
      <c r="A40" s="94">
        <v>34</v>
      </c>
      <c r="B40" s="67"/>
      <c r="C40" s="67"/>
      <c r="D40" s="67"/>
      <c r="E40" s="67"/>
      <c r="F40" s="67" t="str">
        <f t="shared" si="1"/>
        <v/>
      </c>
      <c r="G40" s="67"/>
      <c r="H40" s="67" t="str">
        <f>基本情報!C4</f>
        <v>島根</v>
      </c>
      <c r="I40" s="65"/>
      <c r="J40" s="69"/>
      <c r="K40" s="65"/>
      <c r="L40" s="69"/>
      <c r="M40" s="65"/>
      <c r="N40" s="70"/>
      <c r="O40" s="155"/>
      <c r="P40" s="156"/>
      <c r="Q40" s="154"/>
      <c r="T40" s="93" t="s">
        <v>231</v>
      </c>
    </row>
    <row r="41" spans="1:20">
      <c r="A41" s="94">
        <v>35</v>
      </c>
      <c r="B41" s="67"/>
      <c r="C41" s="67"/>
      <c r="D41" s="67"/>
      <c r="E41" s="67"/>
      <c r="F41" s="67" t="str">
        <f t="shared" si="1"/>
        <v/>
      </c>
      <c r="G41" s="67"/>
      <c r="H41" s="67" t="str">
        <f>基本情報!C4</f>
        <v>島根</v>
      </c>
      <c r="I41" s="65"/>
      <c r="J41" s="66"/>
      <c r="K41" s="65"/>
      <c r="L41" s="66"/>
      <c r="M41" s="65"/>
      <c r="N41" s="70"/>
      <c r="O41" s="155"/>
      <c r="P41" s="157"/>
      <c r="Q41" s="154"/>
    </row>
    <row r="42" spans="1:20">
      <c r="A42" s="94">
        <v>36</v>
      </c>
      <c r="B42" s="67"/>
      <c r="C42" s="67"/>
      <c r="D42" s="67"/>
      <c r="E42" s="67"/>
      <c r="F42" s="67" t="str">
        <f t="shared" si="1"/>
        <v/>
      </c>
      <c r="G42" s="67"/>
      <c r="H42" s="67" t="str">
        <f>基本情報!C4</f>
        <v>島根</v>
      </c>
      <c r="I42" s="65"/>
      <c r="J42" s="69"/>
      <c r="K42" s="65"/>
      <c r="L42" s="69"/>
      <c r="M42" s="65"/>
      <c r="N42" s="70"/>
      <c r="O42" s="155"/>
      <c r="P42" s="156"/>
      <c r="Q42" s="154"/>
    </row>
    <row r="43" spans="1:20">
      <c r="A43" s="94">
        <v>37</v>
      </c>
      <c r="B43" s="67"/>
      <c r="C43" s="67"/>
      <c r="D43" s="67"/>
      <c r="E43" s="67"/>
      <c r="F43" s="67" t="str">
        <f t="shared" si="1"/>
        <v/>
      </c>
      <c r="G43" s="67"/>
      <c r="H43" s="67" t="str">
        <f>基本情報!C4</f>
        <v>島根</v>
      </c>
      <c r="I43" s="65"/>
      <c r="J43" s="66"/>
      <c r="K43" s="65"/>
      <c r="L43" s="66"/>
      <c r="M43" s="65"/>
      <c r="N43" s="70"/>
      <c r="O43" s="155"/>
      <c r="P43" s="157"/>
      <c r="Q43" s="154"/>
    </row>
    <row r="44" spans="1:20">
      <c r="A44" s="94">
        <v>38</v>
      </c>
      <c r="B44" s="67"/>
      <c r="C44" s="67"/>
      <c r="D44" s="67"/>
      <c r="E44" s="67"/>
      <c r="F44" s="67" t="str">
        <f t="shared" si="1"/>
        <v/>
      </c>
      <c r="G44" s="67"/>
      <c r="H44" s="67" t="str">
        <f>基本情報!C4</f>
        <v>島根</v>
      </c>
      <c r="I44" s="65"/>
      <c r="J44" s="69"/>
      <c r="K44" s="65"/>
      <c r="L44" s="69"/>
      <c r="M44" s="65"/>
      <c r="N44" s="70"/>
      <c r="O44" s="155"/>
      <c r="P44" s="156"/>
      <c r="Q44" s="154"/>
    </row>
    <row r="45" spans="1:20">
      <c r="A45" s="94">
        <v>39</v>
      </c>
      <c r="B45" s="67"/>
      <c r="C45" s="67"/>
      <c r="D45" s="67"/>
      <c r="E45" s="67"/>
      <c r="F45" s="67" t="str">
        <f t="shared" si="1"/>
        <v/>
      </c>
      <c r="G45" s="67"/>
      <c r="H45" s="67" t="str">
        <f>基本情報!C4</f>
        <v>島根</v>
      </c>
      <c r="I45" s="65"/>
      <c r="J45" s="66"/>
      <c r="K45" s="65"/>
      <c r="L45" s="66"/>
      <c r="M45" s="65"/>
      <c r="N45" s="70"/>
      <c r="O45" s="155"/>
      <c r="P45" s="157"/>
      <c r="Q45" s="154"/>
    </row>
    <row r="46" spans="1:20">
      <c r="A46" s="94">
        <v>40</v>
      </c>
      <c r="B46" s="67"/>
      <c r="C46" s="67"/>
      <c r="D46" s="67"/>
      <c r="E46" s="67"/>
      <c r="F46" s="67" t="str">
        <f t="shared" si="1"/>
        <v/>
      </c>
      <c r="G46" s="67"/>
      <c r="H46" s="67" t="str">
        <f>基本情報!C4</f>
        <v>島根</v>
      </c>
      <c r="I46" s="65"/>
      <c r="J46" s="69"/>
      <c r="K46" s="65"/>
      <c r="L46" s="69"/>
      <c r="M46" s="65"/>
      <c r="N46" s="70"/>
      <c r="O46" s="155"/>
      <c r="P46" s="156"/>
      <c r="Q46" s="154"/>
    </row>
    <row r="47" spans="1:20">
      <c r="A47" s="94">
        <v>41</v>
      </c>
      <c r="B47" s="67"/>
      <c r="C47" s="67"/>
      <c r="D47" s="67"/>
      <c r="E47" s="67"/>
      <c r="F47" s="67" t="str">
        <f t="shared" si="1"/>
        <v/>
      </c>
      <c r="G47" s="67"/>
      <c r="H47" s="67" t="str">
        <f>基本情報!C4</f>
        <v>島根</v>
      </c>
      <c r="I47" s="65"/>
      <c r="J47" s="66"/>
      <c r="K47" s="65"/>
      <c r="L47" s="66"/>
      <c r="M47" s="65"/>
      <c r="N47" s="70"/>
      <c r="O47" s="155"/>
      <c r="P47" s="157"/>
      <c r="Q47" s="154"/>
    </row>
    <row r="48" spans="1:20">
      <c r="A48" s="94">
        <v>42</v>
      </c>
      <c r="B48" s="67"/>
      <c r="C48" s="67"/>
      <c r="D48" s="67"/>
      <c r="E48" s="67"/>
      <c r="F48" s="67" t="str">
        <f t="shared" si="1"/>
        <v/>
      </c>
      <c r="G48" s="67"/>
      <c r="H48" s="67" t="str">
        <f>基本情報!C4</f>
        <v>島根</v>
      </c>
      <c r="I48" s="65"/>
      <c r="J48" s="69"/>
      <c r="K48" s="65"/>
      <c r="L48" s="69"/>
      <c r="M48" s="65"/>
      <c r="N48" s="70"/>
      <c r="O48" s="155"/>
      <c r="P48" s="156"/>
      <c r="Q48" s="154"/>
    </row>
    <row r="49" spans="1:18">
      <c r="A49" s="94">
        <v>43</v>
      </c>
      <c r="B49" s="67"/>
      <c r="C49" s="67"/>
      <c r="D49" s="67"/>
      <c r="E49" s="67"/>
      <c r="F49" s="67" t="str">
        <f t="shared" si="1"/>
        <v/>
      </c>
      <c r="G49" s="67"/>
      <c r="H49" s="67" t="str">
        <f>基本情報!C4</f>
        <v>島根</v>
      </c>
      <c r="I49" s="65"/>
      <c r="J49" s="66"/>
      <c r="K49" s="65"/>
      <c r="L49" s="66"/>
      <c r="M49" s="65"/>
      <c r="N49" s="70"/>
      <c r="O49" s="155"/>
      <c r="P49" s="157"/>
      <c r="Q49" s="154"/>
    </row>
    <row r="50" spans="1:18">
      <c r="A50" s="94">
        <v>44</v>
      </c>
      <c r="B50" s="67"/>
      <c r="C50" s="67"/>
      <c r="D50" s="67"/>
      <c r="E50" s="67"/>
      <c r="F50" s="67" t="str">
        <f t="shared" si="1"/>
        <v/>
      </c>
      <c r="G50" s="67"/>
      <c r="H50" s="67" t="str">
        <f>基本情報!C4</f>
        <v>島根</v>
      </c>
      <c r="I50" s="65"/>
      <c r="J50" s="69"/>
      <c r="K50" s="65"/>
      <c r="L50" s="69"/>
      <c r="M50" s="65"/>
      <c r="N50" s="70"/>
      <c r="O50" s="155"/>
      <c r="P50" s="156"/>
      <c r="Q50" s="154"/>
    </row>
    <row r="51" spans="1:18">
      <c r="A51" s="94">
        <v>45</v>
      </c>
      <c r="B51" s="67"/>
      <c r="C51" s="67"/>
      <c r="D51" s="67"/>
      <c r="E51" s="67"/>
      <c r="F51" s="67" t="str">
        <f t="shared" si="1"/>
        <v/>
      </c>
      <c r="G51" s="67"/>
      <c r="H51" s="67" t="str">
        <f>基本情報!C4</f>
        <v>島根</v>
      </c>
      <c r="I51" s="65"/>
      <c r="J51" s="66"/>
      <c r="K51" s="65"/>
      <c r="L51" s="66"/>
      <c r="M51" s="65"/>
      <c r="N51" s="70"/>
      <c r="O51" s="155"/>
      <c r="P51" s="157"/>
      <c r="Q51" s="154"/>
    </row>
    <row r="52" spans="1:18">
      <c r="A52" s="94">
        <v>46</v>
      </c>
      <c r="B52" s="67"/>
      <c r="C52" s="67"/>
      <c r="D52" s="67"/>
      <c r="E52" s="67"/>
      <c r="F52" s="67" t="str">
        <f t="shared" si="1"/>
        <v/>
      </c>
      <c r="G52" s="67"/>
      <c r="H52" s="67" t="str">
        <f>基本情報!C4</f>
        <v>島根</v>
      </c>
      <c r="I52" s="65"/>
      <c r="J52" s="69"/>
      <c r="K52" s="65"/>
      <c r="L52" s="69"/>
      <c r="M52" s="65"/>
      <c r="N52" s="70"/>
      <c r="O52" s="155"/>
      <c r="P52" s="156"/>
      <c r="Q52" s="154"/>
    </row>
    <row r="53" spans="1:18">
      <c r="A53" s="94">
        <v>47</v>
      </c>
      <c r="B53" s="67"/>
      <c r="C53" s="67"/>
      <c r="D53" s="67"/>
      <c r="E53" s="67"/>
      <c r="F53" s="67" t="str">
        <f t="shared" si="1"/>
        <v/>
      </c>
      <c r="G53" s="67"/>
      <c r="H53" s="67" t="str">
        <f>基本情報!C4</f>
        <v>島根</v>
      </c>
      <c r="I53" s="65"/>
      <c r="J53" s="66"/>
      <c r="K53" s="65"/>
      <c r="L53" s="66"/>
      <c r="M53" s="65"/>
      <c r="N53" s="70"/>
      <c r="O53" s="155"/>
      <c r="P53" s="157"/>
      <c r="Q53" s="154"/>
    </row>
    <row r="54" spans="1:18">
      <c r="A54" s="94">
        <v>48</v>
      </c>
      <c r="B54" s="67"/>
      <c r="C54" s="67"/>
      <c r="D54" s="67"/>
      <c r="E54" s="67"/>
      <c r="F54" s="67" t="str">
        <f t="shared" si="1"/>
        <v/>
      </c>
      <c r="G54" s="67"/>
      <c r="H54" s="67" t="str">
        <f>基本情報!C4</f>
        <v>島根</v>
      </c>
      <c r="I54" s="65"/>
      <c r="J54" s="69"/>
      <c r="K54" s="65"/>
      <c r="L54" s="69"/>
      <c r="M54" s="65"/>
      <c r="N54" s="70"/>
      <c r="O54" s="155"/>
      <c r="P54" s="156"/>
      <c r="Q54" s="154"/>
    </row>
    <row r="55" spans="1:18">
      <c r="A55" s="94">
        <v>49</v>
      </c>
      <c r="B55" s="67"/>
      <c r="C55" s="67"/>
      <c r="D55" s="67"/>
      <c r="E55" s="67"/>
      <c r="F55" s="67" t="str">
        <f t="shared" si="1"/>
        <v/>
      </c>
      <c r="G55" s="67"/>
      <c r="H55" s="67" t="str">
        <f>基本情報!C4</f>
        <v>島根</v>
      </c>
      <c r="I55" s="65"/>
      <c r="J55" s="66"/>
      <c r="K55" s="65"/>
      <c r="L55" s="66"/>
      <c r="M55" s="65"/>
      <c r="N55" s="70"/>
      <c r="O55" s="155"/>
      <c r="P55" s="157"/>
      <c r="Q55" s="154"/>
    </row>
    <row r="56" spans="1:18" ht="14.25" thickBot="1">
      <c r="A56" s="97">
        <v>50</v>
      </c>
      <c r="B56" s="71"/>
      <c r="C56" s="71"/>
      <c r="D56" s="71"/>
      <c r="E56" s="71"/>
      <c r="F56" s="71" t="str">
        <f t="shared" si="1"/>
        <v/>
      </c>
      <c r="G56" s="71"/>
      <c r="H56" s="71" t="str">
        <f>基本情報!C4</f>
        <v>島根</v>
      </c>
      <c r="I56" s="73"/>
      <c r="J56" s="74"/>
      <c r="K56" s="73"/>
      <c r="L56" s="74"/>
      <c r="M56" s="73"/>
      <c r="N56" s="72"/>
      <c r="O56" s="162"/>
      <c r="P56" s="163"/>
      <c r="Q56" s="161"/>
    </row>
    <row r="57" spans="1:18" hidden="1">
      <c r="E57" s="78">
        <f>COUNTA($E$7:$E$56)</f>
        <v>0</v>
      </c>
      <c r="I57" s="78">
        <f>COUNTA(I7:I56)</f>
        <v>0</v>
      </c>
      <c r="J57" s="98"/>
      <c r="K57" s="78">
        <f>COUNTA(K7:K56)</f>
        <v>0</v>
      </c>
      <c r="L57" s="98"/>
      <c r="M57" s="78">
        <f>COUNTA(M7:M56)</f>
        <v>0</v>
      </c>
      <c r="P57" s="98"/>
      <c r="R57" s="78">
        <f>SUM(I57:Q57)</f>
        <v>0</v>
      </c>
    </row>
    <row r="58" spans="1:18" hidden="1">
      <c r="J58" s="98"/>
      <c r="L58" s="98"/>
      <c r="P58" s="98"/>
    </row>
    <row r="59" spans="1:18" hidden="1"/>
    <row r="675" spans="18:18">
      <c r="R675" s="78">
        <v>0</v>
      </c>
    </row>
    <row r="722" spans="18:18">
      <c r="R722" s="78">
        <v>0</v>
      </c>
    </row>
    <row r="726" spans="18:18">
      <c r="R726" s="78">
        <v>0</v>
      </c>
    </row>
  </sheetData>
  <phoneticPr fontId="38"/>
  <dataValidations count="10">
    <dataValidation errorStyle="warning" imeMode="halfAlpha" allowBlank="1" error="_x000a_" sqref="P8:P58 L8:L58"/>
    <dataValidation type="list" imeMode="off" allowBlank="1" showInputMessage="1" showErrorMessage="1" sqref="O57:O58">
      <formula1>$T$7:$T$8</formula1>
    </dataValidation>
    <dataValidation errorStyle="warning" imeMode="off" allowBlank="1" error="_x000a_" sqref="N8:N56"/>
    <dataValidation imeMode="halfAlpha" allowBlank="1" showInputMessage="1" showErrorMessage="1" sqref="L7 N7 J7:J58 P7"/>
    <dataValidation imeMode="off" allowBlank="1" showInputMessage="1" showErrorMessage="1" sqref="G7:G56"/>
    <dataValidation type="list" allowBlank="1" showInputMessage="1" showErrorMessage="1" sqref="C7:C56">
      <formula1>"1-,2-,3-,4-,5-,6-,7-,8-"</formula1>
    </dataValidation>
    <dataValidation imeMode="halfKatakana" allowBlank="1" showInputMessage="1" showErrorMessage="1" sqref="F7:F56 D7:D56"/>
    <dataValidation type="list" imeMode="off" allowBlank="1" showInputMessage="1" showErrorMessage="1" sqref="O7:O56">
      <formula1>$T$35:$T$36</formula1>
    </dataValidation>
    <dataValidation type="list" showInputMessage="1" showErrorMessage="1" sqref="B7:B56">
      <formula1>$S$7:$S$17</formula1>
    </dataValidation>
    <dataValidation type="list" imeMode="off" allowBlank="1" showInputMessage="1" showErrorMessage="1" sqref="I7:I56 M7:M56 K7:K56">
      <formula1>男子種目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26"/>
  <sheetViews>
    <sheetView zoomScale="70" zoomScaleNormal="70" workbookViewId="0">
      <selection activeCell="E7" sqref="E7"/>
    </sheetView>
  </sheetViews>
  <sheetFormatPr defaultColWidth="9" defaultRowHeight="13.5"/>
  <cols>
    <col min="1" max="1" width="3.75" style="78" customWidth="1"/>
    <col min="2" max="2" width="11.625" style="78" customWidth="1"/>
    <col min="3" max="3" width="9" style="78" customWidth="1"/>
    <col min="4" max="4" width="9" style="78"/>
    <col min="5" max="5" width="16.625" style="78" customWidth="1"/>
    <col min="6" max="6" width="13" style="78" hidden="1" customWidth="1"/>
    <col min="7" max="7" width="9.25" style="78" customWidth="1"/>
    <col min="8" max="8" width="9.625" style="78" customWidth="1"/>
    <col min="9" max="9" width="19.625" style="78" customWidth="1"/>
    <col min="10" max="10" width="9" style="78" customWidth="1"/>
    <col min="11" max="11" width="19.625" style="78" customWidth="1"/>
    <col min="12" max="12" width="9" style="78"/>
    <col min="13" max="13" width="19.625" style="78" customWidth="1"/>
    <col min="14" max="14" width="9" style="78" customWidth="1"/>
    <col min="15" max="15" width="19.625" style="78" customWidth="1"/>
    <col min="16" max="18" width="9" style="78" customWidth="1"/>
    <col min="19" max="19" width="11.25" style="78" hidden="1" customWidth="1"/>
    <col min="20" max="20" width="22.125" style="78" hidden="1" customWidth="1"/>
    <col min="21" max="21" width="9" style="78" customWidth="1"/>
    <col min="22" max="22" width="19.875" style="78" hidden="1" customWidth="1"/>
    <col min="23" max="23" width="9" style="78" customWidth="1"/>
    <col min="24" max="16384" width="9" style="78"/>
  </cols>
  <sheetData>
    <row r="1" spans="1:22" ht="28.5">
      <c r="B1" s="137" t="str">
        <f>管理者シート!C3</f>
        <v>第2回島根陸協記録会</v>
      </c>
    </row>
    <row r="2" spans="1:22" ht="14.25">
      <c r="B2" s="79"/>
    </row>
    <row r="3" spans="1:22" ht="28.5">
      <c r="B3" s="80" t="s">
        <v>177</v>
      </c>
      <c r="J3" s="78" t="s">
        <v>219</v>
      </c>
    </row>
    <row r="4" spans="1:22">
      <c r="B4" s="81" t="s">
        <v>65</v>
      </c>
      <c r="C4" s="82" t="s">
        <v>130</v>
      </c>
      <c r="D4" s="83">
        <v>123</v>
      </c>
      <c r="E4" s="83" t="s">
        <v>181</v>
      </c>
      <c r="F4" s="82" t="str">
        <f>IF(E4="","",ASC(PHONETIC(E4)))</f>
        <v>ｼﾏﾈ  ﾊﾅｺ</v>
      </c>
      <c r="G4" s="83">
        <v>2</v>
      </c>
      <c r="H4" s="83" t="s">
        <v>118</v>
      </c>
      <c r="I4" s="83" t="s">
        <v>145</v>
      </c>
      <c r="J4" s="100">
        <v>13.2</v>
      </c>
      <c r="K4" s="84" t="s">
        <v>186</v>
      </c>
      <c r="L4" s="83" t="s">
        <v>191</v>
      </c>
      <c r="M4" s="83" t="s">
        <v>166</v>
      </c>
      <c r="N4" s="83" t="s">
        <v>66</v>
      </c>
      <c r="O4" s="83" t="s">
        <v>220</v>
      </c>
      <c r="P4" s="83">
        <v>52.15</v>
      </c>
      <c r="Q4" s="84" t="s">
        <v>123</v>
      </c>
    </row>
    <row r="5" spans="1:22" ht="14.25" thickBot="1">
      <c r="B5" s="85" t="s">
        <v>67</v>
      </c>
    </row>
    <row r="6" spans="1:22" s="90" customFormat="1" ht="14.25" thickBot="1">
      <c r="A6" s="86" t="s">
        <v>62</v>
      </c>
      <c r="B6" s="87" t="s">
        <v>133</v>
      </c>
      <c r="C6" s="87" t="s">
        <v>129</v>
      </c>
      <c r="D6" s="87" t="s">
        <v>35</v>
      </c>
      <c r="E6" s="87" t="s">
        <v>5</v>
      </c>
      <c r="F6" s="87" t="s">
        <v>6</v>
      </c>
      <c r="G6" s="166" t="s">
        <v>216</v>
      </c>
      <c r="H6" s="87" t="s">
        <v>117</v>
      </c>
      <c r="I6" s="86" t="s">
        <v>124</v>
      </c>
      <c r="J6" s="88" t="s">
        <v>143</v>
      </c>
      <c r="K6" s="86" t="s">
        <v>125</v>
      </c>
      <c r="L6" s="89" t="s">
        <v>143</v>
      </c>
      <c r="M6" s="86" t="s">
        <v>139</v>
      </c>
      <c r="N6" s="88" t="s">
        <v>143</v>
      </c>
      <c r="O6" s="86" t="s">
        <v>36</v>
      </c>
      <c r="P6" s="87" t="s">
        <v>143</v>
      </c>
      <c r="Q6" s="88" t="s">
        <v>122</v>
      </c>
      <c r="S6" s="90" t="s">
        <v>182</v>
      </c>
      <c r="T6" s="91" t="s">
        <v>180</v>
      </c>
      <c r="V6" s="91" t="s">
        <v>180</v>
      </c>
    </row>
    <row r="7" spans="1:22">
      <c r="A7" s="92">
        <v>1</v>
      </c>
      <c r="B7" s="63"/>
      <c r="C7" s="63"/>
      <c r="D7" s="63"/>
      <c r="E7" s="63"/>
      <c r="F7" s="63" t="str">
        <f>IF(E7="","",ASC(PHONETIC(E7)))</f>
        <v/>
      </c>
      <c r="G7" s="64"/>
      <c r="H7" s="63" t="str">
        <f>基本情報!C4</f>
        <v>島根</v>
      </c>
      <c r="I7" s="65"/>
      <c r="J7" s="66"/>
      <c r="K7" s="65"/>
      <c r="L7" s="66"/>
      <c r="M7" s="65"/>
      <c r="N7" s="66"/>
      <c r="O7" s="102"/>
      <c r="P7" s="152"/>
      <c r="Q7" s="164"/>
      <c r="S7" s="78">
        <f>基本情報!C8</f>
        <v>0</v>
      </c>
      <c r="T7" s="93" t="s">
        <v>145</v>
      </c>
      <c r="V7" s="93" t="s">
        <v>145</v>
      </c>
    </row>
    <row r="8" spans="1:22">
      <c r="A8" s="94">
        <v>2</v>
      </c>
      <c r="B8" s="67"/>
      <c r="C8" s="67"/>
      <c r="D8" s="67"/>
      <c r="E8" s="67"/>
      <c r="F8" s="67" t="str">
        <f t="shared" ref="F8:F56" si="0">IF(E8="","",ASC(PHONETIC(E8)))</f>
        <v/>
      </c>
      <c r="G8" s="68"/>
      <c r="H8" s="67" t="str">
        <f>基本情報!C4</f>
        <v>島根</v>
      </c>
      <c r="I8" s="65"/>
      <c r="J8" s="69"/>
      <c r="K8" s="65"/>
      <c r="L8" s="69"/>
      <c r="M8" s="65"/>
      <c r="N8" s="70"/>
      <c r="O8" s="102"/>
      <c r="P8" s="156"/>
      <c r="Q8" s="154"/>
      <c r="T8" s="93" t="s">
        <v>148</v>
      </c>
      <c r="V8" s="93" t="s">
        <v>148</v>
      </c>
    </row>
    <row r="9" spans="1:22">
      <c r="A9" s="94">
        <v>3</v>
      </c>
      <c r="B9" s="63"/>
      <c r="C9" s="67"/>
      <c r="D9" s="67"/>
      <c r="E9" s="67"/>
      <c r="F9" s="67" t="str">
        <f t="shared" si="0"/>
        <v/>
      </c>
      <c r="G9" s="68"/>
      <c r="H9" s="67" t="str">
        <f>基本情報!C4</f>
        <v>島根</v>
      </c>
      <c r="I9" s="65"/>
      <c r="J9" s="66"/>
      <c r="K9" s="65"/>
      <c r="L9" s="66"/>
      <c r="M9" s="65"/>
      <c r="N9" s="70"/>
      <c r="O9" s="102"/>
      <c r="P9" s="157"/>
      <c r="Q9" s="154"/>
      <c r="T9" s="93" t="s">
        <v>153</v>
      </c>
      <c r="V9" s="93" t="s">
        <v>153</v>
      </c>
    </row>
    <row r="10" spans="1:22">
      <c r="A10" s="94">
        <v>4</v>
      </c>
      <c r="B10" s="63"/>
      <c r="C10" s="67"/>
      <c r="D10" s="67"/>
      <c r="E10" s="67"/>
      <c r="F10" s="67" t="str">
        <f t="shared" si="0"/>
        <v/>
      </c>
      <c r="G10" s="68"/>
      <c r="H10" s="67" t="str">
        <f>基本情報!C4</f>
        <v>島根</v>
      </c>
      <c r="I10" s="65"/>
      <c r="J10" s="69"/>
      <c r="K10" s="65"/>
      <c r="L10" s="69"/>
      <c r="M10" s="65"/>
      <c r="N10" s="70"/>
      <c r="O10" s="102"/>
      <c r="P10" s="156"/>
      <c r="Q10" s="154"/>
      <c r="T10" s="93" t="s">
        <v>157</v>
      </c>
      <c r="V10" s="93" t="s">
        <v>157</v>
      </c>
    </row>
    <row r="11" spans="1:22">
      <c r="A11" s="94">
        <v>5</v>
      </c>
      <c r="B11" s="63"/>
      <c r="C11" s="67"/>
      <c r="D11" s="67"/>
      <c r="E11" s="67"/>
      <c r="F11" s="67" t="str">
        <f t="shared" si="0"/>
        <v/>
      </c>
      <c r="G11" s="68"/>
      <c r="H11" s="67" t="str">
        <f>基本情報!C4</f>
        <v>島根</v>
      </c>
      <c r="I11" s="65"/>
      <c r="J11" s="66"/>
      <c r="K11" s="65"/>
      <c r="L11" s="66"/>
      <c r="M11" s="65"/>
      <c r="N11" s="70"/>
      <c r="O11" s="102"/>
      <c r="P11" s="157"/>
      <c r="Q11" s="154"/>
      <c r="T11" s="93" t="s">
        <v>183</v>
      </c>
      <c r="V11" s="93" t="s">
        <v>183</v>
      </c>
    </row>
    <row r="12" spans="1:22">
      <c r="A12" s="94">
        <v>6</v>
      </c>
      <c r="B12" s="63"/>
      <c r="C12" s="67"/>
      <c r="D12" s="67"/>
      <c r="E12" s="67"/>
      <c r="F12" s="67" t="str">
        <f t="shared" si="0"/>
        <v/>
      </c>
      <c r="G12" s="68"/>
      <c r="H12" s="67" t="str">
        <f>基本情報!C4</f>
        <v>島根</v>
      </c>
      <c r="I12" s="65"/>
      <c r="J12" s="69"/>
      <c r="K12" s="65"/>
      <c r="L12" s="69"/>
      <c r="M12" s="65"/>
      <c r="N12" s="70"/>
      <c r="O12" s="102"/>
      <c r="P12" s="156"/>
      <c r="Q12" s="154"/>
      <c r="T12" s="93" t="s">
        <v>162</v>
      </c>
      <c r="V12" s="93" t="s">
        <v>162</v>
      </c>
    </row>
    <row r="13" spans="1:22">
      <c r="A13" s="94">
        <v>7</v>
      </c>
      <c r="B13" s="63"/>
      <c r="C13" s="67"/>
      <c r="D13" s="67"/>
      <c r="E13" s="67"/>
      <c r="F13" s="67" t="str">
        <f t="shared" si="0"/>
        <v/>
      </c>
      <c r="G13" s="68"/>
      <c r="H13" s="67" t="str">
        <f>基本情報!C4</f>
        <v>島根</v>
      </c>
      <c r="I13" s="65"/>
      <c r="J13" s="66"/>
      <c r="K13" s="65"/>
      <c r="L13" s="66"/>
      <c r="M13" s="65"/>
      <c r="N13" s="70"/>
      <c r="O13" s="102"/>
      <c r="P13" s="157"/>
      <c r="Q13" s="154"/>
      <c r="T13" s="93" t="s">
        <v>166</v>
      </c>
      <c r="V13" s="93" t="s">
        <v>166</v>
      </c>
    </row>
    <row r="14" spans="1:22">
      <c r="A14" s="94">
        <v>8</v>
      </c>
      <c r="B14" s="67"/>
      <c r="C14" s="67"/>
      <c r="D14" s="67"/>
      <c r="E14" s="67"/>
      <c r="F14" s="67" t="str">
        <f t="shared" si="0"/>
        <v/>
      </c>
      <c r="G14" s="68"/>
      <c r="H14" s="67" t="str">
        <f>基本情報!C4</f>
        <v>島根</v>
      </c>
      <c r="I14" s="65"/>
      <c r="J14" s="69"/>
      <c r="K14" s="65"/>
      <c r="L14" s="69"/>
      <c r="M14" s="65"/>
      <c r="N14" s="70"/>
      <c r="O14" s="102"/>
      <c r="P14" s="156"/>
      <c r="Q14" s="154"/>
      <c r="T14" s="93" t="s">
        <v>170</v>
      </c>
      <c r="V14" s="93" t="s">
        <v>170</v>
      </c>
    </row>
    <row r="15" spans="1:22">
      <c r="A15" s="94">
        <v>9</v>
      </c>
      <c r="B15" s="63"/>
      <c r="C15" s="67"/>
      <c r="D15" s="67"/>
      <c r="E15" s="67"/>
      <c r="F15" s="67" t="str">
        <f t="shared" si="0"/>
        <v/>
      </c>
      <c r="G15" s="68"/>
      <c r="H15" s="67" t="str">
        <f>基本情報!C4</f>
        <v>島根</v>
      </c>
      <c r="I15" s="65"/>
      <c r="J15" s="66"/>
      <c r="K15" s="65"/>
      <c r="L15" s="66"/>
      <c r="M15" s="65"/>
      <c r="N15" s="70"/>
      <c r="O15" s="102"/>
      <c r="P15" s="157"/>
      <c r="Q15" s="154"/>
      <c r="T15" s="93" t="s">
        <v>146</v>
      </c>
      <c r="V15" s="93" t="s">
        <v>254</v>
      </c>
    </row>
    <row r="16" spans="1:22">
      <c r="A16" s="94">
        <v>10</v>
      </c>
      <c r="B16" s="67"/>
      <c r="C16" s="67"/>
      <c r="D16" s="67"/>
      <c r="E16" s="67"/>
      <c r="F16" s="67" t="str">
        <f t="shared" si="0"/>
        <v/>
      </c>
      <c r="G16" s="68"/>
      <c r="H16" s="67" t="str">
        <f>基本情報!C4</f>
        <v>島根</v>
      </c>
      <c r="I16" s="65"/>
      <c r="J16" s="69"/>
      <c r="K16" s="65"/>
      <c r="L16" s="69"/>
      <c r="M16" s="65"/>
      <c r="N16" s="70"/>
      <c r="O16" s="102"/>
      <c r="P16" s="156"/>
      <c r="Q16" s="154"/>
      <c r="T16" s="93" t="s">
        <v>149</v>
      </c>
      <c r="V16" s="93" t="s">
        <v>255</v>
      </c>
    </row>
    <row r="17" spans="1:22">
      <c r="A17" s="94">
        <v>11</v>
      </c>
      <c r="B17" s="63"/>
      <c r="C17" s="67"/>
      <c r="D17" s="67"/>
      <c r="E17" s="67"/>
      <c r="F17" s="67" t="str">
        <f t="shared" si="0"/>
        <v/>
      </c>
      <c r="G17" s="68"/>
      <c r="H17" s="67" t="str">
        <f>基本情報!C4</f>
        <v>島根</v>
      </c>
      <c r="I17" s="65"/>
      <c r="J17" s="66"/>
      <c r="K17" s="65"/>
      <c r="L17" s="66"/>
      <c r="M17" s="65"/>
      <c r="N17" s="70"/>
      <c r="O17" s="102"/>
      <c r="P17" s="157"/>
      <c r="Q17" s="154"/>
      <c r="T17" s="93" t="s">
        <v>151</v>
      </c>
      <c r="V17" s="93" t="s">
        <v>256</v>
      </c>
    </row>
    <row r="18" spans="1:22">
      <c r="A18" s="94">
        <v>12</v>
      </c>
      <c r="B18" s="67"/>
      <c r="C18" s="67"/>
      <c r="D18" s="67"/>
      <c r="E18" s="67"/>
      <c r="F18" s="67" t="str">
        <f t="shared" si="0"/>
        <v/>
      </c>
      <c r="G18" s="68"/>
      <c r="H18" s="67" t="str">
        <f>基本情報!C4</f>
        <v>島根</v>
      </c>
      <c r="I18" s="65"/>
      <c r="J18" s="69"/>
      <c r="K18" s="65"/>
      <c r="L18" s="69"/>
      <c r="M18" s="65"/>
      <c r="N18" s="70"/>
      <c r="O18" s="102"/>
      <c r="P18" s="156"/>
      <c r="Q18" s="154"/>
      <c r="T18" s="93" t="s">
        <v>154</v>
      </c>
      <c r="V18" s="93" t="s">
        <v>257</v>
      </c>
    </row>
    <row r="19" spans="1:22">
      <c r="A19" s="94">
        <v>13</v>
      </c>
      <c r="B19" s="63"/>
      <c r="C19" s="67"/>
      <c r="D19" s="67"/>
      <c r="E19" s="67"/>
      <c r="F19" s="67" t="str">
        <f t="shared" si="0"/>
        <v/>
      </c>
      <c r="G19" s="68"/>
      <c r="H19" s="67" t="str">
        <f>基本情報!C4</f>
        <v>島根</v>
      </c>
      <c r="I19" s="65"/>
      <c r="J19" s="66"/>
      <c r="K19" s="65"/>
      <c r="L19" s="66"/>
      <c r="M19" s="65"/>
      <c r="N19" s="70"/>
      <c r="O19" s="102"/>
      <c r="P19" s="157"/>
      <c r="Q19" s="154"/>
      <c r="T19" s="93" t="s">
        <v>158</v>
      </c>
      <c r="V19" s="93" t="s">
        <v>258</v>
      </c>
    </row>
    <row r="20" spans="1:22">
      <c r="A20" s="94">
        <v>14</v>
      </c>
      <c r="B20" s="67"/>
      <c r="C20" s="67"/>
      <c r="D20" s="67"/>
      <c r="E20" s="67"/>
      <c r="F20" s="67" t="str">
        <f t="shared" si="0"/>
        <v/>
      </c>
      <c r="G20" s="68"/>
      <c r="H20" s="67" t="str">
        <f>基本情報!C4</f>
        <v>島根</v>
      </c>
      <c r="I20" s="65"/>
      <c r="J20" s="69"/>
      <c r="K20" s="65"/>
      <c r="L20" s="69"/>
      <c r="M20" s="65"/>
      <c r="N20" s="70"/>
      <c r="O20" s="102"/>
      <c r="P20" s="156"/>
      <c r="Q20" s="154"/>
      <c r="T20" s="93" t="s">
        <v>164</v>
      </c>
      <c r="V20" s="93" t="s">
        <v>259</v>
      </c>
    </row>
    <row r="21" spans="1:22">
      <c r="A21" s="94">
        <v>15</v>
      </c>
      <c r="B21" s="63"/>
      <c r="C21" s="67"/>
      <c r="D21" s="67"/>
      <c r="E21" s="67"/>
      <c r="F21" s="67" t="str">
        <f t="shared" si="0"/>
        <v/>
      </c>
      <c r="G21" s="68"/>
      <c r="H21" s="67" t="str">
        <f>基本情報!C4</f>
        <v>島根</v>
      </c>
      <c r="I21" s="65"/>
      <c r="J21" s="66"/>
      <c r="K21" s="65"/>
      <c r="L21" s="66"/>
      <c r="M21" s="65"/>
      <c r="N21" s="70"/>
      <c r="O21" s="102"/>
      <c r="P21" s="157"/>
      <c r="Q21" s="154"/>
      <c r="T21" s="93" t="s">
        <v>160</v>
      </c>
      <c r="V21" s="93" t="s">
        <v>248</v>
      </c>
    </row>
    <row r="22" spans="1:22">
      <c r="A22" s="94">
        <v>16</v>
      </c>
      <c r="B22" s="67"/>
      <c r="C22" s="67"/>
      <c r="D22" s="67"/>
      <c r="E22" s="67"/>
      <c r="F22" s="67" t="str">
        <f t="shared" si="0"/>
        <v/>
      </c>
      <c r="G22" s="68"/>
      <c r="H22" s="67" t="str">
        <f>基本情報!C4</f>
        <v>島根</v>
      </c>
      <c r="I22" s="65"/>
      <c r="J22" s="69"/>
      <c r="K22" s="65"/>
      <c r="L22" s="69"/>
      <c r="M22" s="65"/>
      <c r="N22" s="70"/>
      <c r="O22" s="102"/>
      <c r="P22" s="156"/>
      <c r="Q22" s="154"/>
      <c r="T22" s="93" t="s">
        <v>163</v>
      </c>
      <c r="V22" s="93" t="s">
        <v>260</v>
      </c>
    </row>
    <row r="23" spans="1:22">
      <c r="A23" s="94">
        <v>17</v>
      </c>
      <c r="B23" s="63"/>
      <c r="C23" s="67"/>
      <c r="D23" s="67"/>
      <c r="E23" s="67"/>
      <c r="F23" s="67" t="str">
        <f t="shared" si="0"/>
        <v/>
      </c>
      <c r="G23" s="68"/>
      <c r="H23" s="67" t="str">
        <f>基本情報!C4</f>
        <v>島根</v>
      </c>
      <c r="I23" s="65"/>
      <c r="J23" s="66"/>
      <c r="K23" s="65"/>
      <c r="L23" s="66"/>
      <c r="M23" s="65"/>
      <c r="N23" s="70"/>
      <c r="O23" s="102"/>
      <c r="P23" s="157"/>
      <c r="Q23" s="154"/>
      <c r="T23" s="93" t="s">
        <v>195</v>
      </c>
      <c r="V23" s="93" t="s">
        <v>261</v>
      </c>
    </row>
    <row r="24" spans="1:22">
      <c r="A24" s="94">
        <v>18</v>
      </c>
      <c r="B24" s="67"/>
      <c r="C24" s="67"/>
      <c r="D24" s="67"/>
      <c r="E24" s="67"/>
      <c r="F24" s="67" t="str">
        <f t="shared" si="0"/>
        <v/>
      </c>
      <c r="G24" s="68"/>
      <c r="H24" s="67" t="str">
        <f>基本情報!C4</f>
        <v>島根</v>
      </c>
      <c r="I24" s="65"/>
      <c r="J24" s="69"/>
      <c r="K24" s="65"/>
      <c r="L24" s="69"/>
      <c r="M24" s="65"/>
      <c r="N24" s="70"/>
      <c r="O24" s="102"/>
      <c r="P24" s="156"/>
      <c r="Q24" s="154"/>
      <c r="T24" s="93" t="s">
        <v>192</v>
      </c>
      <c r="V24" s="93" t="s">
        <v>262</v>
      </c>
    </row>
    <row r="25" spans="1:22">
      <c r="A25" s="94">
        <v>19</v>
      </c>
      <c r="B25" s="67"/>
      <c r="C25" s="67"/>
      <c r="D25" s="67"/>
      <c r="E25" s="67"/>
      <c r="F25" s="67" t="str">
        <f t="shared" si="0"/>
        <v/>
      </c>
      <c r="G25" s="67"/>
      <c r="H25" s="67" t="str">
        <f>基本情報!C4</f>
        <v>島根</v>
      </c>
      <c r="I25" s="65"/>
      <c r="J25" s="66"/>
      <c r="K25" s="65"/>
      <c r="L25" s="66"/>
      <c r="M25" s="65"/>
      <c r="N25" s="70"/>
      <c r="O25" s="102"/>
      <c r="P25" s="157"/>
      <c r="Q25" s="154"/>
      <c r="T25" s="93" t="s">
        <v>193</v>
      </c>
      <c r="V25" s="93" t="s">
        <v>253</v>
      </c>
    </row>
    <row r="26" spans="1:22">
      <c r="A26" s="94">
        <v>20</v>
      </c>
      <c r="B26" s="67"/>
      <c r="C26" s="67"/>
      <c r="D26" s="67"/>
      <c r="E26" s="67"/>
      <c r="F26" s="67" t="str">
        <f t="shared" si="0"/>
        <v/>
      </c>
      <c r="G26" s="67"/>
      <c r="H26" s="67" t="str">
        <f>基本情報!C4</f>
        <v>島根</v>
      </c>
      <c r="I26" s="65"/>
      <c r="J26" s="69"/>
      <c r="K26" s="65"/>
      <c r="L26" s="69"/>
      <c r="M26" s="65"/>
      <c r="N26" s="70"/>
      <c r="O26" s="102"/>
      <c r="P26" s="156"/>
      <c r="Q26" s="154"/>
      <c r="T26" s="93" t="s">
        <v>194</v>
      </c>
      <c r="V26" s="93" t="s">
        <v>244</v>
      </c>
    </row>
    <row r="27" spans="1:22">
      <c r="A27" s="94">
        <v>21</v>
      </c>
      <c r="B27" s="67"/>
      <c r="C27" s="67"/>
      <c r="D27" s="67"/>
      <c r="E27" s="67"/>
      <c r="F27" s="67" t="str">
        <f t="shared" si="0"/>
        <v/>
      </c>
      <c r="G27" s="67"/>
      <c r="H27" s="67" t="str">
        <f>基本情報!C4</f>
        <v>島根</v>
      </c>
      <c r="I27" s="65"/>
      <c r="J27" s="66"/>
      <c r="K27" s="65"/>
      <c r="L27" s="66"/>
      <c r="M27" s="65"/>
      <c r="N27" s="70"/>
      <c r="O27" s="102"/>
      <c r="P27" s="157"/>
      <c r="Q27" s="154"/>
      <c r="T27" s="93" t="s">
        <v>186</v>
      </c>
      <c r="V27" s="93" t="s">
        <v>265</v>
      </c>
    </row>
    <row r="28" spans="1:22">
      <c r="A28" s="94">
        <v>22</v>
      </c>
      <c r="B28" s="67"/>
      <c r="C28" s="67"/>
      <c r="D28" s="67"/>
      <c r="E28" s="67"/>
      <c r="F28" s="67" t="str">
        <f t="shared" si="0"/>
        <v/>
      </c>
      <c r="G28" s="67"/>
      <c r="H28" s="67" t="str">
        <f>基本情報!C4</f>
        <v>島根</v>
      </c>
      <c r="I28" s="65"/>
      <c r="J28" s="69"/>
      <c r="K28" s="65"/>
      <c r="L28" s="69"/>
      <c r="M28" s="65"/>
      <c r="N28" s="70"/>
      <c r="O28" s="102"/>
      <c r="P28" s="156"/>
      <c r="Q28" s="154"/>
      <c r="T28" s="93"/>
      <c r="V28" s="93"/>
    </row>
    <row r="29" spans="1:22">
      <c r="A29" s="94">
        <v>23</v>
      </c>
      <c r="B29" s="67"/>
      <c r="C29" s="67"/>
      <c r="D29" s="67"/>
      <c r="E29" s="67"/>
      <c r="F29" s="67" t="str">
        <f t="shared" si="0"/>
        <v/>
      </c>
      <c r="G29" s="67"/>
      <c r="H29" s="67" t="str">
        <f>基本情報!C4</f>
        <v>島根</v>
      </c>
      <c r="I29" s="65"/>
      <c r="J29" s="66"/>
      <c r="K29" s="65"/>
      <c r="L29" s="66"/>
      <c r="M29" s="65"/>
      <c r="N29" s="70"/>
      <c r="O29" s="102"/>
      <c r="P29" s="157"/>
      <c r="Q29" s="154"/>
      <c r="T29" s="93"/>
      <c r="V29" s="95" t="s">
        <v>176</v>
      </c>
    </row>
    <row r="30" spans="1:22">
      <c r="A30" s="94">
        <v>24</v>
      </c>
      <c r="B30" s="67"/>
      <c r="C30" s="67"/>
      <c r="D30" s="67"/>
      <c r="E30" s="67"/>
      <c r="F30" s="67" t="str">
        <f t="shared" si="0"/>
        <v/>
      </c>
      <c r="G30" s="67"/>
      <c r="H30" s="67" t="str">
        <f>基本情報!C4</f>
        <v>島根</v>
      </c>
      <c r="I30" s="65"/>
      <c r="J30" s="69"/>
      <c r="K30" s="65"/>
      <c r="L30" s="69"/>
      <c r="M30" s="65"/>
      <c r="N30" s="70"/>
      <c r="O30" s="102"/>
      <c r="P30" s="156"/>
      <c r="Q30" s="154"/>
      <c r="T30" s="93"/>
      <c r="V30" s="95" t="s">
        <v>263</v>
      </c>
    </row>
    <row r="31" spans="1:22">
      <c r="A31" s="94">
        <v>25</v>
      </c>
      <c r="B31" s="67"/>
      <c r="C31" s="67"/>
      <c r="D31" s="67"/>
      <c r="E31" s="67"/>
      <c r="F31" s="67" t="str">
        <f t="shared" si="0"/>
        <v/>
      </c>
      <c r="G31" s="67"/>
      <c r="H31" s="67" t="str">
        <f>基本情報!C4</f>
        <v>島根</v>
      </c>
      <c r="I31" s="65"/>
      <c r="J31" s="66"/>
      <c r="K31" s="65"/>
      <c r="L31" s="66"/>
      <c r="M31" s="65"/>
      <c r="N31" s="70"/>
      <c r="O31" s="102"/>
      <c r="P31" s="157"/>
      <c r="Q31" s="154"/>
      <c r="T31" s="93"/>
      <c r="V31" s="90"/>
    </row>
    <row r="32" spans="1:22">
      <c r="A32" s="94">
        <v>26</v>
      </c>
      <c r="B32" s="67"/>
      <c r="C32" s="67"/>
      <c r="D32" s="67"/>
      <c r="E32" s="67"/>
      <c r="F32" s="67" t="str">
        <f t="shared" si="0"/>
        <v/>
      </c>
      <c r="G32" s="67"/>
      <c r="H32" s="67" t="str">
        <f>基本情報!C4</f>
        <v>島根</v>
      </c>
      <c r="I32" s="65"/>
      <c r="J32" s="69"/>
      <c r="K32" s="65"/>
      <c r="L32" s="69"/>
      <c r="M32" s="65"/>
      <c r="N32" s="70"/>
      <c r="O32" s="102"/>
      <c r="P32" s="156"/>
      <c r="Q32" s="154"/>
      <c r="T32" s="93"/>
      <c r="V32" s="93" t="s">
        <v>264</v>
      </c>
    </row>
    <row r="33" spans="1:20">
      <c r="A33" s="94">
        <v>27</v>
      </c>
      <c r="B33" s="67"/>
      <c r="C33" s="67"/>
      <c r="D33" s="67"/>
      <c r="E33" s="67"/>
      <c r="F33" s="67" t="str">
        <f t="shared" si="0"/>
        <v/>
      </c>
      <c r="G33" s="67"/>
      <c r="H33" s="67" t="str">
        <f>基本情報!C4</f>
        <v>島根</v>
      </c>
      <c r="I33" s="65"/>
      <c r="J33" s="66"/>
      <c r="K33" s="65"/>
      <c r="L33" s="66"/>
      <c r="M33" s="65"/>
      <c r="N33" s="70"/>
      <c r="O33" s="102"/>
      <c r="P33" s="157"/>
      <c r="Q33" s="154"/>
      <c r="T33" s="95" t="s">
        <v>176</v>
      </c>
    </row>
    <row r="34" spans="1:20">
      <c r="A34" s="94">
        <v>28</v>
      </c>
      <c r="B34" s="67"/>
      <c r="C34" s="67"/>
      <c r="D34" s="67"/>
      <c r="E34" s="67"/>
      <c r="F34" s="67" t="str">
        <f t="shared" si="0"/>
        <v/>
      </c>
      <c r="G34" s="67"/>
      <c r="H34" s="67" t="str">
        <f>基本情報!C4</f>
        <v>島根</v>
      </c>
      <c r="I34" s="65"/>
      <c r="J34" s="69"/>
      <c r="K34" s="65"/>
      <c r="L34" s="69"/>
      <c r="M34" s="65"/>
      <c r="N34" s="70"/>
      <c r="O34" s="102"/>
      <c r="P34" s="156"/>
      <c r="Q34" s="154"/>
      <c r="T34" s="95" t="s">
        <v>263</v>
      </c>
    </row>
    <row r="35" spans="1:20">
      <c r="A35" s="94">
        <v>29</v>
      </c>
      <c r="B35" s="67"/>
      <c r="C35" s="67"/>
      <c r="D35" s="67"/>
      <c r="E35" s="67"/>
      <c r="F35" s="67" t="str">
        <f t="shared" si="0"/>
        <v/>
      </c>
      <c r="G35" s="67"/>
      <c r="H35" s="67" t="str">
        <f>基本情報!C4</f>
        <v>島根</v>
      </c>
      <c r="I35" s="65"/>
      <c r="J35" s="66"/>
      <c r="K35" s="65"/>
      <c r="L35" s="66"/>
      <c r="M35" s="65"/>
      <c r="N35" s="70"/>
      <c r="O35" s="102"/>
      <c r="P35" s="157"/>
      <c r="Q35" s="154"/>
      <c r="T35" s="90"/>
    </row>
    <row r="36" spans="1:20">
      <c r="A36" s="96">
        <v>30</v>
      </c>
      <c r="B36" s="75"/>
      <c r="C36" s="75"/>
      <c r="D36" s="75"/>
      <c r="E36" s="75"/>
      <c r="F36" s="75" t="str">
        <f t="shared" si="0"/>
        <v/>
      </c>
      <c r="G36" s="75"/>
      <c r="H36" s="67" t="str">
        <f>基本情報!C4</f>
        <v>島根</v>
      </c>
      <c r="I36" s="65"/>
      <c r="J36" s="76"/>
      <c r="K36" s="65"/>
      <c r="L36" s="76"/>
      <c r="M36" s="65"/>
      <c r="N36" s="77"/>
      <c r="O36" s="165"/>
      <c r="P36" s="159"/>
      <c r="Q36" s="158"/>
      <c r="T36" s="93" t="s">
        <v>155</v>
      </c>
    </row>
    <row r="37" spans="1:20">
      <c r="A37" s="94">
        <v>31</v>
      </c>
      <c r="B37" s="67"/>
      <c r="C37" s="67"/>
      <c r="D37" s="67"/>
      <c r="E37" s="67"/>
      <c r="F37" s="67" t="str">
        <f t="shared" si="0"/>
        <v/>
      </c>
      <c r="G37" s="67"/>
      <c r="H37" s="67" t="str">
        <f>基本情報!C4</f>
        <v>島根</v>
      </c>
      <c r="I37" s="65"/>
      <c r="J37" s="69"/>
      <c r="K37" s="65"/>
      <c r="L37" s="69"/>
      <c r="M37" s="65"/>
      <c r="N37" s="70"/>
      <c r="O37" s="155"/>
      <c r="P37" s="156"/>
      <c r="Q37" s="154"/>
    </row>
    <row r="38" spans="1:20">
      <c r="A38" s="94">
        <v>32</v>
      </c>
      <c r="B38" s="67"/>
      <c r="C38" s="67"/>
      <c r="D38" s="67"/>
      <c r="E38" s="67"/>
      <c r="F38" s="67" t="str">
        <f t="shared" si="0"/>
        <v/>
      </c>
      <c r="G38" s="67"/>
      <c r="H38" s="67" t="str">
        <f>基本情報!C4</f>
        <v>島根</v>
      </c>
      <c r="I38" s="65"/>
      <c r="J38" s="69"/>
      <c r="K38" s="65"/>
      <c r="L38" s="69"/>
      <c r="M38" s="65"/>
      <c r="N38" s="70"/>
      <c r="O38" s="102"/>
      <c r="P38" s="156"/>
      <c r="Q38" s="154"/>
    </row>
    <row r="39" spans="1:20">
      <c r="A39" s="94">
        <v>33</v>
      </c>
      <c r="B39" s="67"/>
      <c r="C39" s="67"/>
      <c r="D39" s="67"/>
      <c r="E39" s="67"/>
      <c r="F39" s="67" t="str">
        <f t="shared" si="0"/>
        <v/>
      </c>
      <c r="G39" s="67"/>
      <c r="H39" s="67" t="str">
        <f>基本情報!C4</f>
        <v>島根</v>
      </c>
      <c r="I39" s="65"/>
      <c r="J39" s="66"/>
      <c r="K39" s="65"/>
      <c r="L39" s="66"/>
      <c r="M39" s="65"/>
      <c r="N39" s="70"/>
      <c r="O39" s="102"/>
      <c r="P39" s="157"/>
      <c r="Q39" s="154"/>
    </row>
    <row r="40" spans="1:20">
      <c r="A40" s="94">
        <v>34</v>
      </c>
      <c r="B40" s="67"/>
      <c r="C40" s="67"/>
      <c r="D40" s="67"/>
      <c r="E40" s="67"/>
      <c r="F40" s="67" t="str">
        <f t="shared" si="0"/>
        <v/>
      </c>
      <c r="G40" s="67"/>
      <c r="H40" s="67" t="str">
        <f>基本情報!C4</f>
        <v>島根</v>
      </c>
      <c r="I40" s="65"/>
      <c r="J40" s="69"/>
      <c r="K40" s="65"/>
      <c r="L40" s="69"/>
      <c r="M40" s="65"/>
      <c r="N40" s="70"/>
      <c r="O40" s="102"/>
      <c r="P40" s="156"/>
      <c r="Q40" s="154"/>
    </row>
    <row r="41" spans="1:20">
      <c r="A41" s="94">
        <v>35</v>
      </c>
      <c r="B41" s="67"/>
      <c r="C41" s="67"/>
      <c r="D41" s="67"/>
      <c r="E41" s="67"/>
      <c r="F41" s="67" t="str">
        <f t="shared" si="0"/>
        <v/>
      </c>
      <c r="G41" s="67"/>
      <c r="H41" s="67" t="str">
        <f>基本情報!C4</f>
        <v>島根</v>
      </c>
      <c r="I41" s="65"/>
      <c r="J41" s="66"/>
      <c r="K41" s="65"/>
      <c r="L41" s="66"/>
      <c r="M41" s="65"/>
      <c r="N41" s="70"/>
      <c r="O41" s="102"/>
      <c r="P41" s="157"/>
      <c r="Q41" s="154"/>
    </row>
    <row r="42" spans="1:20">
      <c r="A42" s="94">
        <v>36</v>
      </c>
      <c r="B42" s="67"/>
      <c r="C42" s="67"/>
      <c r="D42" s="67"/>
      <c r="E42" s="67"/>
      <c r="F42" s="67" t="str">
        <f t="shared" si="0"/>
        <v/>
      </c>
      <c r="G42" s="67"/>
      <c r="H42" s="67" t="str">
        <f>基本情報!C4</f>
        <v>島根</v>
      </c>
      <c r="I42" s="65"/>
      <c r="J42" s="69"/>
      <c r="K42" s="65"/>
      <c r="L42" s="69"/>
      <c r="M42" s="65"/>
      <c r="N42" s="70"/>
      <c r="O42" s="102"/>
      <c r="P42" s="156"/>
      <c r="Q42" s="154"/>
    </row>
    <row r="43" spans="1:20">
      <c r="A43" s="94">
        <v>37</v>
      </c>
      <c r="B43" s="67"/>
      <c r="C43" s="67"/>
      <c r="D43" s="67"/>
      <c r="E43" s="67"/>
      <c r="F43" s="67" t="str">
        <f t="shared" si="0"/>
        <v/>
      </c>
      <c r="G43" s="67"/>
      <c r="H43" s="67" t="str">
        <f>基本情報!C4</f>
        <v>島根</v>
      </c>
      <c r="I43" s="65"/>
      <c r="J43" s="66"/>
      <c r="K43" s="65"/>
      <c r="L43" s="66"/>
      <c r="M43" s="65"/>
      <c r="N43" s="70"/>
      <c r="O43" s="102"/>
      <c r="P43" s="157"/>
      <c r="Q43" s="154"/>
    </row>
    <row r="44" spans="1:20">
      <c r="A44" s="94">
        <v>38</v>
      </c>
      <c r="B44" s="67"/>
      <c r="C44" s="67"/>
      <c r="D44" s="67"/>
      <c r="E44" s="67"/>
      <c r="F44" s="67" t="str">
        <f t="shared" si="0"/>
        <v/>
      </c>
      <c r="G44" s="67"/>
      <c r="H44" s="67" t="str">
        <f>基本情報!C4</f>
        <v>島根</v>
      </c>
      <c r="I44" s="65"/>
      <c r="J44" s="69"/>
      <c r="K44" s="65"/>
      <c r="L44" s="69"/>
      <c r="M44" s="65"/>
      <c r="N44" s="70"/>
      <c r="O44" s="102"/>
      <c r="P44" s="156"/>
      <c r="Q44" s="154"/>
    </row>
    <row r="45" spans="1:20">
      <c r="A45" s="94">
        <v>39</v>
      </c>
      <c r="B45" s="67"/>
      <c r="C45" s="67"/>
      <c r="D45" s="67"/>
      <c r="E45" s="67"/>
      <c r="F45" s="67" t="str">
        <f t="shared" si="0"/>
        <v/>
      </c>
      <c r="G45" s="67"/>
      <c r="H45" s="67" t="str">
        <f>基本情報!C4</f>
        <v>島根</v>
      </c>
      <c r="I45" s="65"/>
      <c r="J45" s="66"/>
      <c r="K45" s="65"/>
      <c r="L45" s="66"/>
      <c r="M45" s="65"/>
      <c r="N45" s="70"/>
      <c r="O45" s="102"/>
      <c r="P45" s="157"/>
      <c r="Q45" s="154"/>
    </row>
    <row r="46" spans="1:20">
      <c r="A46" s="94">
        <v>40</v>
      </c>
      <c r="B46" s="67"/>
      <c r="C46" s="67"/>
      <c r="D46" s="67"/>
      <c r="E46" s="67"/>
      <c r="F46" s="67" t="str">
        <f t="shared" si="0"/>
        <v/>
      </c>
      <c r="G46" s="67"/>
      <c r="H46" s="67" t="str">
        <f>基本情報!C4</f>
        <v>島根</v>
      </c>
      <c r="I46" s="65"/>
      <c r="J46" s="69"/>
      <c r="K46" s="65"/>
      <c r="L46" s="69"/>
      <c r="M46" s="65"/>
      <c r="N46" s="70"/>
      <c r="O46" s="102"/>
      <c r="P46" s="156"/>
      <c r="Q46" s="154"/>
    </row>
    <row r="47" spans="1:20">
      <c r="A47" s="94">
        <v>41</v>
      </c>
      <c r="B47" s="67"/>
      <c r="C47" s="67"/>
      <c r="D47" s="67"/>
      <c r="E47" s="67"/>
      <c r="F47" s="67" t="str">
        <f t="shared" si="0"/>
        <v/>
      </c>
      <c r="G47" s="67"/>
      <c r="H47" s="67" t="str">
        <f>基本情報!C4</f>
        <v>島根</v>
      </c>
      <c r="I47" s="65"/>
      <c r="J47" s="66"/>
      <c r="K47" s="65"/>
      <c r="L47" s="66"/>
      <c r="M47" s="65"/>
      <c r="N47" s="70"/>
      <c r="O47" s="102"/>
      <c r="P47" s="157"/>
      <c r="Q47" s="154"/>
    </row>
    <row r="48" spans="1:20">
      <c r="A48" s="94">
        <v>42</v>
      </c>
      <c r="B48" s="67"/>
      <c r="C48" s="67"/>
      <c r="D48" s="67"/>
      <c r="E48" s="67"/>
      <c r="F48" s="67" t="str">
        <f t="shared" si="0"/>
        <v/>
      </c>
      <c r="G48" s="67"/>
      <c r="H48" s="67" t="str">
        <f>基本情報!C4</f>
        <v>島根</v>
      </c>
      <c r="I48" s="65"/>
      <c r="J48" s="69"/>
      <c r="K48" s="65"/>
      <c r="L48" s="69"/>
      <c r="M48" s="65"/>
      <c r="N48" s="70"/>
      <c r="O48" s="102"/>
      <c r="P48" s="156"/>
      <c r="Q48" s="154"/>
    </row>
    <row r="49" spans="1:18">
      <c r="A49" s="94">
        <v>43</v>
      </c>
      <c r="B49" s="67"/>
      <c r="C49" s="67"/>
      <c r="D49" s="67"/>
      <c r="E49" s="67"/>
      <c r="F49" s="67" t="str">
        <f t="shared" si="0"/>
        <v/>
      </c>
      <c r="G49" s="67"/>
      <c r="H49" s="67" t="str">
        <f>基本情報!C4</f>
        <v>島根</v>
      </c>
      <c r="I49" s="65"/>
      <c r="J49" s="66"/>
      <c r="K49" s="65"/>
      <c r="L49" s="66"/>
      <c r="M49" s="65"/>
      <c r="N49" s="70"/>
      <c r="O49" s="102"/>
      <c r="P49" s="157"/>
      <c r="Q49" s="154"/>
    </row>
    <row r="50" spans="1:18">
      <c r="A50" s="94">
        <v>44</v>
      </c>
      <c r="B50" s="67"/>
      <c r="C50" s="67"/>
      <c r="D50" s="67"/>
      <c r="E50" s="67"/>
      <c r="F50" s="67" t="str">
        <f t="shared" si="0"/>
        <v/>
      </c>
      <c r="G50" s="67"/>
      <c r="H50" s="67" t="str">
        <f>基本情報!C4</f>
        <v>島根</v>
      </c>
      <c r="I50" s="65"/>
      <c r="J50" s="69"/>
      <c r="K50" s="65"/>
      <c r="L50" s="69"/>
      <c r="M50" s="65"/>
      <c r="N50" s="70"/>
      <c r="O50" s="102"/>
      <c r="P50" s="156"/>
      <c r="Q50" s="154"/>
    </row>
    <row r="51" spans="1:18">
      <c r="A51" s="94">
        <v>45</v>
      </c>
      <c r="B51" s="67"/>
      <c r="C51" s="67"/>
      <c r="D51" s="67"/>
      <c r="E51" s="67"/>
      <c r="F51" s="67" t="str">
        <f t="shared" si="0"/>
        <v/>
      </c>
      <c r="G51" s="67"/>
      <c r="H51" s="67" t="str">
        <f>基本情報!C4</f>
        <v>島根</v>
      </c>
      <c r="I51" s="65"/>
      <c r="J51" s="66"/>
      <c r="K51" s="65"/>
      <c r="L51" s="66"/>
      <c r="M51" s="65"/>
      <c r="N51" s="70"/>
      <c r="O51" s="102"/>
      <c r="P51" s="157"/>
      <c r="Q51" s="154"/>
    </row>
    <row r="52" spans="1:18">
      <c r="A52" s="94">
        <v>46</v>
      </c>
      <c r="B52" s="67"/>
      <c r="C52" s="67"/>
      <c r="D52" s="67"/>
      <c r="E52" s="67"/>
      <c r="F52" s="67" t="str">
        <f t="shared" si="0"/>
        <v/>
      </c>
      <c r="G52" s="67"/>
      <c r="H52" s="67" t="str">
        <f>基本情報!C4</f>
        <v>島根</v>
      </c>
      <c r="I52" s="65"/>
      <c r="J52" s="69"/>
      <c r="K52" s="65"/>
      <c r="L52" s="69"/>
      <c r="M52" s="65"/>
      <c r="N52" s="70"/>
      <c r="O52" s="102"/>
      <c r="P52" s="156"/>
      <c r="Q52" s="154"/>
    </row>
    <row r="53" spans="1:18">
      <c r="A53" s="94">
        <v>47</v>
      </c>
      <c r="B53" s="67"/>
      <c r="C53" s="67"/>
      <c r="D53" s="67"/>
      <c r="E53" s="67"/>
      <c r="F53" s="67" t="str">
        <f t="shared" si="0"/>
        <v/>
      </c>
      <c r="G53" s="67"/>
      <c r="H53" s="67" t="str">
        <f>基本情報!C4</f>
        <v>島根</v>
      </c>
      <c r="I53" s="65"/>
      <c r="J53" s="66"/>
      <c r="K53" s="65"/>
      <c r="L53" s="66"/>
      <c r="M53" s="65"/>
      <c r="N53" s="70"/>
      <c r="O53" s="102"/>
      <c r="P53" s="157"/>
      <c r="Q53" s="154"/>
    </row>
    <row r="54" spans="1:18">
      <c r="A54" s="94">
        <v>48</v>
      </c>
      <c r="B54" s="67"/>
      <c r="C54" s="67"/>
      <c r="D54" s="67"/>
      <c r="E54" s="67"/>
      <c r="F54" s="67" t="str">
        <f t="shared" si="0"/>
        <v/>
      </c>
      <c r="G54" s="67"/>
      <c r="H54" s="67" t="str">
        <f>基本情報!C4</f>
        <v>島根</v>
      </c>
      <c r="I54" s="65"/>
      <c r="J54" s="69"/>
      <c r="K54" s="65"/>
      <c r="L54" s="69"/>
      <c r="M54" s="65"/>
      <c r="N54" s="70"/>
      <c r="O54" s="102"/>
      <c r="P54" s="156"/>
      <c r="Q54" s="154"/>
    </row>
    <row r="55" spans="1:18">
      <c r="A55" s="94">
        <v>49</v>
      </c>
      <c r="B55" s="67"/>
      <c r="C55" s="67"/>
      <c r="D55" s="67"/>
      <c r="E55" s="67"/>
      <c r="F55" s="67" t="str">
        <f t="shared" si="0"/>
        <v/>
      </c>
      <c r="G55" s="67"/>
      <c r="H55" s="67" t="str">
        <f>基本情報!C4</f>
        <v>島根</v>
      </c>
      <c r="I55" s="65"/>
      <c r="J55" s="66"/>
      <c r="K55" s="65"/>
      <c r="L55" s="66"/>
      <c r="M55" s="65"/>
      <c r="N55" s="70"/>
      <c r="O55" s="102"/>
      <c r="P55" s="157"/>
      <c r="Q55" s="154"/>
    </row>
    <row r="56" spans="1:18" ht="14.25" thickBot="1">
      <c r="A56" s="97">
        <v>50</v>
      </c>
      <c r="B56" s="71"/>
      <c r="C56" s="71"/>
      <c r="D56" s="71"/>
      <c r="E56" s="71"/>
      <c r="F56" s="71" t="str">
        <f t="shared" si="0"/>
        <v/>
      </c>
      <c r="G56" s="71"/>
      <c r="H56" s="71" t="str">
        <f>基本情報!C4</f>
        <v>島根</v>
      </c>
      <c r="I56" s="73"/>
      <c r="J56" s="74"/>
      <c r="K56" s="73"/>
      <c r="L56" s="74"/>
      <c r="M56" s="73"/>
      <c r="N56" s="72"/>
      <c r="O56" s="160"/>
      <c r="P56" s="163"/>
      <c r="Q56" s="161"/>
    </row>
    <row r="57" spans="1:18" hidden="1">
      <c r="E57" s="78">
        <f>COUNTA($E$7:$E$56)</f>
        <v>0</v>
      </c>
      <c r="I57" s="78">
        <f>COUNTA(I7:I56)</f>
        <v>0</v>
      </c>
      <c r="J57" s="98"/>
      <c r="K57" s="78">
        <f>COUNTA(K7:K56)</f>
        <v>0</v>
      </c>
      <c r="L57" s="98"/>
      <c r="M57" s="78">
        <f>COUNTA(M7:M56)</f>
        <v>0</v>
      </c>
      <c r="P57" s="98"/>
      <c r="R57" s="78">
        <f>SUM(I57:Q57)</f>
        <v>0</v>
      </c>
    </row>
    <row r="58" spans="1:18" hidden="1">
      <c r="J58" s="98"/>
      <c r="L58" s="98"/>
      <c r="P58" s="98"/>
    </row>
    <row r="59" spans="1:18" hidden="1"/>
    <row r="215" spans="18:18">
      <c r="R215" s="78">
        <v>0</v>
      </c>
    </row>
    <row r="675" spans="18:18">
      <c r="R675" s="78">
        <v>0</v>
      </c>
    </row>
    <row r="722" spans="18:18">
      <c r="R722" s="78">
        <v>0</v>
      </c>
    </row>
    <row r="726" spans="18:18">
      <c r="R726" s="78">
        <v>0</v>
      </c>
    </row>
  </sheetData>
  <phoneticPr fontId="38"/>
  <dataValidations count="10">
    <dataValidation type="list" imeMode="off" allowBlank="1" showInputMessage="1" showErrorMessage="1" sqref="O7:O56">
      <formula1>$T$33:$T$34</formula1>
    </dataValidation>
    <dataValidation imeMode="halfKatakana" allowBlank="1" showInputMessage="1" showErrorMessage="1" sqref="F7:F56 D7:D56"/>
    <dataValidation type="list" allowBlank="1" showInputMessage="1" showErrorMessage="1" sqref="C7:C56">
      <formula1>"1-,2-,3-,4-,5-,6-,7-,8-"</formula1>
    </dataValidation>
    <dataValidation imeMode="off" allowBlank="1" showInputMessage="1" showErrorMessage="1" sqref="G7:G56"/>
    <dataValidation imeMode="halfAlpha" allowBlank="1" showInputMessage="1" showErrorMessage="1" sqref="L7 N7 P7 J7:J58"/>
    <dataValidation errorStyle="warning" imeMode="off" allowBlank="1" error="_x000a_" sqref="N8:N56"/>
    <dataValidation type="list" imeMode="off" allowBlank="1" showInputMessage="1" showErrorMessage="1" sqref="O57:O58">
      <formula1>$T$7:$T$7</formula1>
    </dataValidation>
    <dataValidation errorStyle="warning" imeMode="halfAlpha" allowBlank="1" error="_x000a_" sqref="P8:P58 L8:L58"/>
    <dataValidation type="list" showInputMessage="1" showErrorMessage="1" sqref="B7:B56">
      <formula1>$S$7:$S$17</formula1>
    </dataValidation>
    <dataValidation type="list" imeMode="off" allowBlank="1" showInputMessage="1" showErrorMessage="1" sqref="I7:I56 M7:M56 K7:K56">
      <formula1>女子種目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男子csv</vt:lpstr>
      <vt:lpstr>女子csv</vt:lpstr>
      <vt:lpstr>管理者シート</vt:lpstr>
      <vt:lpstr>基本情報</vt:lpstr>
      <vt:lpstr>男子申込</vt:lpstr>
      <vt:lpstr>女子申込</vt:lpstr>
      <vt:lpstr>基本情報!Print_Area</vt:lpstr>
      <vt:lpstr>女子申込!Print_Area</vt:lpstr>
      <vt:lpstr>男子申込!Print_Area</vt:lpstr>
      <vt:lpstr>女子種目</vt:lpstr>
      <vt:lpstr>男子種目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896721</dc:creator>
  <cp:lastModifiedBy>nakazawa</cp:lastModifiedBy>
  <cp:lastPrinted>2018-08-30T10:25:38Z</cp:lastPrinted>
  <dcterms:created xsi:type="dcterms:W3CDTF">2018-02-23T01:27:18Z</dcterms:created>
  <dcterms:modified xsi:type="dcterms:W3CDTF">2018-08-30T10:37:07Z</dcterms:modified>
</cp:coreProperties>
</file>