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tumoto\Desktop\"/>
    </mc:Choice>
  </mc:AlternateContent>
  <bookViews>
    <workbookView xWindow="0" yWindow="0" windowWidth="19200" windowHeight="7450" firstSheet="3" activeTab="3" xr2:uid="{00000000-000D-0000-FFFF-FFFF00000000}"/>
  </bookViews>
  <sheets>
    <sheet name="男子csv" sheetId="2" state="hidden" r:id="rId1"/>
    <sheet name="女子csv" sheetId="7" state="hidden" r:id="rId2"/>
    <sheet name="管理者シート" sheetId="4" state="hidden" r:id="rId3"/>
    <sheet name="基本情報" sheetId="8" r:id="rId4"/>
    <sheet name="男子申込" sheetId="10" r:id="rId5"/>
    <sheet name="女子申込" sheetId="11" r:id="rId6"/>
  </sheets>
  <externalReferences>
    <externalReference r:id="rId7"/>
  </externalReferences>
  <definedNames>
    <definedName name="_xlnm.Print_Area" localSheetId="3">基本情報!$B$1:$S$98</definedName>
    <definedName name="_xlnm.Print_Area" localSheetId="5">女子申込!$A$1:$Q$56</definedName>
    <definedName name="_xlnm.Print_Area" localSheetId="4">男子申込!$A$1:$Q$56</definedName>
    <definedName name="学校名">[1]所属名一覧!$C$8:$C$77</definedName>
    <definedName name="県名">[1]所属名一覧!$M$7:$M$53</definedName>
    <definedName name="所属名">#REF!</definedName>
    <definedName name="女子種目">管理者シート!$G$9:$G$34</definedName>
    <definedName name="男子種目">管理者シート!$B$9:$B$44</definedName>
  </definedNames>
  <calcPr calcId="171027"/>
</workbook>
</file>

<file path=xl/calcChain.xml><?xml version="1.0" encoding="utf-8"?>
<calcChain xmlns="http://schemas.openxmlformats.org/spreadsheetml/2006/main">
  <c r="H16" i="11" l="1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7" i="10"/>
  <c r="H7" i="11"/>
  <c r="H8" i="11"/>
  <c r="H9" i="11"/>
  <c r="H10" i="11"/>
  <c r="H11" i="11"/>
  <c r="H12" i="11"/>
  <c r="H13" i="11"/>
  <c r="H14" i="11"/>
  <c r="H15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F7" i="11"/>
  <c r="S7" i="10"/>
  <c r="E8" i="8"/>
  <c r="F18" i="10"/>
  <c r="F16" i="10"/>
  <c r="F15" i="10"/>
  <c r="F14" i="10"/>
  <c r="F13" i="10"/>
  <c r="F12" i="10"/>
  <c r="F11" i="10"/>
  <c r="F10" i="10"/>
  <c r="F9" i="10"/>
  <c r="S7" i="11"/>
  <c r="E57" i="11"/>
  <c r="G8" i="8" s="1"/>
  <c r="E57" i="10"/>
  <c r="F8" i="8" s="1"/>
  <c r="F8" i="10"/>
  <c r="F17" i="10"/>
  <c r="F7" i="10"/>
  <c r="H8" i="8" l="1"/>
  <c r="K57" i="11" l="1"/>
  <c r="I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M57" i="10"/>
  <c r="K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6" i="10"/>
  <c r="F25" i="10"/>
  <c r="F24" i="10"/>
  <c r="F23" i="10"/>
  <c r="F22" i="10"/>
  <c r="F21" i="10"/>
  <c r="F20" i="10"/>
  <c r="F19" i="10"/>
  <c r="AE192" i="4"/>
  <c r="AD192" i="4"/>
  <c r="AC192" i="4"/>
  <c r="AB192" i="4"/>
  <c r="AA192" i="4"/>
  <c r="Y192" i="4"/>
  <c r="X192" i="4"/>
  <c r="W192" i="4"/>
  <c r="V192" i="4"/>
  <c r="U192" i="4"/>
  <c r="AE191" i="4"/>
  <c r="AD191" i="4"/>
  <c r="AC191" i="4"/>
  <c r="AB191" i="4"/>
  <c r="AA191" i="4"/>
  <c r="Y191" i="4"/>
  <c r="X191" i="4"/>
  <c r="W191" i="4"/>
  <c r="V191" i="4"/>
  <c r="U191" i="4"/>
  <c r="AE190" i="4"/>
  <c r="AD190" i="4"/>
  <c r="AC190" i="4"/>
  <c r="AB190" i="4"/>
  <c r="AA190" i="4"/>
  <c r="Y190" i="4"/>
  <c r="X190" i="4"/>
  <c r="W190" i="4"/>
  <c r="V190" i="4"/>
  <c r="U190" i="4"/>
  <c r="AE189" i="4"/>
  <c r="AD189" i="4"/>
  <c r="AC189" i="4"/>
  <c r="AB189" i="4"/>
  <c r="AA189" i="4"/>
  <c r="Y189" i="4"/>
  <c r="X189" i="4"/>
  <c r="W189" i="4"/>
  <c r="V189" i="4"/>
  <c r="U189" i="4"/>
  <c r="AE188" i="4"/>
  <c r="AD188" i="4"/>
  <c r="AC188" i="4"/>
  <c r="AB188" i="4"/>
  <c r="AA188" i="4"/>
  <c r="Y188" i="4"/>
  <c r="X188" i="4"/>
  <c r="W188" i="4"/>
  <c r="V188" i="4"/>
  <c r="U188" i="4"/>
  <c r="AE187" i="4"/>
  <c r="AD187" i="4"/>
  <c r="AC187" i="4"/>
  <c r="AB187" i="4"/>
  <c r="AA187" i="4"/>
  <c r="Y187" i="4"/>
  <c r="X187" i="4"/>
  <c r="W187" i="4"/>
  <c r="V187" i="4"/>
  <c r="U187" i="4"/>
  <c r="AE186" i="4"/>
  <c r="AD186" i="4"/>
  <c r="AC186" i="4"/>
  <c r="AB186" i="4"/>
  <c r="AA186" i="4"/>
  <c r="Y186" i="4"/>
  <c r="X186" i="4"/>
  <c r="W186" i="4"/>
  <c r="V186" i="4"/>
  <c r="U186" i="4"/>
  <c r="AE185" i="4"/>
  <c r="AD185" i="4"/>
  <c r="AC185" i="4"/>
  <c r="AB185" i="4"/>
  <c r="AA185" i="4"/>
  <c r="Y185" i="4"/>
  <c r="X185" i="4"/>
  <c r="W185" i="4"/>
  <c r="V185" i="4"/>
  <c r="U185" i="4"/>
  <c r="AE184" i="4"/>
  <c r="AD184" i="4"/>
  <c r="AC184" i="4"/>
  <c r="AB184" i="4"/>
  <c r="AA184" i="4"/>
  <c r="Y184" i="4"/>
  <c r="X184" i="4"/>
  <c r="W184" i="4"/>
  <c r="V184" i="4"/>
  <c r="U184" i="4"/>
  <c r="AE183" i="4"/>
  <c r="AD183" i="4"/>
  <c r="AC183" i="4"/>
  <c r="AB183" i="4"/>
  <c r="AA183" i="4"/>
  <c r="Y183" i="4"/>
  <c r="X183" i="4"/>
  <c r="W183" i="4"/>
  <c r="V183" i="4"/>
  <c r="U183" i="4"/>
  <c r="AE182" i="4"/>
  <c r="AD182" i="4"/>
  <c r="AC182" i="4"/>
  <c r="AB182" i="4"/>
  <c r="AA182" i="4"/>
  <c r="Y182" i="4"/>
  <c r="X182" i="4"/>
  <c r="W182" i="4"/>
  <c r="V182" i="4"/>
  <c r="U182" i="4"/>
  <c r="AE181" i="4"/>
  <c r="AD181" i="4"/>
  <c r="AC181" i="4"/>
  <c r="AB181" i="4"/>
  <c r="AA181" i="4"/>
  <c r="Y181" i="4"/>
  <c r="X181" i="4"/>
  <c r="W181" i="4"/>
  <c r="V181" i="4"/>
  <c r="U181" i="4"/>
  <c r="AE180" i="4"/>
  <c r="AD180" i="4"/>
  <c r="AC180" i="4"/>
  <c r="AB180" i="4"/>
  <c r="AA180" i="4"/>
  <c r="Y180" i="4"/>
  <c r="X180" i="4"/>
  <c r="W180" i="4"/>
  <c r="V180" i="4"/>
  <c r="U180" i="4"/>
  <c r="AE179" i="4"/>
  <c r="AD179" i="4"/>
  <c r="AC179" i="4"/>
  <c r="AB179" i="4"/>
  <c r="AA179" i="4"/>
  <c r="Y179" i="4"/>
  <c r="X179" i="4"/>
  <c r="W179" i="4"/>
  <c r="V179" i="4"/>
  <c r="U179" i="4"/>
  <c r="AE178" i="4"/>
  <c r="AD178" i="4"/>
  <c r="AC178" i="4"/>
  <c r="AB178" i="4"/>
  <c r="AA178" i="4"/>
  <c r="Y178" i="4"/>
  <c r="X178" i="4"/>
  <c r="W178" i="4"/>
  <c r="V178" i="4"/>
  <c r="U178" i="4"/>
  <c r="AE177" i="4"/>
  <c r="AD177" i="4"/>
  <c r="AC177" i="4"/>
  <c r="AB177" i="4"/>
  <c r="AA177" i="4"/>
  <c r="Y177" i="4"/>
  <c r="X177" i="4"/>
  <c r="W177" i="4"/>
  <c r="V177" i="4"/>
  <c r="U177" i="4"/>
  <c r="AE176" i="4"/>
  <c r="AD176" i="4"/>
  <c r="AC176" i="4"/>
  <c r="AB176" i="4"/>
  <c r="AA176" i="4"/>
  <c r="Y176" i="4"/>
  <c r="X176" i="4"/>
  <c r="W176" i="4"/>
  <c r="V176" i="4"/>
  <c r="U176" i="4"/>
  <c r="AE175" i="4"/>
  <c r="AD175" i="4"/>
  <c r="AC175" i="4"/>
  <c r="AB175" i="4"/>
  <c r="AA175" i="4"/>
  <c r="Y175" i="4"/>
  <c r="X175" i="4"/>
  <c r="W175" i="4"/>
  <c r="V175" i="4"/>
  <c r="U175" i="4"/>
  <c r="AE174" i="4"/>
  <c r="AD174" i="4"/>
  <c r="AC174" i="4"/>
  <c r="AB174" i="4"/>
  <c r="AA174" i="4"/>
  <c r="Y174" i="4"/>
  <c r="X174" i="4"/>
  <c r="W174" i="4"/>
  <c r="V174" i="4"/>
  <c r="U174" i="4"/>
  <c r="AE173" i="4"/>
  <c r="AD173" i="4"/>
  <c r="AC173" i="4"/>
  <c r="AB173" i="4"/>
  <c r="AA173" i="4"/>
  <c r="Y173" i="4"/>
  <c r="X173" i="4"/>
  <c r="W173" i="4"/>
  <c r="V173" i="4"/>
  <c r="U173" i="4"/>
  <c r="AE172" i="4"/>
  <c r="AD172" i="4"/>
  <c r="AC172" i="4"/>
  <c r="AB172" i="4"/>
  <c r="AA172" i="4"/>
  <c r="Y172" i="4"/>
  <c r="X172" i="4"/>
  <c r="W172" i="4"/>
  <c r="V172" i="4"/>
  <c r="U172" i="4"/>
  <c r="AE171" i="4"/>
  <c r="AD171" i="4"/>
  <c r="AC171" i="4"/>
  <c r="AB171" i="4"/>
  <c r="AA171" i="4"/>
  <c r="Y171" i="4"/>
  <c r="X171" i="4"/>
  <c r="W171" i="4"/>
  <c r="V171" i="4"/>
  <c r="U171" i="4"/>
  <c r="AE170" i="4"/>
  <c r="AD170" i="4"/>
  <c r="AC170" i="4"/>
  <c r="AB170" i="4"/>
  <c r="AA170" i="4"/>
  <c r="Y170" i="4"/>
  <c r="X170" i="4"/>
  <c r="W170" i="4"/>
  <c r="V170" i="4"/>
  <c r="U170" i="4"/>
  <c r="AE169" i="4"/>
  <c r="AD169" i="4"/>
  <c r="AC169" i="4"/>
  <c r="AB169" i="4"/>
  <c r="AA169" i="4"/>
  <c r="Y169" i="4"/>
  <c r="X169" i="4"/>
  <c r="W169" i="4"/>
  <c r="V169" i="4"/>
  <c r="U169" i="4"/>
  <c r="AE168" i="4"/>
  <c r="AD168" i="4"/>
  <c r="AC168" i="4"/>
  <c r="AB168" i="4"/>
  <c r="AA168" i="4"/>
  <c r="Y168" i="4"/>
  <c r="X168" i="4"/>
  <c r="W168" i="4"/>
  <c r="V168" i="4"/>
  <c r="U168" i="4"/>
  <c r="AE167" i="4"/>
  <c r="AD167" i="4"/>
  <c r="AC167" i="4"/>
  <c r="AB167" i="4"/>
  <c r="AA167" i="4"/>
  <c r="Y167" i="4"/>
  <c r="X167" i="4"/>
  <c r="W167" i="4"/>
  <c r="V167" i="4"/>
  <c r="U167" i="4"/>
  <c r="AE166" i="4"/>
  <c r="AD166" i="4"/>
  <c r="AC166" i="4"/>
  <c r="AB166" i="4"/>
  <c r="AA166" i="4"/>
  <c r="Y166" i="4"/>
  <c r="X166" i="4"/>
  <c r="W166" i="4"/>
  <c r="V166" i="4"/>
  <c r="U166" i="4"/>
  <c r="AE165" i="4"/>
  <c r="AD165" i="4"/>
  <c r="AC165" i="4"/>
  <c r="AB165" i="4"/>
  <c r="AA165" i="4"/>
  <c r="Y165" i="4"/>
  <c r="X165" i="4"/>
  <c r="W165" i="4"/>
  <c r="V165" i="4"/>
  <c r="U165" i="4"/>
  <c r="AE164" i="4"/>
  <c r="AD164" i="4"/>
  <c r="AC164" i="4"/>
  <c r="AB164" i="4"/>
  <c r="AA164" i="4"/>
  <c r="Y164" i="4"/>
  <c r="X164" i="4"/>
  <c r="W164" i="4"/>
  <c r="V164" i="4"/>
  <c r="U164" i="4"/>
  <c r="AE163" i="4"/>
  <c r="AD163" i="4"/>
  <c r="AC163" i="4"/>
  <c r="AB163" i="4"/>
  <c r="AA163" i="4"/>
  <c r="Y163" i="4"/>
  <c r="X163" i="4"/>
  <c r="W163" i="4"/>
  <c r="V163" i="4"/>
  <c r="U163" i="4"/>
  <c r="AE162" i="4"/>
  <c r="AD162" i="4"/>
  <c r="AC162" i="4"/>
  <c r="AB162" i="4"/>
  <c r="AA162" i="4"/>
  <c r="Y162" i="4"/>
  <c r="X162" i="4"/>
  <c r="W162" i="4"/>
  <c r="V162" i="4"/>
  <c r="U162" i="4"/>
  <c r="AE161" i="4"/>
  <c r="AD161" i="4"/>
  <c r="AC161" i="4"/>
  <c r="AB161" i="4"/>
  <c r="AA161" i="4"/>
  <c r="Y161" i="4"/>
  <c r="X161" i="4"/>
  <c r="W161" i="4"/>
  <c r="V161" i="4"/>
  <c r="U161" i="4"/>
  <c r="AE160" i="4"/>
  <c r="AD160" i="4"/>
  <c r="AC160" i="4"/>
  <c r="AB160" i="4"/>
  <c r="AA160" i="4"/>
  <c r="Y160" i="4"/>
  <c r="X160" i="4"/>
  <c r="W160" i="4"/>
  <c r="V160" i="4"/>
  <c r="U160" i="4"/>
  <c r="AE159" i="4"/>
  <c r="AD159" i="4"/>
  <c r="AC159" i="4"/>
  <c r="AB159" i="4"/>
  <c r="AA159" i="4"/>
  <c r="Y159" i="4"/>
  <c r="X159" i="4"/>
  <c r="W159" i="4"/>
  <c r="V159" i="4"/>
  <c r="U159" i="4"/>
  <c r="AE158" i="4"/>
  <c r="AD158" i="4"/>
  <c r="AC158" i="4"/>
  <c r="AB158" i="4"/>
  <c r="AA158" i="4"/>
  <c r="Y158" i="4"/>
  <c r="X158" i="4"/>
  <c r="W158" i="4"/>
  <c r="V158" i="4"/>
  <c r="U158" i="4"/>
  <c r="AE157" i="4"/>
  <c r="AD157" i="4"/>
  <c r="AC157" i="4"/>
  <c r="AB157" i="4"/>
  <c r="AA157" i="4"/>
  <c r="Y157" i="4"/>
  <c r="X157" i="4"/>
  <c r="W157" i="4"/>
  <c r="V157" i="4"/>
  <c r="U157" i="4"/>
  <c r="AE156" i="4"/>
  <c r="AD156" i="4"/>
  <c r="AC156" i="4"/>
  <c r="AB156" i="4"/>
  <c r="AA156" i="4"/>
  <c r="Y156" i="4"/>
  <c r="X156" i="4"/>
  <c r="W156" i="4"/>
  <c r="V156" i="4"/>
  <c r="U156" i="4"/>
  <c r="AE155" i="4"/>
  <c r="AD155" i="4"/>
  <c r="AC155" i="4"/>
  <c r="AB155" i="4"/>
  <c r="AA155" i="4"/>
  <c r="Y155" i="4"/>
  <c r="X155" i="4"/>
  <c r="W155" i="4"/>
  <c r="V155" i="4"/>
  <c r="U155" i="4"/>
  <c r="AE154" i="4"/>
  <c r="AD154" i="4"/>
  <c r="AC154" i="4"/>
  <c r="AB154" i="4"/>
  <c r="AA154" i="4"/>
  <c r="Y154" i="4"/>
  <c r="X154" i="4"/>
  <c r="W154" i="4"/>
  <c r="V154" i="4"/>
  <c r="U154" i="4"/>
  <c r="AE153" i="4"/>
  <c r="AD153" i="4"/>
  <c r="AC153" i="4"/>
  <c r="AB153" i="4"/>
  <c r="AA153" i="4"/>
  <c r="Y153" i="4"/>
  <c r="X153" i="4"/>
  <c r="W153" i="4"/>
  <c r="V153" i="4"/>
  <c r="U153" i="4"/>
  <c r="AE152" i="4"/>
  <c r="AD152" i="4"/>
  <c r="AC152" i="4"/>
  <c r="AB152" i="4"/>
  <c r="AA152" i="4"/>
  <c r="Y152" i="4"/>
  <c r="X152" i="4"/>
  <c r="W152" i="4"/>
  <c r="V152" i="4"/>
  <c r="U152" i="4"/>
  <c r="AE151" i="4"/>
  <c r="AD151" i="4"/>
  <c r="AC151" i="4"/>
  <c r="AB151" i="4"/>
  <c r="AA151" i="4"/>
  <c r="Y151" i="4"/>
  <c r="X151" i="4"/>
  <c r="W151" i="4"/>
  <c r="V151" i="4"/>
  <c r="U151" i="4"/>
  <c r="AE150" i="4"/>
  <c r="AD150" i="4"/>
  <c r="AC150" i="4"/>
  <c r="AB150" i="4"/>
  <c r="AA150" i="4"/>
  <c r="Y150" i="4"/>
  <c r="X150" i="4"/>
  <c r="W150" i="4"/>
  <c r="V150" i="4"/>
  <c r="U150" i="4"/>
  <c r="AE149" i="4"/>
  <c r="AD149" i="4"/>
  <c r="AC149" i="4"/>
  <c r="AB149" i="4"/>
  <c r="AA149" i="4"/>
  <c r="Y149" i="4"/>
  <c r="X149" i="4"/>
  <c r="W149" i="4"/>
  <c r="V149" i="4"/>
  <c r="U149" i="4"/>
  <c r="AE148" i="4"/>
  <c r="AD148" i="4"/>
  <c r="AC148" i="4"/>
  <c r="AB148" i="4"/>
  <c r="AA148" i="4"/>
  <c r="Y148" i="4"/>
  <c r="X148" i="4"/>
  <c r="W148" i="4"/>
  <c r="V148" i="4"/>
  <c r="U148" i="4"/>
  <c r="AE147" i="4"/>
  <c r="AD147" i="4"/>
  <c r="AC147" i="4"/>
  <c r="AB147" i="4"/>
  <c r="AA147" i="4"/>
  <c r="Y147" i="4"/>
  <c r="X147" i="4"/>
  <c r="W147" i="4"/>
  <c r="V147" i="4"/>
  <c r="U147" i="4"/>
  <c r="AE146" i="4"/>
  <c r="AD146" i="4"/>
  <c r="AC146" i="4"/>
  <c r="AB146" i="4"/>
  <c r="AA146" i="4"/>
  <c r="Y146" i="4"/>
  <c r="X146" i="4"/>
  <c r="W146" i="4"/>
  <c r="V146" i="4"/>
  <c r="U146" i="4"/>
  <c r="AE145" i="4"/>
  <c r="AD145" i="4"/>
  <c r="AC145" i="4"/>
  <c r="AB145" i="4"/>
  <c r="AA145" i="4"/>
  <c r="Y145" i="4"/>
  <c r="X145" i="4"/>
  <c r="W145" i="4"/>
  <c r="V145" i="4"/>
  <c r="U145" i="4"/>
  <c r="AE144" i="4"/>
  <c r="AD144" i="4"/>
  <c r="AC144" i="4"/>
  <c r="AB144" i="4"/>
  <c r="AA144" i="4"/>
  <c r="Y144" i="4"/>
  <c r="X144" i="4"/>
  <c r="W144" i="4"/>
  <c r="V144" i="4"/>
  <c r="U144" i="4"/>
  <c r="AE143" i="4"/>
  <c r="AD143" i="4"/>
  <c r="AC143" i="4"/>
  <c r="AB143" i="4"/>
  <c r="AA143" i="4"/>
  <c r="Y143" i="4"/>
  <c r="X143" i="4"/>
  <c r="W143" i="4"/>
  <c r="V143" i="4"/>
  <c r="U143" i="4"/>
  <c r="AE142" i="4"/>
  <c r="AD142" i="4"/>
  <c r="AC142" i="4"/>
  <c r="AB142" i="4"/>
  <c r="AA142" i="4"/>
  <c r="Y142" i="4"/>
  <c r="X142" i="4"/>
  <c r="W142" i="4"/>
  <c r="V142" i="4"/>
  <c r="U142" i="4"/>
  <c r="AE141" i="4"/>
  <c r="AD141" i="4"/>
  <c r="AC141" i="4"/>
  <c r="AB141" i="4"/>
  <c r="AA141" i="4"/>
  <c r="Y141" i="4"/>
  <c r="X141" i="4"/>
  <c r="W141" i="4"/>
  <c r="V141" i="4"/>
  <c r="U141" i="4"/>
  <c r="AE140" i="4"/>
  <c r="AD140" i="4"/>
  <c r="AC140" i="4"/>
  <c r="AB140" i="4"/>
  <c r="AA140" i="4"/>
  <c r="Y140" i="4"/>
  <c r="X140" i="4"/>
  <c r="W140" i="4"/>
  <c r="V140" i="4"/>
  <c r="U140" i="4"/>
  <c r="AE139" i="4"/>
  <c r="AD139" i="4"/>
  <c r="AC139" i="4"/>
  <c r="AB139" i="4"/>
  <c r="AA139" i="4"/>
  <c r="Y139" i="4"/>
  <c r="X139" i="4"/>
  <c r="W139" i="4"/>
  <c r="V139" i="4"/>
  <c r="U139" i="4"/>
  <c r="AE138" i="4"/>
  <c r="AD138" i="4"/>
  <c r="AC138" i="4"/>
  <c r="AB138" i="4"/>
  <c r="AA138" i="4"/>
  <c r="Y138" i="4"/>
  <c r="X138" i="4"/>
  <c r="W138" i="4"/>
  <c r="V138" i="4"/>
  <c r="U138" i="4"/>
  <c r="AE137" i="4"/>
  <c r="AD137" i="4"/>
  <c r="AC137" i="4"/>
  <c r="AB137" i="4"/>
  <c r="AA137" i="4"/>
  <c r="Y137" i="4"/>
  <c r="X137" i="4"/>
  <c r="W137" i="4"/>
  <c r="V137" i="4"/>
  <c r="U137" i="4"/>
  <c r="AE136" i="4"/>
  <c r="AD136" i="4"/>
  <c r="AC136" i="4"/>
  <c r="AB136" i="4"/>
  <c r="AA136" i="4"/>
  <c r="Y136" i="4"/>
  <c r="X136" i="4"/>
  <c r="W136" i="4"/>
  <c r="V136" i="4"/>
  <c r="U136" i="4"/>
  <c r="AE135" i="4"/>
  <c r="AD135" i="4"/>
  <c r="AC135" i="4"/>
  <c r="AB135" i="4"/>
  <c r="AA135" i="4"/>
  <c r="Y135" i="4"/>
  <c r="X135" i="4"/>
  <c r="W135" i="4"/>
  <c r="V135" i="4"/>
  <c r="U135" i="4"/>
  <c r="AE134" i="4"/>
  <c r="AD134" i="4"/>
  <c r="AC134" i="4"/>
  <c r="AB134" i="4"/>
  <c r="AA134" i="4"/>
  <c r="Y134" i="4"/>
  <c r="X134" i="4"/>
  <c r="W134" i="4"/>
  <c r="V134" i="4"/>
  <c r="U134" i="4"/>
  <c r="AE133" i="4"/>
  <c r="AD133" i="4"/>
  <c r="AC133" i="4"/>
  <c r="AB133" i="4"/>
  <c r="AA133" i="4"/>
  <c r="Y133" i="4"/>
  <c r="X133" i="4"/>
  <c r="W133" i="4"/>
  <c r="V133" i="4"/>
  <c r="U133" i="4"/>
  <c r="AE132" i="4"/>
  <c r="AD132" i="4"/>
  <c r="AC132" i="4"/>
  <c r="AB132" i="4"/>
  <c r="AA132" i="4"/>
  <c r="Y132" i="4"/>
  <c r="X132" i="4"/>
  <c r="W132" i="4"/>
  <c r="V132" i="4"/>
  <c r="U132" i="4"/>
  <c r="AE131" i="4"/>
  <c r="AD131" i="4"/>
  <c r="AC131" i="4"/>
  <c r="AB131" i="4"/>
  <c r="AA131" i="4"/>
  <c r="Y131" i="4"/>
  <c r="X131" i="4"/>
  <c r="W131" i="4"/>
  <c r="V131" i="4"/>
  <c r="U131" i="4"/>
  <c r="AE130" i="4"/>
  <c r="AD130" i="4"/>
  <c r="AC130" i="4"/>
  <c r="AB130" i="4"/>
  <c r="AA130" i="4"/>
  <c r="Y130" i="4"/>
  <c r="X130" i="4"/>
  <c r="W130" i="4"/>
  <c r="V130" i="4"/>
  <c r="U130" i="4"/>
  <c r="AE129" i="4"/>
  <c r="AD129" i="4"/>
  <c r="AC129" i="4"/>
  <c r="AB129" i="4"/>
  <c r="AA129" i="4"/>
  <c r="Y129" i="4"/>
  <c r="X129" i="4"/>
  <c r="W129" i="4"/>
  <c r="V129" i="4"/>
  <c r="U129" i="4"/>
  <c r="AE128" i="4"/>
  <c r="AD128" i="4"/>
  <c r="AC128" i="4"/>
  <c r="AB128" i="4"/>
  <c r="AA128" i="4"/>
  <c r="Y128" i="4"/>
  <c r="X128" i="4"/>
  <c r="W128" i="4"/>
  <c r="V128" i="4"/>
  <c r="U128" i="4"/>
  <c r="AE127" i="4"/>
  <c r="AD127" i="4"/>
  <c r="AC127" i="4"/>
  <c r="AB127" i="4"/>
  <c r="AA127" i="4"/>
  <c r="Y127" i="4"/>
  <c r="X127" i="4"/>
  <c r="W127" i="4"/>
  <c r="V127" i="4"/>
  <c r="U127" i="4"/>
  <c r="AE126" i="4"/>
  <c r="AD126" i="4"/>
  <c r="AC126" i="4"/>
  <c r="AB126" i="4"/>
  <c r="AA126" i="4"/>
  <c r="Y126" i="4"/>
  <c r="X126" i="4"/>
  <c r="W126" i="4"/>
  <c r="V126" i="4"/>
  <c r="U126" i="4"/>
  <c r="AE125" i="4"/>
  <c r="AD125" i="4"/>
  <c r="AC125" i="4"/>
  <c r="AB125" i="4"/>
  <c r="AA125" i="4"/>
  <c r="Y125" i="4"/>
  <c r="X125" i="4"/>
  <c r="W125" i="4"/>
  <c r="V125" i="4"/>
  <c r="U125" i="4"/>
  <c r="AE124" i="4"/>
  <c r="AD124" i="4"/>
  <c r="AC124" i="4"/>
  <c r="AB124" i="4"/>
  <c r="AA124" i="4"/>
  <c r="Y124" i="4"/>
  <c r="X124" i="4"/>
  <c r="W124" i="4"/>
  <c r="V124" i="4"/>
  <c r="U124" i="4"/>
  <c r="AE123" i="4"/>
  <c r="AD123" i="4"/>
  <c r="AC123" i="4"/>
  <c r="AB123" i="4"/>
  <c r="AA123" i="4"/>
  <c r="Y123" i="4"/>
  <c r="X123" i="4"/>
  <c r="W123" i="4"/>
  <c r="V123" i="4"/>
  <c r="U123" i="4"/>
  <c r="AE122" i="4"/>
  <c r="AD122" i="4"/>
  <c r="AC122" i="4"/>
  <c r="AB122" i="4"/>
  <c r="AA122" i="4"/>
  <c r="Y122" i="4"/>
  <c r="X122" i="4"/>
  <c r="W122" i="4"/>
  <c r="V122" i="4"/>
  <c r="U122" i="4"/>
  <c r="AE121" i="4"/>
  <c r="AD121" i="4"/>
  <c r="AC121" i="4"/>
  <c r="AB121" i="4"/>
  <c r="AA121" i="4"/>
  <c r="Y121" i="4"/>
  <c r="X121" i="4"/>
  <c r="W121" i="4"/>
  <c r="V121" i="4"/>
  <c r="U121" i="4"/>
  <c r="AE120" i="4"/>
  <c r="AD120" i="4"/>
  <c r="AC120" i="4"/>
  <c r="AB120" i="4"/>
  <c r="AA120" i="4"/>
  <c r="Y120" i="4"/>
  <c r="X120" i="4"/>
  <c r="W120" i="4"/>
  <c r="V120" i="4"/>
  <c r="U120" i="4"/>
  <c r="AE119" i="4"/>
  <c r="AD119" i="4"/>
  <c r="AC119" i="4"/>
  <c r="AB119" i="4"/>
  <c r="AA119" i="4"/>
  <c r="Y119" i="4"/>
  <c r="X119" i="4"/>
  <c r="W119" i="4"/>
  <c r="V119" i="4"/>
  <c r="U119" i="4"/>
  <c r="AE118" i="4"/>
  <c r="AD118" i="4"/>
  <c r="AC118" i="4"/>
  <c r="AB118" i="4"/>
  <c r="AA118" i="4"/>
  <c r="Y118" i="4"/>
  <c r="X118" i="4"/>
  <c r="W118" i="4"/>
  <c r="V118" i="4"/>
  <c r="U118" i="4"/>
  <c r="AE117" i="4"/>
  <c r="AD117" i="4"/>
  <c r="AC117" i="4"/>
  <c r="AB117" i="4"/>
  <c r="AA117" i="4"/>
  <c r="Y117" i="4"/>
  <c r="X117" i="4"/>
  <c r="W117" i="4"/>
  <c r="V117" i="4"/>
  <c r="U117" i="4"/>
  <c r="AE116" i="4"/>
  <c r="AD116" i="4"/>
  <c r="AC116" i="4"/>
  <c r="AB116" i="4"/>
  <c r="AA116" i="4"/>
  <c r="Y116" i="4"/>
  <c r="X116" i="4"/>
  <c r="W116" i="4"/>
  <c r="V116" i="4"/>
  <c r="U116" i="4"/>
  <c r="AE115" i="4"/>
  <c r="AD115" i="4"/>
  <c r="AC115" i="4"/>
  <c r="AB115" i="4"/>
  <c r="AA115" i="4"/>
  <c r="Y115" i="4"/>
  <c r="X115" i="4"/>
  <c r="W115" i="4"/>
  <c r="V115" i="4"/>
  <c r="U115" i="4"/>
  <c r="AE114" i="4"/>
  <c r="AD114" i="4"/>
  <c r="AC114" i="4"/>
  <c r="AB114" i="4"/>
  <c r="AA114" i="4"/>
  <c r="Y114" i="4"/>
  <c r="X114" i="4"/>
  <c r="W114" i="4"/>
  <c r="V114" i="4"/>
  <c r="U114" i="4"/>
  <c r="AE113" i="4"/>
  <c r="AD113" i="4"/>
  <c r="AC113" i="4"/>
  <c r="AB113" i="4"/>
  <c r="AA113" i="4"/>
  <c r="Y113" i="4"/>
  <c r="X113" i="4"/>
  <c r="W113" i="4"/>
  <c r="V113" i="4"/>
  <c r="U113" i="4"/>
  <c r="AE112" i="4"/>
  <c r="AD112" i="4"/>
  <c r="AC112" i="4"/>
  <c r="AB112" i="4"/>
  <c r="AA112" i="4"/>
  <c r="Y112" i="4"/>
  <c r="X112" i="4"/>
  <c r="W112" i="4"/>
  <c r="V112" i="4"/>
  <c r="U112" i="4"/>
  <c r="AE111" i="4"/>
  <c r="AD111" i="4"/>
  <c r="AC111" i="4"/>
  <c r="AB111" i="4"/>
  <c r="AA111" i="4"/>
  <c r="Y111" i="4"/>
  <c r="X111" i="4"/>
  <c r="W111" i="4"/>
  <c r="V111" i="4"/>
  <c r="U111" i="4"/>
  <c r="AE110" i="4"/>
  <c r="AD110" i="4"/>
  <c r="AC110" i="4"/>
  <c r="AB110" i="4"/>
  <c r="AA110" i="4"/>
  <c r="Y110" i="4"/>
  <c r="X110" i="4"/>
  <c r="W110" i="4"/>
  <c r="V110" i="4"/>
  <c r="U110" i="4"/>
  <c r="AE109" i="4"/>
  <c r="AD109" i="4"/>
  <c r="AC109" i="4"/>
  <c r="AB109" i="4"/>
  <c r="AA109" i="4"/>
  <c r="Y109" i="4"/>
  <c r="X109" i="4"/>
  <c r="W109" i="4"/>
  <c r="V109" i="4"/>
  <c r="U109" i="4"/>
  <c r="AE108" i="4"/>
  <c r="AD108" i="4"/>
  <c r="AC108" i="4"/>
  <c r="AB108" i="4"/>
  <c r="AA108" i="4"/>
  <c r="Y108" i="4"/>
  <c r="X108" i="4"/>
  <c r="W108" i="4"/>
  <c r="V108" i="4"/>
  <c r="U108" i="4"/>
  <c r="AE107" i="4"/>
  <c r="AD107" i="4"/>
  <c r="AC107" i="4"/>
  <c r="AB107" i="4"/>
  <c r="AA107" i="4"/>
  <c r="Y107" i="4"/>
  <c r="X107" i="4"/>
  <c r="W107" i="4"/>
  <c r="V107" i="4"/>
  <c r="U107" i="4"/>
  <c r="AE106" i="4"/>
  <c r="AD106" i="4"/>
  <c r="AC106" i="4"/>
  <c r="AB106" i="4"/>
  <c r="AA106" i="4"/>
  <c r="Y106" i="4"/>
  <c r="X106" i="4"/>
  <c r="W106" i="4"/>
  <c r="V106" i="4"/>
  <c r="U106" i="4"/>
  <c r="AE105" i="4"/>
  <c r="AD105" i="4"/>
  <c r="AC105" i="4"/>
  <c r="AB105" i="4"/>
  <c r="AA105" i="4"/>
  <c r="Y105" i="4"/>
  <c r="X105" i="4"/>
  <c r="W105" i="4"/>
  <c r="V105" i="4"/>
  <c r="U105" i="4"/>
  <c r="AE104" i="4"/>
  <c r="AD104" i="4"/>
  <c r="AC104" i="4"/>
  <c r="AB104" i="4"/>
  <c r="AA104" i="4"/>
  <c r="Y104" i="4"/>
  <c r="X104" i="4"/>
  <c r="W104" i="4"/>
  <c r="V104" i="4"/>
  <c r="U104" i="4"/>
  <c r="AE103" i="4"/>
  <c r="AD103" i="4"/>
  <c r="AC103" i="4"/>
  <c r="AB103" i="4"/>
  <c r="AA103" i="4"/>
  <c r="Y103" i="4"/>
  <c r="X103" i="4"/>
  <c r="W103" i="4"/>
  <c r="V103" i="4"/>
  <c r="U103" i="4"/>
  <c r="AE102" i="4"/>
  <c r="AD102" i="4"/>
  <c r="AC102" i="4"/>
  <c r="AB102" i="4"/>
  <c r="AA102" i="4"/>
  <c r="Y102" i="4"/>
  <c r="X102" i="4"/>
  <c r="W102" i="4"/>
  <c r="V102" i="4"/>
  <c r="U102" i="4"/>
  <c r="AE101" i="4"/>
  <c r="AD101" i="4"/>
  <c r="AC101" i="4"/>
  <c r="AB101" i="4"/>
  <c r="AA101" i="4"/>
  <c r="Y101" i="4"/>
  <c r="X101" i="4"/>
  <c r="W101" i="4"/>
  <c r="V101" i="4"/>
  <c r="U101" i="4"/>
  <c r="AE100" i="4"/>
  <c r="AD100" i="4"/>
  <c r="AC100" i="4"/>
  <c r="AB100" i="4"/>
  <c r="AA100" i="4"/>
  <c r="Y100" i="4"/>
  <c r="X100" i="4"/>
  <c r="W100" i="4"/>
  <c r="V100" i="4"/>
  <c r="U100" i="4"/>
  <c r="AE99" i="4"/>
  <c r="AD99" i="4"/>
  <c r="AC99" i="4"/>
  <c r="AB99" i="4"/>
  <c r="AA99" i="4"/>
  <c r="Y99" i="4"/>
  <c r="X99" i="4"/>
  <c r="W99" i="4"/>
  <c r="V99" i="4"/>
  <c r="U99" i="4"/>
  <c r="AE98" i="4"/>
  <c r="AD98" i="4"/>
  <c r="AC98" i="4"/>
  <c r="AB98" i="4"/>
  <c r="AA98" i="4"/>
  <c r="Y98" i="4"/>
  <c r="X98" i="4"/>
  <c r="W98" i="4"/>
  <c r="V98" i="4"/>
  <c r="U98" i="4"/>
  <c r="AE97" i="4"/>
  <c r="AD97" i="4"/>
  <c r="AC97" i="4"/>
  <c r="AB97" i="4"/>
  <c r="AA97" i="4"/>
  <c r="Y97" i="4"/>
  <c r="X97" i="4"/>
  <c r="W97" i="4"/>
  <c r="V97" i="4"/>
  <c r="U97" i="4"/>
  <c r="AE96" i="4"/>
  <c r="AD96" i="4"/>
  <c r="AC96" i="4"/>
  <c r="AB96" i="4"/>
  <c r="AA96" i="4"/>
  <c r="Y96" i="4"/>
  <c r="X96" i="4"/>
  <c r="W96" i="4"/>
  <c r="V96" i="4"/>
  <c r="U96" i="4"/>
  <c r="AE95" i="4"/>
  <c r="AD95" i="4"/>
  <c r="AC95" i="4"/>
  <c r="AB95" i="4"/>
  <c r="AA95" i="4"/>
  <c r="Y95" i="4"/>
  <c r="X95" i="4"/>
  <c r="W95" i="4"/>
  <c r="V95" i="4"/>
  <c r="U95" i="4"/>
  <c r="AE94" i="4"/>
  <c r="AD94" i="4"/>
  <c r="AC94" i="4"/>
  <c r="AB94" i="4"/>
  <c r="AA94" i="4"/>
  <c r="Y94" i="4"/>
  <c r="X94" i="4"/>
  <c r="W94" i="4"/>
  <c r="V94" i="4"/>
  <c r="U94" i="4"/>
  <c r="AE93" i="4"/>
  <c r="AD93" i="4"/>
  <c r="AC93" i="4"/>
  <c r="AB93" i="4"/>
  <c r="AA93" i="4"/>
  <c r="Y93" i="4"/>
  <c r="X93" i="4"/>
  <c r="W93" i="4"/>
  <c r="V93" i="4"/>
  <c r="U93" i="4"/>
  <c r="AE92" i="4"/>
  <c r="AD92" i="4"/>
  <c r="AC92" i="4"/>
  <c r="AB92" i="4"/>
  <c r="AA92" i="4"/>
  <c r="Y92" i="4"/>
  <c r="X92" i="4"/>
  <c r="W92" i="4"/>
  <c r="V92" i="4"/>
  <c r="U92" i="4"/>
  <c r="AE91" i="4"/>
  <c r="AD91" i="4"/>
  <c r="AC91" i="4"/>
  <c r="AB91" i="4"/>
  <c r="AA91" i="4"/>
  <c r="Y91" i="4"/>
  <c r="X91" i="4"/>
  <c r="W91" i="4"/>
  <c r="V91" i="4"/>
  <c r="U91" i="4"/>
  <c r="AE90" i="4"/>
  <c r="AD90" i="4"/>
  <c r="AC90" i="4"/>
  <c r="AB90" i="4"/>
  <c r="AA90" i="4"/>
  <c r="Y90" i="4"/>
  <c r="X90" i="4"/>
  <c r="W90" i="4"/>
  <c r="V90" i="4"/>
  <c r="U90" i="4"/>
  <c r="AE89" i="4"/>
  <c r="AD89" i="4"/>
  <c r="AC89" i="4"/>
  <c r="AB89" i="4"/>
  <c r="AA89" i="4"/>
  <c r="Y89" i="4"/>
  <c r="X89" i="4"/>
  <c r="W89" i="4"/>
  <c r="V89" i="4"/>
  <c r="U89" i="4"/>
  <c r="AE88" i="4"/>
  <c r="AD88" i="4"/>
  <c r="AC88" i="4"/>
  <c r="AB88" i="4"/>
  <c r="AA88" i="4"/>
  <c r="Y88" i="4"/>
  <c r="X88" i="4"/>
  <c r="W88" i="4"/>
  <c r="V88" i="4"/>
  <c r="U88" i="4"/>
  <c r="AE87" i="4"/>
  <c r="AD87" i="4"/>
  <c r="AC87" i="4"/>
  <c r="AB87" i="4"/>
  <c r="AA87" i="4"/>
  <c r="Y87" i="4"/>
  <c r="X87" i="4"/>
  <c r="W87" i="4"/>
  <c r="V87" i="4"/>
  <c r="U87" i="4"/>
  <c r="AE86" i="4"/>
  <c r="AD86" i="4"/>
  <c r="AC86" i="4"/>
  <c r="AB86" i="4"/>
  <c r="AA86" i="4"/>
  <c r="Y86" i="4"/>
  <c r="X86" i="4"/>
  <c r="W86" i="4"/>
  <c r="V86" i="4"/>
  <c r="U86" i="4"/>
  <c r="AE85" i="4"/>
  <c r="AD85" i="4"/>
  <c r="AC85" i="4"/>
  <c r="AB85" i="4"/>
  <c r="AA85" i="4"/>
  <c r="Y85" i="4"/>
  <c r="X85" i="4"/>
  <c r="W85" i="4"/>
  <c r="V85" i="4"/>
  <c r="U85" i="4"/>
  <c r="AE84" i="4"/>
  <c r="AD84" i="4"/>
  <c r="AC84" i="4"/>
  <c r="AB84" i="4"/>
  <c r="AA84" i="4"/>
  <c r="Y84" i="4"/>
  <c r="X84" i="4"/>
  <c r="W84" i="4"/>
  <c r="V84" i="4"/>
  <c r="U84" i="4"/>
  <c r="AE83" i="4"/>
  <c r="AD83" i="4"/>
  <c r="AC83" i="4"/>
  <c r="AB83" i="4"/>
  <c r="AA83" i="4"/>
  <c r="Y83" i="4"/>
  <c r="X83" i="4"/>
  <c r="W83" i="4"/>
  <c r="V83" i="4"/>
  <c r="U83" i="4"/>
  <c r="AE82" i="4"/>
  <c r="AD82" i="4"/>
  <c r="AC82" i="4"/>
  <c r="AB82" i="4"/>
  <c r="AA82" i="4"/>
  <c r="Y82" i="4"/>
  <c r="X82" i="4"/>
  <c r="W82" i="4"/>
  <c r="V82" i="4"/>
  <c r="U82" i="4"/>
  <c r="AE81" i="4"/>
  <c r="AD81" i="4"/>
  <c r="AC81" i="4"/>
  <c r="AB81" i="4"/>
  <c r="AA81" i="4"/>
  <c r="Y81" i="4"/>
  <c r="X81" i="4"/>
  <c r="W81" i="4"/>
  <c r="V81" i="4"/>
  <c r="U81" i="4"/>
  <c r="AE80" i="4"/>
  <c r="AD80" i="4"/>
  <c r="AC80" i="4"/>
  <c r="AB80" i="4"/>
  <c r="AA80" i="4"/>
  <c r="Y80" i="4"/>
  <c r="X80" i="4"/>
  <c r="W80" i="4"/>
  <c r="V80" i="4"/>
  <c r="U80" i="4"/>
  <c r="AE79" i="4"/>
  <c r="AD79" i="4"/>
  <c r="AC79" i="4"/>
  <c r="AB79" i="4"/>
  <c r="AA79" i="4"/>
  <c r="Y79" i="4"/>
  <c r="X79" i="4"/>
  <c r="W79" i="4"/>
  <c r="V79" i="4"/>
  <c r="U79" i="4"/>
  <c r="AE78" i="4"/>
  <c r="AD78" i="4"/>
  <c r="AC78" i="4"/>
  <c r="AB78" i="4"/>
  <c r="AA78" i="4"/>
  <c r="Y78" i="4"/>
  <c r="X78" i="4"/>
  <c r="W78" i="4"/>
  <c r="V78" i="4"/>
  <c r="U78" i="4"/>
  <c r="AE77" i="4"/>
  <c r="AD77" i="4"/>
  <c r="AC77" i="4"/>
  <c r="AB77" i="4"/>
  <c r="AA77" i="4"/>
  <c r="Y77" i="4"/>
  <c r="X77" i="4"/>
  <c r="W77" i="4"/>
  <c r="V77" i="4" s="1"/>
  <c r="U77" i="4"/>
  <c r="AE76" i="4"/>
  <c r="AD76" i="4"/>
  <c r="AC76" i="4"/>
  <c r="AB76" i="4"/>
  <c r="AA76" i="4"/>
  <c r="Y76" i="4"/>
  <c r="X76" i="4"/>
  <c r="W76" i="4"/>
  <c r="V76" i="4"/>
  <c r="U76" i="4"/>
  <c r="AE75" i="4"/>
  <c r="AD75" i="4"/>
  <c r="AC75" i="4"/>
  <c r="AB75" i="4"/>
  <c r="AA75" i="4"/>
  <c r="Y75" i="4"/>
  <c r="X75" i="4"/>
  <c r="W75" i="4"/>
  <c r="V75" i="4"/>
  <c r="U75" i="4"/>
  <c r="AE74" i="4"/>
  <c r="AD74" i="4"/>
  <c r="AC74" i="4"/>
  <c r="AB74" i="4"/>
  <c r="AA74" i="4"/>
  <c r="Y74" i="4"/>
  <c r="X74" i="4"/>
  <c r="W74" i="4"/>
  <c r="V74" i="4"/>
  <c r="U74" i="4"/>
  <c r="AE73" i="4"/>
  <c r="AD73" i="4"/>
  <c r="AC73" i="4"/>
  <c r="AB73" i="4"/>
  <c r="AA73" i="4"/>
  <c r="Y73" i="4"/>
  <c r="X73" i="4"/>
  <c r="W73" i="4"/>
  <c r="V73" i="4"/>
  <c r="U73" i="4"/>
  <c r="AE72" i="4"/>
  <c r="AD72" i="4"/>
  <c r="AC72" i="4"/>
  <c r="AB72" i="4"/>
  <c r="AA72" i="4"/>
  <c r="Y72" i="4"/>
  <c r="X72" i="4"/>
  <c r="W72" i="4"/>
  <c r="V72" i="4"/>
  <c r="U72" i="4"/>
  <c r="AE71" i="4"/>
  <c r="AD71" i="4"/>
  <c r="AC71" i="4"/>
  <c r="AB71" i="4"/>
  <c r="AA71" i="4"/>
  <c r="Y71" i="4"/>
  <c r="X71" i="4"/>
  <c r="W71" i="4"/>
  <c r="V71" i="4"/>
  <c r="U71" i="4"/>
  <c r="AE70" i="4"/>
  <c r="AD70" i="4"/>
  <c r="AC70" i="4"/>
  <c r="AB70" i="4"/>
  <c r="AA70" i="4"/>
  <c r="Y70" i="4"/>
  <c r="X70" i="4"/>
  <c r="W70" i="4"/>
  <c r="V70" i="4"/>
  <c r="U70" i="4"/>
  <c r="AE69" i="4"/>
  <c r="AD69" i="4"/>
  <c r="AC69" i="4"/>
  <c r="AB69" i="4"/>
  <c r="AA69" i="4"/>
  <c r="Y69" i="4"/>
  <c r="X69" i="4"/>
  <c r="W69" i="4"/>
  <c r="V69" i="4"/>
  <c r="U69" i="4"/>
  <c r="AE68" i="4"/>
  <c r="AD68" i="4"/>
  <c r="AC68" i="4"/>
  <c r="AB68" i="4"/>
  <c r="AA68" i="4"/>
  <c r="Y68" i="4"/>
  <c r="X68" i="4"/>
  <c r="W68" i="4"/>
  <c r="V68" i="4"/>
  <c r="U68" i="4"/>
  <c r="AE67" i="4"/>
  <c r="AD67" i="4"/>
  <c r="AC67" i="4"/>
  <c r="AB67" i="4"/>
  <c r="AA67" i="4"/>
  <c r="Y67" i="4"/>
  <c r="X67" i="4"/>
  <c r="W67" i="4"/>
  <c r="V67" i="4"/>
  <c r="U67" i="4"/>
  <c r="AE66" i="4"/>
  <c r="AD66" i="4"/>
  <c r="AC66" i="4"/>
  <c r="AB66" i="4"/>
  <c r="AA66" i="4"/>
  <c r="Y66" i="4"/>
  <c r="X66" i="4"/>
  <c r="W66" i="4"/>
  <c r="V66" i="4"/>
  <c r="U66" i="4"/>
  <c r="AE65" i="4"/>
  <c r="AD65" i="4"/>
  <c r="AC65" i="4"/>
  <c r="AB65" i="4"/>
  <c r="AA65" i="4"/>
  <c r="Y65" i="4"/>
  <c r="X65" i="4"/>
  <c r="W65" i="4"/>
  <c r="V65" i="4"/>
  <c r="U65" i="4"/>
  <c r="AE64" i="4"/>
  <c r="AD64" i="4"/>
  <c r="AC64" i="4"/>
  <c r="AB64" i="4"/>
  <c r="AA64" i="4"/>
  <c r="Y64" i="4"/>
  <c r="X64" i="4"/>
  <c r="W64" i="4"/>
  <c r="V64" i="4"/>
  <c r="U64" i="4"/>
  <c r="AE63" i="4"/>
  <c r="AD63" i="4"/>
  <c r="AC63" i="4"/>
  <c r="AB63" i="4"/>
  <c r="AA63" i="4"/>
  <c r="Y63" i="4"/>
  <c r="X63" i="4"/>
  <c r="W63" i="4"/>
  <c r="V63" i="4"/>
  <c r="U63" i="4"/>
  <c r="AE62" i="4"/>
  <c r="AD62" i="4"/>
  <c r="AC62" i="4"/>
  <c r="AB62" i="4"/>
  <c r="AA62" i="4"/>
  <c r="Y62" i="4"/>
  <c r="X62" i="4"/>
  <c r="W62" i="4"/>
  <c r="V62" i="4"/>
  <c r="U62" i="4"/>
  <c r="AE61" i="4"/>
  <c r="AD61" i="4"/>
  <c r="AC61" i="4"/>
  <c r="AB61" i="4"/>
  <c r="AA61" i="4"/>
  <c r="Y61" i="4"/>
  <c r="X61" i="4"/>
  <c r="W61" i="4"/>
  <c r="V61" i="4"/>
  <c r="U61" i="4"/>
  <c r="AE60" i="4"/>
  <c r="AD60" i="4"/>
  <c r="AC60" i="4"/>
  <c r="AB60" i="4"/>
  <c r="AA60" i="4"/>
  <c r="Y60" i="4"/>
  <c r="X60" i="4"/>
  <c r="W60" i="4"/>
  <c r="V60" i="4"/>
  <c r="U60" i="4"/>
  <c r="AE59" i="4"/>
  <c r="AD59" i="4"/>
  <c r="AC59" i="4"/>
  <c r="AB59" i="4"/>
  <c r="AA59" i="4"/>
  <c r="Y59" i="4"/>
  <c r="X59" i="4"/>
  <c r="W59" i="4"/>
  <c r="V59" i="4"/>
  <c r="U59" i="4"/>
  <c r="AE58" i="4"/>
  <c r="AD58" i="4"/>
  <c r="AC58" i="4"/>
  <c r="AB58" i="4"/>
  <c r="AA58" i="4"/>
  <c r="Y58" i="4"/>
  <c r="X58" i="4"/>
  <c r="W58" i="4"/>
  <c r="V58" i="4"/>
  <c r="U58" i="4"/>
  <c r="AE57" i="4"/>
  <c r="AD57" i="4"/>
  <c r="AC57" i="4"/>
  <c r="AB57" i="4"/>
  <c r="AA57" i="4"/>
  <c r="Y57" i="4"/>
  <c r="X57" i="4"/>
  <c r="W57" i="4"/>
  <c r="V57" i="4"/>
  <c r="U57" i="4"/>
  <c r="AE56" i="4"/>
  <c r="AD56" i="4"/>
  <c r="AC56" i="4"/>
  <c r="AB56" i="4"/>
  <c r="AA56" i="4"/>
  <c r="Y56" i="4"/>
  <c r="X56" i="4"/>
  <c r="W56" i="4"/>
  <c r="V56" i="4"/>
  <c r="U56" i="4"/>
  <c r="AE55" i="4"/>
  <c r="AD55" i="4"/>
  <c r="AC55" i="4"/>
  <c r="AB55" i="4"/>
  <c r="AA55" i="4"/>
  <c r="Y55" i="4"/>
  <c r="X55" i="4"/>
  <c r="W55" i="4"/>
  <c r="V55" i="4"/>
  <c r="U55" i="4"/>
  <c r="AE54" i="4"/>
  <c r="AD54" i="4"/>
  <c r="AC54" i="4"/>
  <c r="AB54" i="4"/>
  <c r="AA54" i="4"/>
  <c r="Y54" i="4"/>
  <c r="X54" i="4"/>
  <c r="W54" i="4"/>
  <c r="V54" i="4"/>
  <c r="U54" i="4"/>
  <c r="AE53" i="4"/>
  <c r="AD53" i="4"/>
  <c r="AC53" i="4"/>
  <c r="AB53" i="4"/>
  <c r="AA53" i="4"/>
  <c r="Y53" i="4"/>
  <c r="X53" i="4"/>
  <c r="W53" i="4"/>
  <c r="V53" i="4"/>
  <c r="U53" i="4"/>
  <c r="AE52" i="4"/>
  <c r="AD52" i="4"/>
  <c r="AC52" i="4"/>
  <c r="AB52" i="4"/>
  <c r="AA52" i="4"/>
  <c r="Y52" i="4"/>
  <c r="X52" i="4"/>
  <c r="W52" i="4"/>
  <c r="V52" i="4"/>
  <c r="U52" i="4"/>
  <c r="AE51" i="4"/>
  <c r="AD51" i="4"/>
  <c r="AC51" i="4"/>
  <c r="AB51" i="4"/>
  <c r="AA51" i="4"/>
  <c r="Y51" i="4"/>
  <c r="X51" i="4"/>
  <c r="W51" i="4"/>
  <c r="V51" i="4"/>
  <c r="U51" i="4"/>
  <c r="AE50" i="4"/>
  <c r="AD50" i="4"/>
  <c r="AC50" i="4"/>
  <c r="AB50" i="4"/>
  <c r="AA50" i="4"/>
  <c r="Y50" i="4"/>
  <c r="X50" i="4"/>
  <c r="W50" i="4"/>
  <c r="V50" i="4"/>
  <c r="U50" i="4"/>
  <c r="AE49" i="4"/>
  <c r="AD49" i="4"/>
  <c r="AC49" i="4"/>
  <c r="AB49" i="4"/>
  <c r="AA49" i="4"/>
  <c r="Y49" i="4"/>
  <c r="X49" i="4"/>
  <c r="W49" i="4"/>
  <c r="V49" i="4"/>
  <c r="U49" i="4"/>
  <c r="AE48" i="4"/>
  <c r="AD48" i="4"/>
  <c r="AC48" i="4"/>
  <c r="AB48" i="4"/>
  <c r="AA48" i="4"/>
  <c r="Y48" i="4"/>
  <c r="X48" i="4"/>
  <c r="W48" i="4"/>
  <c r="V48" i="4"/>
  <c r="U48" i="4"/>
  <c r="AE47" i="4"/>
  <c r="AD47" i="4"/>
  <c r="AC47" i="4"/>
  <c r="AB47" i="4"/>
  <c r="AA47" i="4"/>
  <c r="Y47" i="4"/>
  <c r="X47" i="4"/>
  <c r="W47" i="4"/>
  <c r="V47" i="4"/>
  <c r="U47" i="4"/>
  <c r="AE46" i="4"/>
  <c r="AD46" i="4"/>
  <c r="AC46" i="4"/>
  <c r="AB46" i="4"/>
  <c r="AA46" i="4"/>
  <c r="Y46" i="4"/>
  <c r="X46" i="4"/>
  <c r="W46" i="4"/>
  <c r="V46" i="4"/>
  <c r="U46" i="4"/>
  <c r="AE45" i="4"/>
  <c r="AD45" i="4"/>
  <c r="AC45" i="4"/>
  <c r="AB45" i="4"/>
  <c r="AA45" i="4"/>
  <c r="Y45" i="4"/>
  <c r="X45" i="4"/>
  <c r="W45" i="4"/>
  <c r="V45" i="4"/>
  <c r="U45" i="4"/>
  <c r="AE44" i="4"/>
  <c r="AD44" i="4"/>
  <c r="AC44" i="4"/>
  <c r="AB44" i="4"/>
  <c r="AA44" i="4"/>
  <c r="Y44" i="4"/>
  <c r="X44" i="4"/>
  <c r="W44" i="4"/>
  <c r="V44" i="4"/>
  <c r="U44" i="4"/>
  <c r="AE43" i="4"/>
  <c r="AD43" i="4"/>
  <c r="AC43" i="4"/>
  <c r="AB43" i="4"/>
  <c r="AA43" i="4"/>
  <c r="Y43" i="4"/>
  <c r="X43" i="4"/>
  <c r="W43" i="4"/>
  <c r="V43" i="4"/>
  <c r="U43" i="4"/>
  <c r="AE42" i="4"/>
  <c r="AD42" i="4"/>
  <c r="AC42" i="4"/>
  <c r="AB42" i="4"/>
  <c r="AA42" i="4"/>
  <c r="Y42" i="4"/>
  <c r="X42" i="4"/>
  <c r="W42" i="4"/>
  <c r="V42" i="4"/>
  <c r="U42" i="4"/>
  <c r="AE41" i="4"/>
  <c r="AD41" i="4"/>
  <c r="AC41" i="4"/>
  <c r="AB41" i="4"/>
  <c r="AA41" i="4"/>
  <c r="Y41" i="4"/>
  <c r="X41" i="4"/>
  <c r="W41" i="4"/>
  <c r="V41" i="4"/>
  <c r="U41" i="4"/>
  <c r="AE40" i="4"/>
  <c r="AD40" i="4"/>
  <c r="AC40" i="4"/>
  <c r="AB40" i="4"/>
  <c r="AA40" i="4"/>
  <c r="Y40" i="4"/>
  <c r="X40" i="4"/>
  <c r="W40" i="4"/>
  <c r="V40" i="4"/>
  <c r="U40" i="4"/>
  <c r="AE39" i="4"/>
  <c r="AD39" i="4"/>
  <c r="AC39" i="4"/>
  <c r="AB39" i="4"/>
  <c r="AA39" i="4"/>
  <c r="Y39" i="4"/>
  <c r="X39" i="4"/>
  <c r="W39" i="4"/>
  <c r="V39" i="4"/>
  <c r="U39" i="4"/>
  <c r="AE38" i="4"/>
  <c r="AD38" i="4"/>
  <c r="AC38" i="4"/>
  <c r="AB38" i="4"/>
  <c r="AA38" i="4"/>
  <c r="Y38" i="4"/>
  <c r="X38" i="4"/>
  <c r="W38" i="4"/>
  <c r="V38" i="4"/>
  <c r="U38" i="4"/>
  <c r="AE37" i="4"/>
  <c r="AD37" i="4"/>
  <c r="AC37" i="4"/>
  <c r="AB37" i="4"/>
  <c r="AA37" i="4"/>
  <c r="Y37" i="4"/>
  <c r="X37" i="4"/>
  <c r="W37" i="4"/>
  <c r="V37" i="4"/>
  <c r="U37" i="4"/>
  <c r="AE36" i="4"/>
  <c r="AD36" i="4"/>
  <c r="AC36" i="4"/>
  <c r="AB36" i="4"/>
  <c r="AA36" i="4"/>
  <c r="Y36" i="4"/>
  <c r="X36" i="4"/>
  <c r="W36" i="4"/>
  <c r="V36" i="4"/>
  <c r="U36" i="4"/>
  <c r="AE35" i="4"/>
  <c r="AD35" i="4"/>
  <c r="AC35" i="4"/>
  <c r="AB35" i="4"/>
  <c r="AA35" i="4"/>
  <c r="Y35" i="4"/>
  <c r="X35" i="4"/>
  <c r="W35" i="4"/>
  <c r="V35" i="4"/>
  <c r="U35" i="4"/>
  <c r="AE34" i="4"/>
  <c r="AD34" i="4"/>
  <c r="AC34" i="4"/>
  <c r="AB34" i="4"/>
  <c r="AA34" i="4"/>
  <c r="Y34" i="4"/>
  <c r="X34" i="4"/>
  <c r="W34" i="4"/>
  <c r="V34" i="4"/>
  <c r="U34" i="4"/>
  <c r="AE33" i="4"/>
  <c r="AD33" i="4"/>
  <c r="AC33" i="4"/>
  <c r="AB33" i="4"/>
  <c r="AA33" i="4"/>
  <c r="Y33" i="4"/>
  <c r="X33" i="4"/>
  <c r="W33" i="4"/>
  <c r="V33" i="4"/>
  <c r="U33" i="4"/>
  <c r="AE32" i="4"/>
  <c r="AD32" i="4"/>
  <c r="AC32" i="4"/>
  <c r="AB32" i="4"/>
  <c r="AA32" i="4"/>
  <c r="Y32" i="4"/>
  <c r="X32" i="4"/>
  <c r="W32" i="4"/>
  <c r="V32" i="4"/>
  <c r="U32" i="4"/>
  <c r="AE31" i="4"/>
  <c r="AD31" i="4"/>
  <c r="AC31" i="4"/>
  <c r="AB31" i="4"/>
  <c r="AA31" i="4"/>
  <c r="Y31" i="4"/>
  <c r="X31" i="4"/>
  <c r="W31" i="4"/>
  <c r="V31" i="4"/>
  <c r="U31" i="4"/>
  <c r="AE30" i="4"/>
  <c r="AD30" i="4"/>
  <c r="AC30" i="4"/>
  <c r="AB30" i="4"/>
  <c r="AA30" i="4"/>
  <c r="Y30" i="4"/>
  <c r="X30" i="4"/>
  <c r="W30" i="4"/>
  <c r="V30" i="4"/>
  <c r="U30" i="4"/>
  <c r="AE29" i="4"/>
  <c r="AD29" i="4"/>
  <c r="AC29" i="4"/>
  <c r="AB29" i="4"/>
  <c r="AA29" i="4"/>
  <c r="Y29" i="4"/>
  <c r="X29" i="4"/>
  <c r="W29" i="4"/>
  <c r="V29" i="4"/>
  <c r="U29" i="4"/>
  <c r="AE28" i="4"/>
  <c r="AD28" i="4"/>
  <c r="AC28" i="4"/>
  <c r="AB28" i="4"/>
  <c r="AA28" i="4"/>
  <c r="Y28" i="4"/>
  <c r="X28" i="4"/>
  <c r="W28" i="4"/>
  <c r="V28" i="4"/>
  <c r="U28" i="4"/>
  <c r="AE27" i="4"/>
  <c r="AD27" i="4"/>
  <c r="AC27" i="4"/>
  <c r="AB27" i="4"/>
  <c r="AA27" i="4"/>
  <c r="Y27" i="4"/>
  <c r="X27" i="4"/>
  <c r="W27" i="4"/>
  <c r="V27" i="4"/>
  <c r="U27" i="4"/>
  <c r="AE26" i="4"/>
  <c r="AD26" i="4"/>
  <c r="AC26" i="4"/>
  <c r="AB26" i="4"/>
  <c r="AA26" i="4"/>
  <c r="Y26" i="4"/>
  <c r="X26" i="4"/>
  <c r="W26" i="4"/>
  <c r="V26" i="4"/>
  <c r="U26" i="4"/>
  <c r="AE25" i="4"/>
  <c r="AD25" i="4"/>
  <c r="AC25" i="4"/>
  <c r="AB25" i="4"/>
  <c r="AA25" i="4"/>
  <c r="Y25" i="4"/>
  <c r="X25" i="4"/>
  <c r="W25" i="4"/>
  <c r="V25" i="4"/>
  <c r="U25" i="4"/>
  <c r="AE24" i="4"/>
  <c r="AD24" i="4"/>
  <c r="AC24" i="4"/>
  <c r="AB24" i="4"/>
  <c r="AA24" i="4"/>
  <c r="Y24" i="4"/>
  <c r="X24" i="4"/>
  <c r="W24" i="4"/>
  <c r="V24" i="4"/>
  <c r="U24" i="4"/>
  <c r="AE23" i="4"/>
  <c r="AD23" i="4"/>
  <c r="AC23" i="4"/>
  <c r="AB23" i="4"/>
  <c r="AA23" i="4"/>
  <c r="Y23" i="4"/>
  <c r="X23" i="4"/>
  <c r="W23" i="4"/>
  <c r="V23" i="4"/>
  <c r="U23" i="4"/>
  <c r="AE22" i="4"/>
  <c r="AD22" i="4"/>
  <c r="AC22" i="4"/>
  <c r="AB22" i="4"/>
  <c r="AA22" i="4"/>
  <c r="Y22" i="4"/>
  <c r="X22" i="4"/>
  <c r="W22" i="4"/>
  <c r="V22" i="4"/>
  <c r="U22" i="4"/>
  <c r="AE21" i="4"/>
  <c r="AD21" i="4"/>
  <c r="AC21" i="4"/>
  <c r="AB21" i="4"/>
  <c r="AA21" i="4"/>
  <c r="Y21" i="4"/>
  <c r="X21" i="4"/>
  <c r="W21" i="4"/>
  <c r="V21" i="4"/>
  <c r="U21" i="4"/>
  <c r="AE20" i="4"/>
  <c r="AD20" i="4"/>
  <c r="AC20" i="4"/>
  <c r="AB20" i="4"/>
  <c r="AA20" i="4"/>
  <c r="Y20" i="4"/>
  <c r="X20" i="4"/>
  <c r="W20" i="4"/>
  <c r="V20" i="4"/>
  <c r="U20" i="4"/>
  <c r="AE19" i="4"/>
  <c r="AD19" i="4"/>
  <c r="AC19" i="4"/>
  <c r="AB19" i="4"/>
  <c r="AA19" i="4"/>
  <c r="Y19" i="4"/>
  <c r="X19" i="4"/>
  <c r="W19" i="4"/>
  <c r="V19" i="4"/>
  <c r="U19" i="4"/>
  <c r="AE18" i="4"/>
  <c r="AD18" i="4"/>
  <c r="AC18" i="4"/>
  <c r="AB18" i="4"/>
  <c r="AA18" i="4"/>
  <c r="Y18" i="4"/>
  <c r="X18" i="4"/>
  <c r="W18" i="4"/>
  <c r="V18" i="4"/>
  <c r="U18" i="4"/>
  <c r="AE17" i="4"/>
  <c r="AD17" i="4"/>
  <c r="AC17" i="4"/>
  <c r="AB17" i="4"/>
  <c r="AA17" i="4"/>
  <c r="Y17" i="4"/>
  <c r="X17" i="4"/>
  <c r="W17" i="4"/>
  <c r="V17" i="4"/>
  <c r="U17" i="4"/>
  <c r="AE16" i="4"/>
  <c r="AD16" i="4"/>
  <c r="AC16" i="4"/>
  <c r="AB16" i="4"/>
  <c r="AA16" i="4"/>
  <c r="Y16" i="4"/>
  <c r="X16" i="4"/>
  <c r="W16" i="4"/>
  <c r="V16" i="4"/>
  <c r="U16" i="4"/>
  <c r="AE15" i="4"/>
  <c r="AD15" i="4"/>
  <c r="AC15" i="4"/>
  <c r="AB15" i="4"/>
  <c r="AA15" i="4"/>
  <c r="Y15" i="4"/>
  <c r="X15" i="4"/>
  <c r="W15" i="4"/>
  <c r="V15" i="4"/>
  <c r="U15" i="4"/>
  <c r="AE14" i="4"/>
  <c r="AD14" i="4"/>
  <c r="AC14" i="4"/>
  <c r="AB14" i="4"/>
  <c r="AA14" i="4"/>
  <c r="Y14" i="4"/>
  <c r="X14" i="4"/>
  <c r="W14" i="4"/>
  <c r="V14" i="4"/>
  <c r="U14" i="4"/>
  <c r="AE13" i="4"/>
  <c r="AD13" i="4"/>
  <c r="AC13" i="4"/>
  <c r="AB13" i="4"/>
  <c r="AA13" i="4"/>
  <c r="Y13" i="4"/>
  <c r="X13" i="4"/>
  <c r="W13" i="4"/>
  <c r="V13" i="4"/>
  <c r="U13" i="4"/>
  <c r="AF76" i="7"/>
  <c r="AE76" i="7"/>
  <c r="AB76" i="7"/>
  <c r="AA76" i="7"/>
  <c r="X76" i="7"/>
  <c r="W76" i="7"/>
  <c r="T76" i="7"/>
  <c r="S76" i="7"/>
  <c r="P76" i="7"/>
  <c r="O76" i="7"/>
  <c r="M76" i="7" s="1"/>
  <c r="J76" i="7"/>
  <c r="I76" i="7"/>
  <c r="H76" i="7" s="1"/>
  <c r="G76" i="7" s="1"/>
  <c r="F76" i="7"/>
  <c r="E76" i="7"/>
  <c r="D76" i="7"/>
  <c r="B76" i="7" s="1"/>
  <c r="AF75" i="7"/>
  <c r="AE75" i="7"/>
  <c r="AB75" i="7"/>
  <c r="AA75" i="7"/>
  <c r="X75" i="7"/>
  <c r="W75" i="7"/>
  <c r="T75" i="7"/>
  <c r="S75" i="7"/>
  <c r="P75" i="7"/>
  <c r="O75" i="7"/>
  <c r="M75" i="7" s="1"/>
  <c r="J75" i="7"/>
  <c r="I75" i="7"/>
  <c r="H75" i="7" s="1"/>
  <c r="G75" i="7" s="1"/>
  <c r="F75" i="7"/>
  <c r="E75" i="7"/>
  <c r="D75" i="7"/>
  <c r="B75" i="7" s="1"/>
  <c r="AF74" i="7"/>
  <c r="AE74" i="7"/>
  <c r="AB74" i="7"/>
  <c r="AA74" i="7"/>
  <c r="X74" i="7"/>
  <c r="W74" i="7"/>
  <c r="T74" i="7"/>
  <c r="S74" i="7"/>
  <c r="P74" i="7"/>
  <c r="O74" i="7"/>
  <c r="M74" i="7" s="1"/>
  <c r="J74" i="7"/>
  <c r="I74" i="7"/>
  <c r="H74" i="7" s="1"/>
  <c r="G74" i="7" s="1"/>
  <c r="F74" i="7"/>
  <c r="E74" i="7"/>
  <c r="D74" i="7"/>
  <c r="B74" i="7" s="1"/>
  <c r="AF73" i="7"/>
  <c r="AE73" i="7"/>
  <c r="AB73" i="7"/>
  <c r="AA73" i="7"/>
  <c r="X73" i="7"/>
  <c r="W73" i="7"/>
  <c r="T73" i="7"/>
  <c r="S73" i="7"/>
  <c r="P73" i="7"/>
  <c r="O73" i="7"/>
  <c r="M73" i="7" s="1"/>
  <c r="J73" i="7"/>
  <c r="I73" i="7"/>
  <c r="H73" i="7" s="1"/>
  <c r="G73" i="7" s="1"/>
  <c r="F73" i="7"/>
  <c r="E73" i="7"/>
  <c r="D73" i="7"/>
  <c r="B73" i="7" s="1"/>
  <c r="AF72" i="7"/>
  <c r="AE72" i="7"/>
  <c r="AB72" i="7"/>
  <c r="AA72" i="7"/>
  <c r="X72" i="7"/>
  <c r="W72" i="7"/>
  <c r="T72" i="7"/>
  <c r="S72" i="7"/>
  <c r="P72" i="7"/>
  <c r="O72" i="7"/>
  <c r="M72" i="7" s="1"/>
  <c r="J72" i="7"/>
  <c r="I72" i="7"/>
  <c r="H72" i="7" s="1"/>
  <c r="G72" i="7" s="1"/>
  <c r="F72" i="7"/>
  <c r="E72" i="7"/>
  <c r="D72" i="7"/>
  <c r="B72" i="7" s="1"/>
  <c r="AF71" i="7"/>
  <c r="AE71" i="7"/>
  <c r="AB71" i="7"/>
  <c r="AA71" i="7"/>
  <c r="X71" i="7"/>
  <c r="W71" i="7"/>
  <c r="T71" i="7"/>
  <c r="S71" i="7"/>
  <c r="P71" i="7"/>
  <c r="O71" i="7"/>
  <c r="M71" i="7" s="1"/>
  <c r="J71" i="7"/>
  <c r="I71" i="7"/>
  <c r="H71" i="7" s="1"/>
  <c r="G71" i="7" s="1"/>
  <c r="F71" i="7"/>
  <c r="E71" i="7"/>
  <c r="D71" i="7"/>
  <c r="B71" i="7" s="1"/>
  <c r="AF70" i="7"/>
  <c r="AE70" i="7"/>
  <c r="AB70" i="7"/>
  <c r="AA70" i="7"/>
  <c r="X70" i="7"/>
  <c r="W70" i="7"/>
  <c r="T70" i="7"/>
  <c r="S70" i="7"/>
  <c r="P70" i="7"/>
  <c r="O70" i="7"/>
  <c r="M70" i="7" s="1"/>
  <c r="J70" i="7"/>
  <c r="I70" i="7"/>
  <c r="H70" i="7" s="1"/>
  <c r="G70" i="7" s="1"/>
  <c r="F70" i="7"/>
  <c r="E70" i="7"/>
  <c r="D70" i="7"/>
  <c r="B70" i="7" s="1"/>
  <c r="AF69" i="7"/>
  <c r="AE69" i="7"/>
  <c r="AB69" i="7"/>
  <c r="AA69" i="7"/>
  <c r="X69" i="7"/>
  <c r="W69" i="7"/>
  <c r="T69" i="7"/>
  <c r="S69" i="7"/>
  <c r="P69" i="7"/>
  <c r="O69" i="7"/>
  <c r="M69" i="7" s="1"/>
  <c r="J69" i="7"/>
  <c r="I69" i="7"/>
  <c r="H69" i="7" s="1"/>
  <c r="G69" i="7" s="1"/>
  <c r="F69" i="7"/>
  <c r="E69" i="7"/>
  <c r="D69" i="7"/>
  <c r="B69" i="7" s="1"/>
  <c r="AF68" i="7"/>
  <c r="AE68" i="7"/>
  <c r="AB68" i="7"/>
  <c r="AA68" i="7"/>
  <c r="X68" i="7"/>
  <c r="W68" i="7"/>
  <c r="T68" i="7"/>
  <c r="S68" i="7"/>
  <c r="P68" i="7"/>
  <c r="O68" i="7"/>
  <c r="M68" i="7" s="1"/>
  <c r="J68" i="7"/>
  <c r="I68" i="7"/>
  <c r="H68" i="7" s="1"/>
  <c r="G68" i="7" s="1"/>
  <c r="F68" i="7"/>
  <c r="E68" i="7"/>
  <c r="D68" i="7"/>
  <c r="B68" i="7" s="1"/>
  <c r="AF67" i="7"/>
  <c r="AE67" i="7"/>
  <c r="AB67" i="7"/>
  <c r="AA67" i="7"/>
  <c r="X67" i="7"/>
  <c r="W67" i="7"/>
  <c r="T67" i="7"/>
  <c r="S67" i="7"/>
  <c r="P67" i="7"/>
  <c r="O67" i="7"/>
  <c r="M67" i="7" s="1"/>
  <c r="J67" i="7"/>
  <c r="I67" i="7"/>
  <c r="H67" i="7" s="1"/>
  <c r="G67" i="7" s="1"/>
  <c r="F67" i="7"/>
  <c r="E67" i="7"/>
  <c r="D67" i="7"/>
  <c r="B67" i="7" s="1"/>
  <c r="AF66" i="7"/>
  <c r="AE66" i="7"/>
  <c r="AB66" i="7"/>
  <c r="AA66" i="7"/>
  <c r="X66" i="7"/>
  <c r="W66" i="7"/>
  <c r="T66" i="7"/>
  <c r="S66" i="7"/>
  <c r="P66" i="7"/>
  <c r="O66" i="7"/>
  <c r="M66" i="7" s="1"/>
  <c r="J66" i="7"/>
  <c r="I66" i="7"/>
  <c r="H66" i="7" s="1"/>
  <c r="G66" i="7" s="1"/>
  <c r="F66" i="7"/>
  <c r="E66" i="7"/>
  <c r="D66" i="7"/>
  <c r="B66" i="7" s="1"/>
  <c r="AF65" i="7"/>
  <c r="AE65" i="7"/>
  <c r="AB65" i="7"/>
  <c r="AA65" i="7"/>
  <c r="X65" i="7"/>
  <c r="W65" i="7"/>
  <c r="T65" i="7"/>
  <c r="S65" i="7"/>
  <c r="P65" i="7"/>
  <c r="O65" i="7"/>
  <c r="M65" i="7" s="1"/>
  <c r="J65" i="7"/>
  <c r="I65" i="7"/>
  <c r="H65" i="7" s="1"/>
  <c r="G65" i="7" s="1"/>
  <c r="F65" i="7"/>
  <c r="E65" i="7"/>
  <c r="D65" i="7"/>
  <c r="B65" i="7" s="1"/>
  <c r="AF64" i="7"/>
  <c r="AE64" i="7"/>
  <c r="AB64" i="7"/>
  <c r="AA64" i="7"/>
  <c r="X64" i="7"/>
  <c r="W64" i="7"/>
  <c r="T64" i="7"/>
  <c r="S64" i="7"/>
  <c r="P64" i="7"/>
  <c r="O64" i="7"/>
  <c r="M64" i="7" s="1"/>
  <c r="J64" i="7"/>
  <c r="I64" i="7"/>
  <c r="H64" i="7" s="1"/>
  <c r="G64" i="7" s="1"/>
  <c r="F64" i="7"/>
  <c r="E64" i="7"/>
  <c r="D64" i="7"/>
  <c r="B64" i="7" s="1"/>
  <c r="AF63" i="7"/>
  <c r="AE63" i="7"/>
  <c r="AB63" i="7"/>
  <c r="AA63" i="7"/>
  <c r="X63" i="7"/>
  <c r="W63" i="7"/>
  <c r="T63" i="7"/>
  <c r="S63" i="7"/>
  <c r="P63" i="7"/>
  <c r="O63" i="7"/>
  <c r="M63" i="7" s="1"/>
  <c r="J63" i="7"/>
  <c r="I63" i="7"/>
  <c r="H63" i="7" s="1"/>
  <c r="G63" i="7" s="1"/>
  <c r="F63" i="7"/>
  <c r="E63" i="7"/>
  <c r="D63" i="7"/>
  <c r="B63" i="7" s="1"/>
  <c r="AF62" i="7"/>
  <c r="AE62" i="7"/>
  <c r="AB62" i="7"/>
  <c r="AA62" i="7"/>
  <c r="X62" i="7"/>
  <c r="W62" i="7"/>
  <c r="T62" i="7"/>
  <c r="S62" i="7"/>
  <c r="P62" i="7"/>
  <c r="O62" i="7"/>
  <c r="M62" i="7" s="1"/>
  <c r="J62" i="7"/>
  <c r="I62" i="7"/>
  <c r="H62" i="7" s="1"/>
  <c r="G62" i="7" s="1"/>
  <c r="F62" i="7"/>
  <c r="E62" i="7"/>
  <c r="D62" i="7"/>
  <c r="B62" i="7" s="1"/>
  <c r="AF61" i="7"/>
  <c r="AE61" i="7"/>
  <c r="AB61" i="7"/>
  <c r="AA61" i="7"/>
  <c r="X61" i="7"/>
  <c r="W61" i="7"/>
  <c r="T61" i="7"/>
  <c r="S61" i="7"/>
  <c r="P61" i="7"/>
  <c r="O61" i="7"/>
  <c r="M61" i="7" s="1"/>
  <c r="J61" i="7"/>
  <c r="I61" i="7"/>
  <c r="H61" i="7" s="1"/>
  <c r="G61" i="7" s="1"/>
  <c r="F61" i="7"/>
  <c r="E61" i="7"/>
  <c r="D61" i="7"/>
  <c r="B61" i="7" s="1"/>
  <c r="AF60" i="7"/>
  <c r="AE60" i="7"/>
  <c r="AB60" i="7"/>
  <c r="AA60" i="7"/>
  <c r="X60" i="7"/>
  <c r="W60" i="7"/>
  <c r="T60" i="7"/>
  <c r="S60" i="7"/>
  <c r="P60" i="7"/>
  <c r="O60" i="7"/>
  <c r="M60" i="7" s="1"/>
  <c r="J60" i="7"/>
  <c r="I60" i="7"/>
  <c r="H60" i="7" s="1"/>
  <c r="G60" i="7" s="1"/>
  <c r="F60" i="7"/>
  <c r="E60" i="7"/>
  <c r="D60" i="7"/>
  <c r="B60" i="7" s="1"/>
  <c r="AF59" i="7"/>
  <c r="AE59" i="7"/>
  <c r="AB59" i="7"/>
  <c r="AA59" i="7"/>
  <c r="X59" i="7"/>
  <c r="W59" i="7"/>
  <c r="T59" i="7"/>
  <c r="S59" i="7"/>
  <c r="P59" i="7"/>
  <c r="O59" i="7"/>
  <c r="M59" i="7" s="1"/>
  <c r="J59" i="7"/>
  <c r="I59" i="7"/>
  <c r="H59" i="7" s="1"/>
  <c r="G59" i="7" s="1"/>
  <c r="F59" i="7"/>
  <c r="E59" i="7"/>
  <c r="D59" i="7"/>
  <c r="B59" i="7" s="1"/>
  <c r="AF58" i="7"/>
  <c r="AE58" i="7"/>
  <c r="AB58" i="7"/>
  <c r="AA58" i="7"/>
  <c r="X58" i="7"/>
  <c r="W58" i="7"/>
  <c r="T58" i="7"/>
  <c r="S58" i="7"/>
  <c r="P58" i="7"/>
  <c r="O58" i="7"/>
  <c r="M58" i="7" s="1"/>
  <c r="J58" i="7"/>
  <c r="I58" i="7"/>
  <c r="H58" i="7" s="1"/>
  <c r="G58" i="7" s="1"/>
  <c r="F58" i="7"/>
  <c r="E58" i="7"/>
  <c r="D58" i="7"/>
  <c r="B58" i="7" s="1"/>
  <c r="AF57" i="7"/>
  <c r="AE57" i="7"/>
  <c r="AB57" i="7"/>
  <c r="AA57" i="7"/>
  <c r="X57" i="7"/>
  <c r="W57" i="7"/>
  <c r="T57" i="7"/>
  <c r="S57" i="7"/>
  <c r="P57" i="7"/>
  <c r="O57" i="7"/>
  <c r="M57" i="7" s="1"/>
  <c r="J57" i="7"/>
  <c r="I57" i="7"/>
  <c r="H57" i="7" s="1"/>
  <c r="G57" i="7" s="1"/>
  <c r="F57" i="7"/>
  <c r="E57" i="7"/>
  <c r="D57" i="7"/>
  <c r="B57" i="7" s="1"/>
  <c r="AF56" i="7"/>
  <c r="AE56" i="7"/>
  <c r="AB56" i="7"/>
  <c r="AA56" i="7"/>
  <c r="X56" i="7"/>
  <c r="W56" i="7"/>
  <c r="T56" i="7"/>
  <c r="S56" i="7"/>
  <c r="P56" i="7"/>
  <c r="O56" i="7"/>
  <c r="M56" i="7" s="1"/>
  <c r="J56" i="7"/>
  <c r="I56" i="7"/>
  <c r="H56" i="7" s="1"/>
  <c r="G56" i="7" s="1"/>
  <c r="F56" i="7"/>
  <c r="E56" i="7"/>
  <c r="D56" i="7"/>
  <c r="B56" i="7" s="1"/>
  <c r="AF55" i="7"/>
  <c r="AE55" i="7"/>
  <c r="AB55" i="7"/>
  <c r="AA55" i="7"/>
  <c r="X55" i="7"/>
  <c r="W55" i="7"/>
  <c r="T55" i="7"/>
  <c r="S55" i="7"/>
  <c r="P55" i="7"/>
  <c r="O55" i="7"/>
  <c r="M55" i="7" s="1"/>
  <c r="J55" i="7"/>
  <c r="I55" i="7"/>
  <c r="H55" i="7" s="1"/>
  <c r="G55" i="7" s="1"/>
  <c r="F55" i="7"/>
  <c r="E55" i="7"/>
  <c r="D55" i="7"/>
  <c r="B55" i="7" s="1"/>
  <c r="AF54" i="7"/>
  <c r="AE54" i="7"/>
  <c r="AB54" i="7"/>
  <c r="AA54" i="7"/>
  <c r="X54" i="7"/>
  <c r="W54" i="7"/>
  <c r="T54" i="7"/>
  <c r="S54" i="7"/>
  <c r="P54" i="7"/>
  <c r="O54" i="7"/>
  <c r="M54" i="7" s="1"/>
  <c r="J54" i="7"/>
  <c r="I54" i="7"/>
  <c r="H54" i="7" s="1"/>
  <c r="G54" i="7" s="1"/>
  <c r="F54" i="7"/>
  <c r="E54" i="7"/>
  <c r="D54" i="7"/>
  <c r="B54" i="7" s="1"/>
  <c r="AF53" i="7"/>
  <c r="AE53" i="7"/>
  <c r="AB53" i="7"/>
  <c r="AA53" i="7"/>
  <c r="X53" i="7"/>
  <c r="W53" i="7"/>
  <c r="T53" i="7"/>
  <c r="S53" i="7"/>
  <c r="P53" i="7"/>
  <c r="O53" i="7"/>
  <c r="M53" i="7" s="1"/>
  <c r="J53" i="7"/>
  <c r="I53" i="7"/>
  <c r="H53" i="7" s="1"/>
  <c r="G53" i="7" s="1"/>
  <c r="F53" i="7"/>
  <c r="E53" i="7"/>
  <c r="D53" i="7"/>
  <c r="B53" i="7" s="1"/>
  <c r="AF52" i="7"/>
  <c r="AE52" i="7"/>
  <c r="AB52" i="7"/>
  <c r="AA52" i="7"/>
  <c r="X52" i="7"/>
  <c r="W52" i="7"/>
  <c r="T52" i="7"/>
  <c r="S52" i="7"/>
  <c r="P52" i="7"/>
  <c r="O52" i="7"/>
  <c r="M52" i="7" s="1"/>
  <c r="J52" i="7"/>
  <c r="I52" i="7"/>
  <c r="H52" i="7" s="1"/>
  <c r="G52" i="7" s="1"/>
  <c r="F52" i="7"/>
  <c r="E52" i="7"/>
  <c r="D52" i="7"/>
  <c r="B52" i="7" s="1"/>
  <c r="AF51" i="7"/>
  <c r="AE51" i="7"/>
  <c r="AB51" i="7"/>
  <c r="AA51" i="7"/>
  <c r="X51" i="7"/>
  <c r="W51" i="7"/>
  <c r="T51" i="7"/>
  <c r="S51" i="7"/>
  <c r="P51" i="7"/>
  <c r="O51" i="7"/>
  <c r="M51" i="7" s="1"/>
  <c r="J51" i="7"/>
  <c r="I51" i="7"/>
  <c r="H51" i="7" s="1"/>
  <c r="G51" i="7" s="1"/>
  <c r="F51" i="7"/>
  <c r="E51" i="7"/>
  <c r="D51" i="7"/>
  <c r="B51" i="7" s="1"/>
  <c r="AF50" i="7"/>
  <c r="AE50" i="7"/>
  <c r="AB50" i="7"/>
  <c r="AA50" i="7"/>
  <c r="X50" i="7"/>
  <c r="W50" i="7"/>
  <c r="T50" i="7"/>
  <c r="S50" i="7"/>
  <c r="P50" i="7"/>
  <c r="O50" i="7"/>
  <c r="M50" i="7" s="1"/>
  <c r="J50" i="7"/>
  <c r="I50" i="7"/>
  <c r="H50" i="7" s="1"/>
  <c r="G50" i="7" s="1"/>
  <c r="F50" i="7"/>
  <c r="E50" i="7"/>
  <c r="D50" i="7"/>
  <c r="B50" i="7" s="1"/>
  <c r="AF49" i="7"/>
  <c r="AE49" i="7"/>
  <c r="AB49" i="7"/>
  <c r="AA49" i="7"/>
  <c r="X49" i="7"/>
  <c r="W49" i="7"/>
  <c r="T49" i="7"/>
  <c r="S49" i="7"/>
  <c r="P49" i="7"/>
  <c r="O49" i="7"/>
  <c r="M49" i="7" s="1"/>
  <c r="J49" i="7"/>
  <c r="I49" i="7"/>
  <c r="H49" i="7" s="1"/>
  <c r="G49" i="7" s="1"/>
  <c r="F49" i="7"/>
  <c r="E49" i="7"/>
  <c r="D49" i="7"/>
  <c r="B49" i="7" s="1"/>
  <c r="AF48" i="7"/>
  <c r="AE48" i="7"/>
  <c r="AB48" i="7"/>
  <c r="AA48" i="7"/>
  <c r="X48" i="7"/>
  <c r="W48" i="7"/>
  <c r="T48" i="7"/>
  <c r="S48" i="7"/>
  <c r="P48" i="7"/>
  <c r="O48" i="7"/>
  <c r="M48" i="7" s="1"/>
  <c r="J48" i="7"/>
  <c r="I48" i="7"/>
  <c r="H48" i="7" s="1"/>
  <c r="G48" i="7" s="1"/>
  <c r="F48" i="7"/>
  <c r="E48" i="7"/>
  <c r="D48" i="7"/>
  <c r="B48" i="7" s="1"/>
  <c r="AF47" i="7"/>
  <c r="AE47" i="7"/>
  <c r="AB47" i="7"/>
  <c r="AA47" i="7"/>
  <c r="X47" i="7"/>
  <c r="W47" i="7"/>
  <c r="T47" i="7"/>
  <c r="S47" i="7"/>
  <c r="P47" i="7"/>
  <c r="O47" i="7"/>
  <c r="M47" i="7" s="1"/>
  <c r="J47" i="7"/>
  <c r="I47" i="7"/>
  <c r="H47" i="7" s="1"/>
  <c r="G47" i="7" s="1"/>
  <c r="F47" i="7"/>
  <c r="E47" i="7"/>
  <c r="D47" i="7"/>
  <c r="B47" i="7" s="1"/>
  <c r="AF46" i="7"/>
  <c r="AE46" i="7"/>
  <c r="AB46" i="7"/>
  <c r="AA46" i="7"/>
  <c r="X46" i="7"/>
  <c r="W46" i="7"/>
  <c r="T46" i="7"/>
  <c r="S46" i="7"/>
  <c r="P46" i="7"/>
  <c r="O46" i="7"/>
  <c r="M46" i="7" s="1"/>
  <c r="J46" i="7"/>
  <c r="I46" i="7"/>
  <c r="H46" i="7" s="1"/>
  <c r="G46" i="7" s="1"/>
  <c r="F46" i="7"/>
  <c r="E46" i="7"/>
  <c r="D46" i="7"/>
  <c r="B46" i="7" s="1"/>
  <c r="AF45" i="7"/>
  <c r="AE45" i="7"/>
  <c r="AB45" i="7"/>
  <c r="AA45" i="7"/>
  <c r="X45" i="7"/>
  <c r="W45" i="7"/>
  <c r="T45" i="7"/>
  <c r="S45" i="7"/>
  <c r="P45" i="7"/>
  <c r="O45" i="7"/>
  <c r="M45" i="7" s="1"/>
  <c r="J45" i="7"/>
  <c r="I45" i="7"/>
  <c r="H45" i="7" s="1"/>
  <c r="G45" i="7" s="1"/>
  <c r="F45" i="7"/>
  <c r="E45" i="7"/>
  <c r="D45" i="7"/>
  <c r="B45" i="7" s="1"/>
  <c r="AF44" i="7"/>
  <c r="AE44" i="7"/>
  <c r="AB44" i="7"/>
  <c r="AA44" i="7"/>
  <c r="X44" i="7"/>
  <c r="W44" i="7"/>
  <c r="T44" i="7"/>
  <c r="S44" i="7"/>
  <c r="P44" i="7"/>
  <c r="O44" i="7"/>
  <c r="M44" i="7" s="1"/>
  <c r="J44" i="7"/>
  <c r="I44" i="7"/>
  <c r="H44" i="7" s="1"/>
  <c r="G44" i="7" s="1"/>
  <c r="F44" i="7"/>
  <c r="E44" i="7"/>
  <c r="D44" i="7"/>
  <c r="B44" i="7" s="1"/>
  <c r="AF43" i="7"/>
  <c r="AE43" i="7"/>
  <c r="AB43" i="7"/>
  <c r="AA43" i="7"/>
  <c r="X43" i="7"/>
  <c r="W43" i="7"/>
  <c r="T43" i="7"/>
  <c r="S43" i="7"/>
  <c r="P43" i="7"/>
  <c r="O43" i="7"/>
  <c r="M43" i="7" s="1"/>
  <c r="J43" i="7"/>
  <c r="I43" i="7"/>
  <c r="H43" i="7" s="1"/>
  <c r="G43" i="7" s="1"/>
  <c r="F43" i="7"/>
  <c r="E43" i="7"/>
  <c r="D43" i="7"/>
  <c r="B43" i="7" s="1"/>
  <c r="AF42" i="7"/>
  <c r="AE42" i="7"/>
  <c r="AB42" i="7"/>
  <c r="AA42" i="7"/>
  <c r="X42" i="7"/>
  <c r="W42" i="7"/>
  <c r="T42" i="7"/>
  <c r="S42" i="7"/>
  <c r="P42" i="7"/>
  <c r="O42" i="7"/>
  <c r="M42" i="7" s="1"/>
  <c r="J42" i="7"/>
  <c r="I42" i="7"/>
  <c r="H42" i="7" s="1"/>
  <c r="G42" i="7" s="1"/>
  <c r="F42" i="7"/>
  <c r="E42" i="7"/>
  <c r="D42" i="7"/>
  <c r="B42" i="7" s="1"/>
  <c r="AF41" i="7"/>
  <c r="AE41" i="7"/>
  <c r="AB41" i="7"/>
  <c r="AA41" i="7"/>
  <c r="X41" i="7"/>
  <c r="W41" i="7"/>
  <c r="T41" i="7"/>
  <c r="S41" i="7"/>
  <c r="P41" i="7"/>
  <c r="O41" i="7"/>
  <c r="M41" i="7" s="1"/>
  <c r="J41" i="7"/>
  <c r="I41" i="7"/>
  <c r="H41" i="7" s="1"/>
  <c r="G41" i="7" s="1"/>
  <c r="F41" i="7"/>
  <c r="E41" i="7"/>
  <c r="D41" i="7"/>
  <c r="B41" i="7" s="1"/>
  <c r="AF40" i="7"/>
  <c r="AE40" i="7"/>
  <c r="AB40" i="7"/>
  <c r="AA40" i="7"/>
  <c r="X40" i="7"/>
  <c r="W40" i="7"/>
  <c r="T40" i="7"/>
  <c r="S40" i="7"/>
  <c r="P40" i="7"/>
  <c r="O40" i="7"/>
  <c r="M40" i="7" s="1"/>
  <c r="J40" i="7"/>
  <c r="I40" i="7"/>
  <c r="H40" i="7" s="1"/>
  <c r="G40" i="7" s="1"/>
  <c r="F40" i="7"/>
  <c r="E40" i="7"/>
  <c r="D40" i="7"/>
  <c r="B40" i="7" s="1"/>
  <c r="AF39" i="7"/>
  <c r="AE39" i="7"/>
  <c r="AB39" i="7"/>
  <c r="AA39" i="7"/>
  <c r="X39" i="7"/>
  <c r="W39" i="7"/>
  <c r="T39" i="7"/>
  <c r="S39" i="7"/>
  <c r="P39" i="7"/>
  <c r="O39" i="7"/>
  <c r="M39" i="7" s="1"/>
  <c r="J39" i="7"/>
  <c r="I39" i="7"/>
  <c r="H39" i="7" s="1"/>
  <c r="G39" i="7" s="1"/>
  <c r="F39" i="7"/>
  <c r="E39" i="7"/>
  <c r="D39" i="7"/>
  <c r="B39" i="7" s="1"/>
  <c r="AF38" i="7"/>
  <c r="AE38" i="7"/>
  <c r="AB38" i="7"/>
  <c r="AA38" i="7"/>
  <c r="X38" i="7"/>
  <c r="W38" i="7"/>
  <c r="T38" i="7"/>
  <c r="S38" i="7"/>
  <c r="P38" i="7"/>
  <c r="O38" i="7"/>
  <c r="M38" i="7" s="1"/>
  <c r="J38" i="7"/>
  <c r="I38" i="7"/>
  <c r="H38" i="7" s="1"/>
  <c r="G38" i="7" s="1"/>
  <c r="F38" i="7"/>
  <c r="E38" i="7"/>
  <c r="D38" i="7"/>
  <c r="B38" i="7" s="1"/>
  <c r="AF37" i="7"/>
  <c r="AE37" i="7"/>
  <c r="AB37" i="7"/>
  <c r="AA37" i="7"/>
  <c r="X37" i="7"/>
  <c r="W37" i="7"/>
  <c r="T37" i="7"/>
  <c r="S37" i="7"/>
  <c r="P37" i="7"/>
  <c r="O37" i="7"/>
  <c r="M37" i="7" s="1"/>
  <c r="J37" i="7"/>
  <c r="I37" i="7"/>
  <c r="H37" i="7" s="1"/>
  <c r="G37" i="7" s="1"/>
  <c r="F37" i="7"/>
  <c r="E37" i="7"/>
  <c r="D37" i="7"/>
  <c r="B37" i="7" s="1"/>
  <c r="AF36" i="7"/>
  <c r="AE36" i="7"/>
  <c r="AB36" i="7"/>
  <c r="AA36" i="7"/>
  <c r="X36" i="7"/>
  <c r="W36" i="7"/>
  <c r="T36" i="7"/>
  <c r="S36" i="7"/>
  <c r="P36" i="7"/>
  <c r="O36" i="7"/>
  <c r="M36" i="7" s="1"/>
  <c r="J36" i="7"/>
  <c r="I36" i="7"/>
  <c r="H36" i="7" s="1"/>
  <c r="G36" i="7" s="1"/>
  <c r="F36" i="7"/>
  <c r="E36" i="7"/>
  <c r="D36" i="7"/>
  <c r="B36" i="7" s="1"/>
  <c r="AF35" i="7"/>
  <c r="AE35" i="7"/>
  <c r="AB35" i="7"/>
  <c r="AA35" i="7"/>
  <c r="X35" i="7"/>
  <c r="W35" i="7"/>
  <c r="T35" i="7"/>
  <c r="S35" i="7"/>
  <c r="P35" i="7"/>
  <c r="O35" i="7"/>
  <c r="M35" i="7" s="1"/>
  <c r="J35" i="7"/>
  <c r="I35" i="7"/>
  <c r="H35" i="7" s="1"/>
  <c r="G35" i="7" s="1"/>
  <c r="F35" i="7"/>
  <c r="E35" i="7"/>
  <c r="D35" i="7"/>
  <c r="B35" i="7" s="1"/>
  <c r="AF34" i="7"/>
  <c r="AE34" i="7"/>
  <c r="AB34" i="7"/>
  <c r="AA34" i="7"/>
  <c r="X34" i="7"/>
  <c r="W34" i="7"/>
  <c r="T34" i="7"/>
  <c r="S34" i="7"/>
  <c r="P34" i="7"/>
  <c r="O34" i="7"/>
  <c r="M34" i="7" s="1"/>
  <c r="J34" i="7"/>
  <c r="I34" i="7"/>
  <c r="H34" i="7" s="1"/>
  <c r="G34" i="7" s="1"/>
  <c r="F34" i="7"/>
  <c r="E34" i="7"/>
  <c r="D34" i="7"/>
  <c r="B34" i="7" s="1"/>
  <c r="AF33" i="7"/>
  <c r="AE33" i="7"/>
  <c r="AB33" i="7"/>
  <c r="AA33" i="7"/>
  <c r="X33" i="7"/>
  <c r="W33" i="7"/>
  <c r="T33" i="7"/>
  <c r="S33" i="7"/>
  <c r="P33" i="7"/>
  <c r="O33" i="7"/>
  <c r="M33" i="7" s="1"/>
  <c r="J33" i="7"/>
  <c r="I33" i="7"/>
  <c r="H33" i="7" s="1"/>
  <c r="G33" i="7" s="1"/>
  <c r="F33" i="7"/>
  <c r="E33" i="7"/>
  <c r="D33" i="7"/>
  <c r="B33" i="7" s="1"/>
  <c r="AF32" i="7"/>
  <c r="AE32" i="7"/>
  <c r="AB32" i="7"/>
  <c r="AA32" i="7"/>
  <c r="X32" i="7"/>
  <c r="W32" i="7"/>
  <c r="T32" i="7"/>
  <c r="S32" i="7"/>
  <c r="P32" i="7"/>
  <c r="O32" i="7"/>
  <c r="M32" i="7" s="1"/>
  <c r="J32" i="7"/>
  <c r="I32" i="7"/>
  <c r="H32" i="7" s="1"/>
  <c r="G32" i="7" s="1"/>
  <c r="F32" i="7"/>
  <c r="E32" i="7"/>
  <c r="D32" i="7"/>
  <c r="B32" i="7" s="1"/>
  <c r="AF31" i="7"/>
  <c r="AE31" i="7"/>
  <c r="AB31" i="7"/>
  <c r="AA31" i="7"/>
  <c r="X31" i="7"/>
  <c r="W31" i="7"/>
  <c r="T31" i="7"/>
  <c r="S31" i="7"/>
  <c r="P31" i="7"/>
  <c r="O31" i="7"/>
  <c r="M31" i="7" s="1"/>
  <c r="J31" i="7"/>
  <c r="I31" i="7"/>
  <c r="H31" i="7" s="1"/>
  <c r="G31" i="7" s="1"/>
  <c r="F31" i="7"/>
  <c r="E31" i="7"/>
  <c r="D31" i="7"/>
  <c r="B31" i="7" s="1"/>
  <c r="AF30" i="7"/>
  <c r="AE30" i="7"/>
  <c r="AB30" i="7"/>
  <c r="AA30" i="7"/>
  <c r="X30" i="7"/>
  <c r="W30" i="7"/>
  <c r="T30" i="7"/>
  <c r="S30" i="7"/>
  <c r="P30" i="7"/>
  <c r="O30" i="7"/>
  <c r="M30" i="7" s="1"/>
  <c r="J30" i="7"/>
  <c r="I30" i="7"/>
  <c r="H30" i="7" s="1"/>
  <c r="G30" i="7" s="1"/>
  <c r="F30" i="7"/>
  <c r="E30" i="7"/>
  <c r="D30" i="7"/>
  <c r="B30" i="7" s="1"/>
  <c r="AF29" i="7"/>
  <c r="AE29" i="7"/>
  <c r="AB29" i="7"/>
  <c r="AA29" i="7"/>
  <c r="X29" i="7"/>
  <c r="W29" i="7"/>
  <c r="T29" i="7"/>
  <c r="S29" i="7"/>
  <c r="P29" i="7"/>
  <c r="O29" i="7"/>
  <c r="M29" i="7" s="1"/>
  <c r="J29" i="7"/>
  <c r="I29" i="7"/>
  <c r="H29" i="7" s="1"/>
  <c r="G29" i="7" s="1"/>
  <c r="F29" i="7"/>
  <c r="E29" i="7"/>
  <c r="D29" i="7"/>
  <c r="B29" i="7" s="1"/>
  <c r="AF28" i="7"/>
  <c r="AE28" i="7"/>
  <c r="AB28" i="7"/>
  <c r="AA28" i="7"/>
  <c r="X28" i="7"/>
  <c r="W28" i="7"/>
  <c r="T28" i="7"/>
  <c r="S28" i="7"/>
  <c r="P28" i="7"/>
  <c r="O28" i="7"/>
  <c r="M28" i="7" s="1"/>
  <c r="J28" i="7"/>
  <c r="I28" i="7"/>
  <c r="H28" i="7" s="1"/>
  <c r="G28" i="7" s="1"/>
  <c r="F28" i="7"/>
  <c r="E28" i="7"/>
  <c r="D28" i="7"/>
  <c r="B28" i="7" s="1"/>
  <c r="AF27" i="7"/>
  <c r="AE27" i="7"/>
  <c r="AB27" i="7"/>
  <c r="AA27" i="7"/>
  <c r="X27" i="7"/>
  <c r="W27" i="7"/>
  <c r="T27" i="7"/>
  <c r="S27" i="7"/>
  <c r="P27" i="7"/>
  <c r="O27" i="7"/>
  <c r="M27" i="7" s="1"/>
  <c r="J27" i="7"/>
  <c r="I27" i="7"/>
  <c r="H27" i="7" s="1"/>
  <c r="G27" i="7" s="1"/>
  <c r="F27" i="7"/>
  <c r="E27" i="7"/>
  <c r="D27" i="7"/>
  <c r="B27" i="7" s="1"/>
  <c r="AF26" i="7"/>
  <c r="AE26" i="7"/>
  <c r="AB26" i="7"/>
  <c r="AA26" i="7"/>
  <c r="X26" i="7"/>
  <c r="W26" i="7"/>
  <c r="T26" i="7"/>
  <c r="S26" i="7"/>
  <c r="P26" i="7"/>
  <c r="O26" i="7"/>
  <c r="M26" i="7" s="1"/>
  <c r="J26" i="7"/>
  <c r="I26" i="7"/>
  <c r="H26" i="7" s="1"/>
  <c r="G26" i="7" s="1"/>
  <c r="F26" i="7"/>
  <c r="E26" i="7"/>
  <c r="D26" i="7"/>
  <c r="B26" i="7" s="1"/>
  <c r="AF25" i="7"/>
  <c r="AE25" i="7"/>
  <c r="AB25" i="7"/>
  <c r="AA25" i="7"/>
  <c r="X25" i="7"/>
  <c r="W25" i="7"/>
  <c r="T25" i="7"/>
  <c r="S25" i="7"/>
  <c r="P25" i="7"/>
  <c r="O25" i="7"/>
  <c r="M25" i="7" s="1"/>
  <c r="J25" i="7"/>
  <c r="I25" i="7"/>
  <c r="H25" i="7" s="1"/>
  <c r="G25" i="7" s="1"/>
  <c r="F25" i="7"/>
  <c r="E25" i="7"/>
  <c r="D25" i="7"/>
  <c r="B25" i="7" s="1"/>
  <c r="AF24" i="7"/>
  <c r="AE24" i="7"/>
  <c r="AB24" i="7"/>
  <c r="AA24" i="7"/>
  <c r="X24" i="7"/>
  <c r="W24" i="7"/>
  <c r="T24" i="7"/>
  <c r="S24" i="7"/>
  <c r="P24" i="7"/>
  <c r="O24" i="7"/>
  <c r="M24" i="7" s="1"/>
  <c r="J24" i="7"/>
  <c r="I24" i="7"/>
  <c r="H24" i="7" s="1"/>
  <c r="G24" i="7" s="1"/>
  <c r="F24" i="7"/>
  <c r="E24" i="7"/>
  <c r="D24" i="7"/>
  <c r="B24" i="7" s="1"/>
  <c r="AF23" i="7"/>
  <c r="AE23" i="7"/>
  <c r="AB23" i="7"/>
  <c r="AA23" i="7"/>
  <c r="X23" i="7"/>
  <c r="W23" i="7"/>
  <c r="T23" i="7"/>
  <c r="S23" i="7"/>
  <c r="P23" i="7"/>
  <c r="O23" i="7"/>
  <c r="M23" i="7" s="1"/>
  <c r="J23" i="7"/>
  <c r="I23" i="7"/>
  <c r="H23" i="7" s="1"/>
  <c r="G23" i="7" s="1"/>
  <c r="F23" i="7"/>
  <c r="E23" i="7"/>
  <c r="D23" i="7"/>
  <c r="B23" i="7" s="1"/>
  <c r="AF22" i="7"/>
  <c r="AE22" i="7"/>
  <c r="AB22" i="7"/>
  <c r="AA22" i="7"/>
  <c r="X22" i="7"/>
  <c r="W22" i="7"/>
  <c r="T22" i="7"/>
  <c r="S22" i="7"/>
  <c r="P22" i="7"/>
  <c r="O22" i="7"/>
  <c r="M22" i="7" s="1"/>
  <c r="J22" i="7"/>
  <c r="I22" i="7"/>
  <c r="H22" i="7" s="1"/>
  <c r="G22" i="7" s="1"/>
  <c r="F22" i="7"/>
  <c r="E22" i="7"/>
  <c r="D22" i="7"/>
  <c r="B22" i="7" s="1"/>
  <c r="AF21" i="7"/>
  <c r="AE21" i="7"/>
  <c r="AB21" i="7"/>
  <c r="AA21" i="7"/>
  <c r="X21" i="7"/>
  <c r="W21" i="7"/>
  <c r="T21" i="7"/>
  <c r="S21" i="7"/>
  <c r="P21" i="7"/>
  <c r="O21" i="7"/>
  <c r="M21" i="7" s="1"/>
  <c r="J21" i="7"/>
  <c r="I21" i="7"/>
  <c r="H21" i="7" s="1"/>
  <c r="G21" i="7" s="1"/>
  <c r="F21" i="7"/>
  <c r="E21" i="7"/>
  <c r="D21" i="7"/>
  <c r="B21" i="7" s="1"/>
  <c r="AF20" i="7"/>
  <c r="AE20" i="7"/>
  <c r="AB20" i="7"/>
  <c r="AA20" i="7"/>
  <c r="X20" i="7"/>
  <c r="W20" i="7"/>
  <c r="T20" i="7"/>
  <c r="S20" i="7"/>
  <c r="P20" i="7"/>
  <c r="O20" i="7"/>
  <c r="M20" i="7" s="1"/>
  <c r="J20" i="7"/>
  <c r="I20" i="7"/>
  <c r="H20" i="7" s="1"/>
  <c r="G20" i="7" s="1"/>
  <c r="F20" i="7"/>
  <c r="E20" i="7"/>
  <c r="D20" i="7"/>
  <c r="B20" i="7" s="1"/>
  <c r="AF19" i="7"/>
  <c r="AE19" i="7"/>
  <c r="AB19" i="7"/>
  <c r="AA19" i="7"/>
  <c r="X19" i="7"/>
  <c r="W19" i="7"/>
  <c r="T19" i="7"/>
  <c r="S19" i="7"/>
  <c r="P19" i="7"/>
  <c r="O19" i="7"/>
  <c r="M19" i="7" s="1"/>
  <c r="J19" i="7"/>
  <c r="I19" i="7"/>
  <c r="H19" i="7" s="1"/>
  <c r="G19" i="7" s="1"/>
  <c r="F19" i="7"/>
  <c r="E19" i="7"/>
  <c r="D19" i="7"/>
  <c r="B19" i="7" s="1"/>
  <c r="AF18" i="7"/>
  <c r="AE18" i="7"/>
  <c r="AB18" i="7"/>
  <c r="AA18" i="7"/>
  <c r="X18" i="7"/>
  <c r="W18" i="7"/>
  <c r="T18" i="7"/>
  <c r="S18" i="7"/>
  <c r="P18" i="7"/>
  <c r="O18" i="7"/>
  <c r="M18" i="7" s="1"/>
  <c r="J18" i="7"/>
  <c r="I18" i="7"/>
  <c r="H18" i="7" s="1"/>
  <c r="G18" i="7" s="1"/>
  <c r="F18" i="7"/>
  <c r="E18" i="7"/>
  <c r="D18" i="7"/>
  <c r="B18" i="7" s="1"/>
  <c r="AF17" i="7"/>
  <c r="AE17" i="7"/>
  <c r="AB17" i="7"/>
  <c r="AA17" i="7"/>
  <c r="X17" i="7"/>
  <c r="W17" i="7"/>
  <c r="T17" i="7"/>
  <c r="S17" i="7"/>
  <c r="P17" i="7"/>
  <c r="O17" i="7"/>
  <c r="M17" i="7" s="1"/>
  <c r="J17" i="7"/>
  <c r="I17" i="7"/>
  <c r="H17" i="7" s="1"/>
  <c r="G17" i="7" s="1"/>
  <c r="F17" i="7"/>
  <c r="E17" i="7"/>
  <c r="D17" i="7"/>
  <c r="B17" i="7" s="1"/>
  <c r="AF16" i="7"/>
  <c r="AE16" i="7"/>
  <c r="AB16" i="7"/>
  <c r="AA16" i="7"/>
  <c r="X16" i="7"/>
  <c r="W16" i="7"/>
  <c r="T16" i="7"/>
  <c r="S16" i="7"/>
  <c r="P16" i="7"/>
  <c r="O16" i="7"/>
  <c r="M16" i="7" s="1"/>
  <c r="J16" i="7"/>
  <c r="I16" i="7"/>
  <c r="H16" i="7" s="1"/>
  <c r="G16" i="7" s="1"/>
  <c r="F16" i="7"/>
  <c r="E16" i="7"/>
  <c r="D16" i="7"/>
  <c r="B16" i="7" s="1"/>
  <c r="AF15" i="7"/>
  <c r="AE15" i="7"/>
  <c r="AB15" i="7"/>
  <c r="AA15" i="7"/>
  <c r="X15" i="7"/>
  <c r="W15" i="7"/>
  <c r="T15" i="7"/>
  <c r="S15" i="7"/>
  <c r="P15" i="7"/>
  <c r="O15" i="7"/>
  <c r="M15" i="7" s="1"/>
  <c r="J15" i="7"/>
  <c r="I15" i="7"/>
  <c r="H15" i="7" s="1"/>
  <c r="G15" i="7" s="1"/>
  <c r="F15" i="7"/>
  <c r="E15" i="7"/>
  <c r="D15" i="7"/>
  <c r="B15" i="7" s="1"/>
  <c r="AF14" i="7"/>
  <c r="AE14" i="7"/>
  <c r="AB14" i="7"/>
  <c r="AA14" i="7"/>
  <c r="X14" i="7"/>
  <c r="W14" i="7"/>
  <c r="T14" i="7"/>
  <c r="S14" i="7"/>
  <c r="P14" i="7"/>
  <c r="O14" i="7"/>
  <c r="M14" i="7"/>
  <c r="J14" i="7"/>
  <c r="I14" i="7"/>
  <c r="H14" i="7"/>
  <c r="G14" i="7" s="1"/>
  <c r="F14" i="7"/>
  <c r="E14" i="7"/>
  <c r="D14" i="7"/>
  <c r="B14" i="7" s="1"/>
  <c r="AF13" i="7"/>
  <c r="AE13" i="7"/>
  <c r="AB13" i="7"/>
  <c r="AA13" i="7"/>
  <c r="X13" i="7"/>
  <c r="W13" i="7"/>
  <c r="T13" i="7"/>
  <c r="S13" i="7"/>
  <c r="P13" i="7"/>
  <c r="O13" i="7"/>
  <c r="M13" i="7"/>
  <c r="J13" i="7"/>
  <c r="I13" i="7"/>
  <c r="H13" i="7"/>
  <c r="G13" i="7" s="1"/>
  <c r="F13" i="7"/>
  <c r="E13" i="7"/>
  <c r="D13" i="7"/>
  <c r="B13" i="7" s="1"/>
  <c r="AF12" i="7"/>
  <c r="AE12" i="7"/>
  <c r="AB12" i="7"/>
  <c r="AA12" i="7"/>
  <c r="X12" i="7"/>
  <c r="W12" i="7"/>
  <c r="T12" i="7"/>
  <c r="S12" i="7"/>
  <c r="P12" i="7"/>
  <c r="O12" i="7"/>
  <c r="M12" i="7"/>
  <c r="J12" i="7"/>
  <c r="I12" i="7"/>
  <c r="H12" i="7"/>
  <c r="G12" i="7"/>
  <c r="F12" i="7"/>
  <c r="E12" i="7"/>
  <c r="D12" i="7"/>
  <c r="B12" i="7" s="1"/>
  <c r="AF11" i="7"/>
  <c r="AE11" i="7"/>
  <c r="AB11" i="7"/>
  <c r="AA11" i="7"/>
  <c r="X11" i="7"/>
  <c r="W11" i="7"/>
  <c r="T11" i="7"/>
  <c r="S11" i="7"/>
  <c r="P11" i="7"/>
  <c r="O11" i="7"/>
  <c r="M11" i="7"/>
  <c r="J11" i="7"/>
  <c r="I11" i="7"/>
  <c r="H11" i="7"/>
  <c r="G11" i="7" s="1"/>
  <c r="F11" i="7"/>
  <c r="E11" i="7"/>
  <c r="D11" i="7"/>
  <c r="B11" i="7" s="1"/>
  <c r="AF10" i="7"/>
  <c r="AE10" i="7"/>
  <c r="AB10" i="7"/>
  <c r="AA10" i="7"/>
  <c r="X10" i="7"/>
  <c r="W10" i="7"/>
  <c r="T10" i="7"/>
  <c r="S10" i="7"/>
  <c r="P10" i="7"/>
  <c r="O10" i="7"/>
  <c r="M10" i="7"/>
  <c r="J10" i="7"/>
  <c r="I10" i="7"/>
  <c r="H10" i="7"/>
  <c r="G10" i="7" s="1"/>
  <c r="F10" i="7"/>
  <c r="E10" i="7"/>
  <c r="D10" i="7"/>
  <c r="B10" i="7" s="1"/>
  <c r="AF9" i="7"/>
  <c r="AE9" i="7"/>
  <c r="AB9" i="7"/>
  <c r="AA9" i="7"/>
  <c r="X9" i="7"/>
  <c r="W9" i="7"/>
  <c r="T9" i="7"/>
  <c r="S9" i="7"/>
  <c r="P9" i="7"/>
  <c r="O9" i="7"/>
  <c r="M9" i="7"/>
  <c r="J9" i="7"/>
  <c r="I9" i="7"/>
  <c r="H9" i="7"/>
  <c r="G9" i="7" s="1"/>
  <c r="F9" i="7"/>
  <c r="E9" i="7"/>
  <c r="D9" i="7"/>
  <c r="B9" i="7" s="1"/>
  <c r="AF8" i="7"/>
  <c r="AE8" i="7"/>
  <c r="AB8" i="7"/>
  <c r="AA8" i="7"/>
  <c r="X8" i="7"/>
  <c r="W8" i="7"/>
  <c r="T8" i="7"/>
  <c r="S8" i="7"/>
  <c r="P8" i="7"/>
  <c r="O8" i="7"/>
  <c r="M8" i="7"/>
  <c r="J8" i="7"/>
  <c r="I8" i="7"/>
  <c r="H8" i="7"/>
  <c r="F27" i="10"/>
  <c r="F4" i="11"/>
  <c r="F4" i="10"/>
  <c r="R57" i="11" l="1"/>
  <c r="G79" i="8" s="1"/>
  <c r="R57" i="10"/>
  <c r="F79" i="8" s="1"/>
  <c r="G8" i="7"/>
  <c r="F8" i="7"/>
  <c r="E8" i="7"/>
  <c r="D8" i="7"/>
  <c r="B8" i="7"/>
  <c r="AF7" i="7"/>
  <c r="AE7" i="7"/>
  <c r="AB7" i="7"/>
  <c r="AA7" i="7"/>
  <c r="X7" i="7"/>
  <c r="W7" i="7"/>
  <c r="T7" i="7"/>
  <c r="S7" i="7"/>
  <c r="P7" i="7"/>
  <c r="O7" i="7"/>
  <c r="M7" i="7"/>
  <c r="J7" i="7"/>
  <c r="I7" i="7"/>
  <c r="H7" i="7"/>
  <c r="G7" i="7"/>
  <c r="F7" i="7"/>
  <c r="E7" i="7"/>
  <c r="D7" i="7"/>
  <c r="B7" i="7"/>
  <c r="AF76" i="2"/>
  <c r="AE76" i="2"/>
  <c r="AB76" i="2"/>
  <c r="AA76" i="2"/>
  <c r="X76" i="2"/>
  <c r="W76" i="2"/>
  <c r="T76" i="2"/>
  <c r="S76" i="2"/>
  <c r="P76" i="2"/>
  <c r="O76" i="2"/>
  <c r="M76" i="2"/>
  <c r="J76" i="2"/>
  <c r="I76" i="2"/>
  <c r="H76" i="2" s="1"/>
  <c r="G76" i="2" s="1"/>
  <c r="F76" i="2"/>
  <c r="E76" i="2"/>
  <c r="D76" i="2"/>
  <c r="B76" i="2" s="1"/>
  <c r="AF75" i="2"/>
  <c r="AE75" i="2"/>
  <c r="AB75" i="2"/>
  <c r="AA75" i="2"/>
  <c r="X75" i="2"/>
  <c r="W75" i="2"/>
  <c r="T75" i="2"/>
  <c r="S75" i="2"/>
  <c r="P75" i="2"/>
  <c r="O75" i="2"/>
  <c r="M75" i="2" s="1"/>
  <c r="J75" i="2"/>
  <c r="I75" i="2"/>
  <c r="H75" i="2" s="1"/>
  <c r="G75" i="2" s="1"/>
  <c r="F75" i="2"/>
  <c r="E75" i="2"/>
  <c r="D75" i="2"/>
  <c r="B75" i="2" s="1"/>
  <c r="AF74" i="2"/>
  <c r="AE74" i="2"/>
  <c r="AB74" i="2"/>
  <c r="AA74" i="2"/>
  <c r="X74" i="2"/>
  <c r="W74" i="2"/>
  <c r="T74" i="2"/>
  <c r="S74" i="2"/>
  <c r="P74" i="2"/>
  <c r="O74" i="2"/>
  <c r="M74" i="2" s="1"/>
  <c r="J74" i="2"/>
  <c r="I74" i="2"/>
  <c r="H74" i="2" s="1"/>
  <c r="G74" i="2" s="1"/>
  <c r="F74" i="2"/>
  <c r="E74" i="2"/>
  <c r="D74" i="2"/>
  <c r="B74" i="2" s="1"/>
  <c r="AF73" i="2"/>
  <c r="AE73" i="2"/>
  <c r="AB73" i="2"/>
  <c r="AA73" i="2"/>
  <c r="X73" i="2"/>
  <c r="W73" i="2"/>
  <c r="T73" i="2"/>
  <c r="S73" i="2"/>
  <c r="P73" i="2"/>
  <c r="O73" i="2"/>
  <c r="M73" i="2" s="1"/>
  <c r="J73" i="2"/>
  <c r="I73" i="2"/>
  <c r="H73" i="2" s="1"/>
  <c r="G73" i="2" s="1"/>
  <c r="F73" i="2"/>
  <c r="E73" i="2"/>
  <c r="D73" i="2"/>
  <c r="B73" i="2" s="1"/>
  <c r="AF72" i="2"/>
  <c r="AE72" i="2"/>
  <c r="AB72" i="2"/>
  <c r="AA72" i="2"/>
  <c r="X72" i="2"/>
  <c r="W72" i="2"/>
  <c r="T72" i="2"/>
  <c r="S72" i="2"/>
  <c r="P72" i="2"/>
  <c r="O72" i="2"/>
  <c r="M72" i="2"/>
  <c r="J72" i="2"/>
  <c r="I72" i="2"/>
  <c r="H72" i="2" s="1"/>
  <c r="G72" i="2" s="1"/>
  <c r="F72" i="2"/>
  <c r="E72" i="2"/>
  <c r="D72" i="2"/>
  <c r="B72" i="2" s="1"/>
  <c r="AF71" i="2"/>
  <c r="AE71" i="2"/>
  <c r="AB71" i="2"/>
  <c r="AA71" i="2"/>
  <c r="X71" i="2"/>
  <c r="W71" i="2"/>
  <c r="T71" i="2"/>
  <c r="S71" i="2"/>
  <c r="P71" i="2"/>
  <c r="O71" i="2"/>
  <c r="M71" i="2" s="1"/>
  <c r="J71" i="2"/>
  <c r="I71" i="2"/>
  <c r="H71" i="2" s="1"/>
  <c r="G71" i="2" s="1"/>
  <c r="F71" i="2"/>
  <c r="E71" i="2"/>
  <c r="D71" i="2"/>
  <c r="B71" i="2" s="1"/>
  <c r="AF70" i="2"/>
  <c r="AE70" i="2"/>
  <c r="AB70" i="2"/>
  <c r="AA70" i="2"/>
  <c r="X70" i="2"/>
  <c r="W70" i="2"/>
  <c r="T70" i="2"/>
  <c r="S70" i="2"/>
  <c r="P70" i="2"/>
  <c r="O70" i="2"/>
  <c r="M70" i="2" s="1"/>
  <c r="J70" i="2"/>
  <c r="I70" i="2"/>
  <c r="H70" i="2" s="1"/>
  <c r="G70" i="2" s="1"/>
  <c r="F70" i="2"/>
  <c r="E70" i="2"/>
  <c r="D70" i="2"/>
  <c r="B70" i="2" s="1"/>
  <c r="AF69" i="2"/>
  <c r="AE69" i="2"/>
  <c r="AB69" i="2"/>
  <c r="AA69" i="2"/>
  <c r="X69" i="2"/>
  <c r="W69" i="2"/>
  <c r="T69" i="2"/>
  <c r="S69" i="2"/>
  <c r="P69" i="2"/>
  <c r="O69" i="2"/>
  <c r="M69" i="2" s="1"/>
  <c r="J69" i="2"/>
  <c r="I69" i="2"/>
  <c r="H69" i="2" s="1"/>
  <c r="G69" i="2" s="1"/>
  <c r="F69" i="2"/>
  <c r="E69" i="2"/>
  <c r="D69" i="2"/>
  <c r="B69" i="2" s="1"/>
  <c r="AF68" i="2"/>
  <c r="AE68" i="2"/>
  <c r="AB68" i="2"/>
  <c r="AA68" i="2"/>
  <c r="X68" i="2"/>
  <c r="W68" i="2"/>
  <c r="T68" i="2"/>
  <c r="S68" i="2"/>
  <c r="P68" i="2"/>
  <c r="O68" i="2"/>
  <c r="M68" i="2"/>
  <c r="J68" i="2"/>
  <c r="I68" i="2"/>
  <c r="H68" i="2" s="1"/>
  <c r="G68" i="2" s="1"/>
  <c r="F68" i="2"/>
  <c r="E68" i="2"/>
  <c r="D68" i="2"/>
  <c r="B68" i="2" s="1"/>
  <c r="AF67" i="2"/>
  <c r="AE67" i="2"/>
  <c r="AB67" i="2"/>
  <c r="AA67" i="2"/>
  <c r="X67" i="2"/>
  <c r="W67" i="2"/>
  <c r="T67" i="2"/>
  <c r="S67" i="2"/>
  <c r="P67" i="2"/>
  <c r="O67" i="2"/>
  <c r="M67" i="2" s="1"/>
  <c r="J67" i="2"/>
  <c r="I67" i="2"/>
  <c r="H67" i="2" s="1"/>
  <c r="G67" i="2" s="1"/>
  <c r="F67" i="2"/>
  <c r="E67" i="2"/>
  <c r="D67" i="2"/>
  <c r="B67" i="2" s="1"/>
  <c r="AF66" i="2"/>
  <c r="AE66" i="2"/>
  <c r="AB66" i="2"/>
  <c r="AA66" i="2"/>
  <c r="X66" i="2"/>
  <c r="W66" i="2"/>
  <c r="T66" i="2"/>
  <c r="S66" i="2"/>
  <c r="P66" i="2"/>
  <c r="O66" i="2"/>
  <c r="M66" i="2" s="1"/>
  <c r="J66" i="2"/>
  <c r="I66" i="2"/>
  <c r="H66" i="2" s="1"/>
  <c r="G66" i="2" s="1"/>
  <c r="F66" i="2"/>
  <c r="E66" i="2"/>
  <c r="D66" i="2"/>
  <c r="B66" i="2" s="1"/>
  <c r="AF65" i="2"/>
  <c r="AE65" i="2"/>
  <c r="AB65" i="2"/>
  <c r="AA65" i="2"/>
  <c r="X65" i="2"/>
  <c r="W65" i="2"/>
  <c r="T65" i="2"/>
  <c r="S65" i="2"/>
  <c r="P65" i="2"/>
  <c r="O65" i="2"/>
  <c r="M65" i="2" s="1"/>
  <c r="J65" i="2"/>
  <c r="I65" i="2"/>
  <c r="H65" i="2" s="1"/>
  <c r="G65" i="2" s="1"/>
  <c r="F65" i="2"/>
  <c r="E65" i="2"/>
  <c r="D65" i="2"/>
  <c r="B65" i="2" s="1"/>
  <c r="AF64" i="2"/>
  <c r="AE64" i="2"/>
  <c r="AB64" i="2"/>
  <c r="AA64" i="2"/>
  <c r="X64" i="2"/>
  <c r="W64" i="2"/>
  <c r="T64" i="2"/>
  <c r="S64" i="2"/>
  <c r="P64" i="2"/>
  <c r="O64" i="2"/>
  <c r="M64" i="2"/>
  <c r="J64" i="2"/>
  <c r="I64" i="2"/>
  <c r="H64" i="2" s="1"/>
  <c r="G64" i="2" s="1"/>
  <c r="F64" i="2"/>
  <c r="E64" i="2"/>
  <c r="D64" i="2"/>
  <c r="B64" i="2" s="1"/>
  <c r="AF63" i="2"/>
  <c r="AE63" i="2"/>
  <c r="AB63" i="2"/>
  <c r="AA63" i="2"/>
  <c r="X63" i="2"/>
  <c r="W63" i="2"/>
  <c r="T63" i="2"/>
  <c r="S63" i="2"/>
  <c r="P63" i="2"/>
  <c r="O63" i="2"/>
  <c r="M63" i="2" s="1"/>
  <c r="J63" i="2"/>
  <c r="I63" i="2"/>
  <c r="H63" i="2" s="1"/>
  <c r="G63" i="2" s="1"/>
  <c r="F63" i="2"/>
  <c r="E63" i="2"/>
  <c r="D63" i="2"/>
  <c r="B63" i="2" s="1"/>
  <c r="AF62" i="2"/>
  <c r="AE62" i="2"/>
  <c r="AB62" i="2"/>
  <c r="AA62" i="2"/>
  <c r="X62" i="2"/>
  <c r="W62" i="2"/>
  <c r="T62" i="2"/>
  <c r="S62" i="2"/>
  <c r="P62" i="2"/>
  <c r="O62" i="2"/>
  <c r="M62" i="2" s="1"/>
  <c r="J62" i="2"/>
  <c r="I62" i="2"/>
  <c r="H62" i="2" s="1"/>
  <c r="G62" i="2" s="1"/>
  <c r="F62" i="2"/>
  <c r="E62" i="2"/>
  <c r="D62" i="2"/>
  <c r="B62" i="2" s="1"/>
  <c r="AF61" i="2"/>
  <c r="AE61" i="2"/>
  <c r="AB61" i="2"/>
  <c r="AA61" i="2"/>
  <c r="X61" i="2"/>
  <c r="W61" i="2"/>
  <c r="T61" i="2"/>
  <c r="S61" i="2"/>
  <c r="P61" i="2"/>
  <c r="O61" i="2"/>
  <c r="M61" i="2" s="1"/>
  <c r="J61" i="2"/>
  <c r="I61" i="2"/>
  <c r="H61" i="2" s="1"/>
  <c r="G61" i="2" s="1"/>
  <c r="F61" i="2"/>
  <c r="E61" i="2"/>
  <c r="D61" i="2"/>
  <c r="B61" i="2" s="1"/>
  <c r="AF60" i="2"/>
  <c r="AE60" i="2"/>
  <c r="AB60" i="2"/>
  <c r="AA60" i="2"/>
  <c r="X60" i="2"/>
  <c r="W60" i="2"/>
  <c r="T60" i="2"/>
  <c r="S60" i="2"/>
  <c r="P60" i="2"/>
  <c r="O60" i="2"/>
  <c r="M60" i="2"/>
  <c r="J60" i="2"/>
  <c r="I60" i="2"/>
  <c r="H60" i="2" s="1"/>
  <c r="G60" i="2" s="1"/>
  <c r="F60" i="2"/>
  <c r="E60" i="2"/>
  <c r="D60" i="2"/>
  <c r="B60" i="2" s="1"/>
  <c r="AF59" i="2"/>
  <c r="AE59" i="2"/>
  <c r="AB59" i="2"/>
  <c r="AA59" i="2"/>
  <c r="X59" i="2"/>
  <c r="W59" i="2"/>
  <c r="T59" i="2"/>
  <c r="S59" i="2"/>
  <c r="P59" i="2"/>
  <c r="O59" i="2"/>
  <c r="M59" i="2" s="1"/>
  <c r="J59" i="2"/>
  <c r="I59" i="2"/>
  <c r="H59" i="2" s="1"/>
  <c r="G59" i="2" s="1"/>
  <c r="F59" i="2"/>
  <c r="E59" i="2"/>
  <c r="D59" i="2"/>
  <c r="B59" i="2" s="1"/>
  <c r="AF58" i="2"/>
  <c r="AE58" i="2"/>
  <c r="AB58" i="2"/>
  <c r="AA58" i="2"/>
  <c r="X58" i="2"/>
  <c r="W58" i="2"/>
  <c r="T58" i="2"/>
  <c r="S58" i="2"/>
  <c r="P58" i="2"/>
  <c r="O58" i="2"/>
  <c r="M58" i="2" s="1"/>
  <c r="J58" i="2"/>
  <c r="I58" i="2"/>
  <c r="H58" i="2" s="1"/>
  <c r="G58" i="2" s="1"/>
  <c r="F58" i="2"/>
  <c r="E58" i="2"/>
  <c r="D58" i="2"/>
  <c r="B58" i="2" s="1"/>
  <c r="AF57" i="2"/>
  <c r="AE57" i="2"/>
  <c r="AB57" i="2"/>
  <c r="AA57" i="2"/>
  <c r="X57" i="2"/>
  <c r="W57" i="2"/>
  <c r="T57" i="2"/>
  <c r="S57" i="2"/>
  <c r="P57" i="2"/>
  <c r="O57" i="2"/>
  <c r="M57" i="2" s="1"/>
  <c r="J57" i="2"/>
  <c r="I57" i="2"/>
  <c r="H57" i="2" s="1"/>
  <c r="G57" i="2" s="1"/>
  <c r="F57" i="2"/>
  <c r="E57" i="2"/>
  <c r="D57" i="2"/>
  <c r="B57" i="2" s="1"/>
  <c r="AF56" i="2"/>
  <c r="AE56" i="2"/>
  <c r="AB56" i="2"/>
  <c r="AA56" i="2"/>
  <c r="X56" i="2"/>
  <c r="W56" i="2"/>
  <c r="T56" i="2"/>
  <c r="S56" i="2"/>
  <c r="P56" i="2"/>
  <c r="O56" i="2"/>
  <c r="M56" i="2"/>
  <c r="J56" i="2"/>
  <c r="I56" i="2"/>
  <c r="H56" i="2" s="1"/>
  <c r="G56" i="2" s="1"/>
  <c r="F56" i="2"/>
  <c r="E56" i="2"/>
  <c r="D56" i="2"/>
  <c r="B56" i="2" s="1"/>
  <c r="AF55" i="2"/>
  <c r="AE55" i="2"/>
  <c r="AB55" i="2"/>
  <c r="AA55" i="2"/>
  <c r="X55" i="2"/>
  <c r="W55" i="2"/>
  <c r="T55" i="2"/>
  <c r="S55" i="2"/>
  <c r="P55" i="2"/>
  <c r="O55" i="2"/>
  <c r="M55" i="2" s="1"/>
  <c r="J55" i="2"/>
  <c r="I55" i="2"/>
  <c r="H55" i="2"/>
  <c r="G55" i="2" s="1"/>
  <c r="F55" i="2"/>
  <c r="E55" i="2"/>
  <c r="D55" i="2"/>
  <c r="B55" i="2" s="1"/>
  <c r="AF54" i="2"/>
  <c r="AE54" i="2"/>
  <c r="AB54" i="2"/>
  <c r="AA54" i="2"/>
  <c r="X54" i="2"/>
  <c r="W54" i="2"/>
  <c r="T54" i="2"/>
  <c r="S54" i="2"/>
  <c r="P54" i="2"/>
  <c r="O54" i="2"/>
  <c r="M54" i="2" s="1"/>
  <c r="J54" i="2"/>
  <c r="I54" i="2"/>
  <c r="H54" i="2" s="1"/>
  <c r="G54" i="2" s="1"/>
  <c r="F54" i="2"/>
  <c r="E54" i="2"/>
  <c r="D54" i="2"/>
  <c r="B54" i="2" s="1"/>
  <c r="AF53" i="2"/>
  <c r="AE53" i="2"/>
  <c r="AB53" i="2"/>
  <c r="AA53" i="2"/>
  <c r="X53" i="2"/>
  <c r="W53" i="2"/>
  <c r="T53" i="2"/>
  <c r="S53" i="2"/>
  <c r="P53" i="2"/>
  <c r="O53" i="2"/>
  <c r="M53" i="2" s="1"/>
  <c r="J53" i="2"/>
  <c r="I53" i="2"/>
  <c r="H53" i="2"/>
  <c r="G53" i="2" s="1"/>
  <c r="F53" i="2"/>
  <c r="E53" i="2"/>
  <c r="D53" i="2"/>
  <c r="B53" i="2" s="1"/>
  <c r="AF52" i="2"/>
  <c r="AE52" i="2"/>
  <c r="AB52" i="2"/>
  <c r="AA52" i="2"/>
  <c r="X52" i="2"/>
  <c r="W52" i="2"/>
  <c r="T52" i="2"/>
  <c r="S52" i="2"/>
  <c r="P52" i="2"/>
  <c r="O52" i="2"/>
  <c r="M52" i="2"/>
  <c r="J52" i="2"/>
  <c r="I52" i="2"/>
  <c r="H52" i="2" s="1"/>
  <c r="G52" i="2" s="1"/>
  <c r="F52" i="2"/>
  <c r="E52" i="2"/>
  <c r="D52" i="2"/>
  <c r="B52" i="2" s="1"/>
  <c r="AF51" i="2"/>
  <c r="AE51" i="2"/>
  <c r="AB51" i="2"/>
  <c r="AA51" i="2"/>
  <c r="X51" i="2"/>
  <c r="W51" i="2"/>
  <c r="T51" i="2"/>
  <c r="S51" i="2"/>
  <c r="P51" i="2"/>
  <c r="O51" i="2"/>
  <c r="M51" i="2" s="1"/>
  <c r="J51" i="2"/>
  <c r="I51" i="2"/>
  <c r="H51" i="2"/>
  <c r="G51" i="2" s="1"/>
  <c r="F51" i="2"/>
  <c r="E51" i="2"/>
  <c r="D51" i="2"/>
  <c r="B51" i="2" s="1"/>
  <c r="AF50" i="2"/>
  <c r="AE50" i="2"/>
  <c r="AB50" i="2"/>
  <c r="AA50" i="2"/>
  <c r="X50" i="2"/>
  <c r="W50" i="2"/>
  <c r="T50" i="2"/>
  <c r="S50" i="2"/>
  <c r="P50" i="2"/>
  <c r="O50" i="2"/>
  <c r="M50" i="2" s="1"/>
  <c r="J50" i="2"/>
  <c r="I50" i="2"/>
  <c r="H50" i="2" s="1"/>
  <c r="G50" i="2" s="1"/>
  <c r="F50" i="2"/>
  <c r="E50" i="2"/>
  <c r="D50" i="2"/>
  <c r="B50" i="2" s="1"/>
  <c r="AF49" i="2"/>
  <c r="AE49" i="2"/>
  <c r="AB49" i="2"/>
  <c r="AA49" i="2"/>
  <c r="X49" i="2"/>
  <c r="W49" i="2"/>
  <c r="T49" i="2"/>
  <c r="S49" i="2"/>
  <c r="P49" i="2"/>
  <c r="O49" i="2"/>
  <c r="M49" i="2" s="1"/>
  <c r="J49" i="2"/>
  <c r="I49" i="2"/>
  <c r="H49" i="2"/>
  <c r="G49" i="2" s="1"/>
  <c r="F49" i="2"/>
  <c r="E49" i="2"/>
  <c r="D49" i="2"/>
  <c r="B49" i="2" s="1"/>
  <c r="AF48" i="2"/>
  <c r="AE48" i="2"/>
  <c r="AB48" i="2"/>
  <c r="AA48" i="2"/>
  <c r="X48" i="2"/>
  <c r="W48" i="2"/>
  <c r="T48" i="2"/>
  <c r="S48" i="2"/>
  <c r="P48" i="2"/>
  <c r="O48" i="2"/>
  <c r="M48" i="2"/>
  <c r="J48" i="2"/>
  <c r="I48" i="2"/>
  <c r="H48" i="2" s="1"/>
  <c r="G48" i="2" s="1"/>
  <c r="F48" i="2"/>
  <c r="E48" i="2"/>
  <c r="D48" i="2"/>
  <c r="B48" i="2" s="1"/>
  <c r="AF47" i="2"/>
  <c r="AE47" i="2"/>
  <c r="AB47" i="2"/>
  <c r="AA47" i="2"/>
  <c r="X47" i="2"/>
  <c r="W47" i="2"/>
  <c r="T47" i="2"/>
  <c r="S47" i="2"/>
  <c r="P47" i="2"/>
  <c r="O47" i="2"/>
  <c r="M47" i="2" s="1"/>
  <c r="J47" i="2"/>
  <c r="I47" i="2"/>
  <c r="H47" i="2"/>
  <c r="G47" i="2" s="1"/>
  <c r="F47" i="2"/>
  <c r="E47" i="2"/>
  <c r="D47" i="2"/>
  <c r="B47" i="2" s="1"/>
  <c r="AF46" i="2"/>
  <c r="AE46" i="2"/>
  <c r="AB46" i="2"/>
  <c r="AA46" i="2"/>
  <c r="X46" i="2"/>
  <c r="W46" i="2"/>
  <c r="T46" i="2"/>
  <c r="S46" i="2"/>
  <c r="P46" i="2"/>
  <c r="O46" i="2"/>
  <c r="M46" i="2" s="1"/>
  <c r="J46" i="2"/>
  <c r="I46" i="2"/>
  <c r="H46" i="2" s="1"/>
  <c r="G46" i="2" s="1"/>
  <c r="F46" i="2"/>
  <c r="E46" i="2"/>
  <c r="D46" i="2"/>
  <c r="B46" i="2" s="1"/>
  <c r="AF45" i="2"/>
  <c r="AE45" i="2"/>
  <c r="AB45" i="2"/>
  <c r="AA45" i="2"/>
  <c r="X45" i="2"/>
  <c r="W45" i="2"/>
  <c r="T45" i="2"/>
  <c r="S45" i="2"/>
  <c r="P45" i="2"/>
  <c r="O45" i="2"/>
  <c r="M45" i="2" s="1"/>
  <c r="J45" i="2"/>
  <c r="I45" i="2"/>
  <c r="H45" i="2" s="1"/>
  <c r="G45" i="2" s="1"/>
  <c r="F45" i="2"/>
  <c r="E45" i="2"/>
  <c r="D45" i="2"/>
  <c r="B45" i="2" s="1"/>
  <c r="AF44" i="2"/>
  <c r="AE44" i="2"/>
  <c r="AB44" i="2"/>
  <c r="AA44" i="2"/>
  <c r="X44" i="2"/>
  <c r="W44" i="2"/>
  <c r="T44" i="2"/>
  <c r="S44" i="2"/>
  <c r="P44" i="2"/>
  <c r="O44" i="2"/>
  <c r="M44" i="2"/>
  <c r="J44" i="2"/>
  <c r="I44" i="2"/>
  <c r="H44" i="2" s="1"/>
  <c r="G44" i="2" s="1"/>
  <c r="F44" i="2"/>
  <c r="E44" i="2"/>
  <c r="D44" i="2"/>
  <c r="B44" i="2" s="1"/>
  <c r="AF43" i="2"/>
  <c r="AE43" i="2"/>
  <c r="AB43" i="2"/>
  <c r="AA43" i="2"/>
  <c r="X43" i="2"/>
  <c r="W43" i="2"/>
  <c r="T43" i="2"/>
  <c r="S43" i="2"/>
  <c r="P43" i="2"/>
  <c r="O43" i="2"/>
  <c r="M43" i="2" s="1"/>
  <c r="J43" i="2"/>
  <c r="I43" i="2"/>
  <c r="H43" i="2" s="1"/>
  <c r="G43" i="2" s="1"/>
  <c r="F43" i="2"/>
  <c r="E43" i="2"/>
  <c r="D43" i="2"/>
  <c r="B43" i="2" s="1"/>
  <c r="AF42" i="2"/>
  <c r="AE42" i="2"/>
  <c r="AB42" i="2"/>
  <c r="AA42" i="2"/>
  <c r="X42" i="2"/>
  <c r="W42" i="2"/>
  <c r="T42" i="2"/>
  <c r="S42" i="2"/>
  <c r="P42" i="2"/>
  <c r="O42" i="2"/>
  <c r="M42" i="2" s="1"/>
  <c r="J42" i="2"/>
  <c r="I42" i="2"/>
  <c r="H42" i="2" s="1"/>
  <c r="G42" i="2" s="1"/>
  <c r="F42" i="2"/>
  <c r="E42" i="2"/>
  <c r="D42" i="2"/>
  <c r="B42" i="2" s="1"/>
  <c r="AF41" i="2"/>
  <c r="AE41" i="2"/>
  <c r="AB41" i="2"/>
  <c r="AA41" i="2"/>
  <c r="X41" i="2"/>
  <c r="W41" i="2"/>
  <c r="T41" i="2"/>
  <c r="S41" i="2"/>
  <c r="P41" i="2"/>
  <c r="O41" i="2"/>
  <c r="M41" i="2" s="1"/>
  <c r="J41" i="2"/>
  <c r="I41" i="2"/>
  <c r="H41" i="2" s="1"/>
  <c r="G41" i="2" s="1"/>
  <c r="F41" i="2"/>
  <c r="E41" i="2"/>
  <c r="D41" i="2"/>
  <c r="B41" i="2" s="1"/>
  <c r="AF40" i="2"/>
  <c r="AE40" i="2"/>
  <c r="AB40" i="2"/>
  <c r="AA40" i="2"/>
  <c r="X40" i="2"/>
  <c r="W40" i="2"/>
  <c r="T40" i="2"/>
  <c r="S40" i="2"/>
  <c r="P40" i="2"/>
  <c r="O40" i="2"/>
  <c r="M40" i="2"/>
  <c r="J40" i="2"/>
  <c r="I40" i="2"/>
  <c r="H40" i="2" s="1"/>
  <c r="G40" i="2" s="1"/>
  <c r="F40" i="2"/>
  <c r="E40" i="2"/>
  <c r="D40" i="2"/>
  <c r="B40" i="2" s="1"/>
  <c r="AF39" i="2"/>
  <c r="AE39" i="2"/>
  <c r="AB39" i="2"/>
  <c r="AA39" i="2"/>
  <c r="X39" i="2"/>
  <c r="W39" i="2"/>
  <c r="T39" i="2"/>
  <c r="S39" i="2"/>
  <c r="P39" i="2"/>
  <c r="O39" i="2"/>
  <c r="M39" i="2" s="1"/>
  <c r="J39" i="2"/>
  <c r="I39" i="2"/>
  <c r="H39" i="2" s="1"/>
  <c r="G39" i="2" s="1"/>
  <c r="F39" i="2"/>
  <c r="E39" i="2"/>
  <c r="D39" i="2"/>
  <c r="B39" i="2" s="1"/>
  <c r="AF38" i="2"/>
  <c r="AE38" i="2"/>
  <c r="AB38" i="2"/>
  <c r="AA38" i="2"/>
  <c r="X38" i="2"/>
  <c r="W38" i="2"/>
  <c r="T38" i="2"/>
  <c r="S38" i="2"/>
  <c r="P38" i="2"/>
  <c r="O38" i="2"/>
  <c r="M38" i="2" s="1"/>
  <c r="J38" i="2"/>
  <c r="I38" i="2"/>
  <c r="H38" i="2" s="1"/>
  <c r="G38" i="2" s="1"/>
  <c r="F38" i="2"/>
  <c r="E38" i="2"/>
  <c r="D38" i="2"/>
  <c r="B38" i="2" s="1"/>
  <c r="AF37" i="2"/>
  <c r="AE37" i="2"/>
  <c r="AB37" i="2"/>
  <c r="AA37" i="2"/>
  <c r="X37" i="2"/>
  <c r="W37" i="2"/>
  <c r="T37" i="2"/>
  <c r="S37" i="2"/>
  <c r="P37" i="2"/>
  <c r="O37" i="2"/>
  <c r="M37" i="2" s="1"/>
  <c r="J37" i="2"/>
  <c r="I37" i="2"/>
  <c r="H37" i="2" s="1"/>
  <c r="G37" i="2" s="1"/>
  <c r="F37" i="2"/>
  <c r="E37" i="2"/>
  <c r="D37" i="2"/>
  <c r="B37" i="2" s="1"/>
  <c r="AF36" i="2"/>
  <c r="AE36" i="2"/>
  <c r="AB36" i="2"/>
  <c r="AA36" i="2"/>
  <c r="X36" i="2"/>
  <c r="W36" i="2"/>
  <c r="T36" i="2"/>
  <c r="S36" i="2"/>
  <c r="P36" i="2"/>
  <c r="O36" i="2"/>
  <c r="M36" i="2"/>
  <c r="J36" i="2"/>
  <c r="I36" i="2"/>
  <c r="H36" i="2" s="1"/>
  <c r="G36" i="2" s="1"/>
  <c r="F36" i="2"/>
  <c r="E36" i="2"/>
  <c r="D36" i="2"/>
  <c r="B36" i="2" s="1"/>
  <c r="AF35" i="2"/>
  <c r="AE35" i="2"/>
  <c r="AB35" i="2"/>
  <c r="AA35" i="2"/>
  <c r="X35" i="2"/>
  <c r="W35" i="2"/>
  <c r="T35" i="2"/>
  <c r="S35" i="2"/>
  <c r="P35" i="2"/>
  <c r="O35" i="2"/>
  <c r="M35" i="2" s="1"/>
  <c r="J35" i="2"/>
  <c r="I35" i="2"/>
  <c r="H35" i="2" s="1"/>
  <c r="G35" i="2" s="1"/>
  <c r="F35" i="2"/>
  <c r="E35" i="2"/>
  <c r="D35" i="2"/>
  <c r="B35" i="2" s="1"/>
  <c r="AF34" i="2"/>
  <c r="AE34" i="2"/>
  <c r="AB34" i="2"/>
  <c r="AA34" i="2"/>
  <c r="X34" i="2"/>
  <c r="W34" i="2"/>
  <c r="T34" i="2"/>
  <c r="S34" i="2"/>
  <c r="P34" i="2"/>
  <c r="O34" i="2"/>
  <c r="M34" i="2" s="1"/>
  <c r="J34" i="2"/>
  <c r="I34" i="2"/>
  <c r="H34" i="2" s="1"/>
  <c r="G34" i="2" s="1"/>
  <c r="F34" i="2"/>
  <c r="E34" i="2"/>
  <c r="D34" i="2"/>
  <c r="B34" i="2" s="1"/>
  <c r="AF33" i="2"/>
  <c r="AE33" i="2"/>
  <c r="AB33" i="2"/>
  <c r="AA33" i="2"/>
  <c r="X33" i="2"/>
  <c r="W33" i="2"/>
  <c r="T33" i="2"/>
  <c r="S33" i="2"/>
  <c r="P33" i="2"/>
  <c r="O33" i="2"/>
  <c r="M33" i="2" s="1"/>
  <c r="J33" i="2"/>
  <c r="I33" i="2"/>
  <c r="H33" i="2" s="1"/>
  <c r="G33" i="2" s="1"/>
  <c r="F33" i="2"/>
  <c r="E33" i="2"/>
  <c r="D33" i="2"/>
  <c r="B33" i="2" s="1"/>
  <c r="AF32" i="2"/>
  <c r="AE32" i="2"/>
  <c r="AB32" i="2"/>
  <c r="AA32" i="2"/>
  <c r="X32" i="2"/>
  <c r="W32" i="2"/>
  <c r="T32" i="2"/>
  <c r="S32" i="2"/>
  <c r="P32" i="2"/>
  <c r="O32" i="2"/>
  <c r="M32" i="2"/>
  <c r="J32" i="2"/>
  <c r="I32" i="2"/>
  <c r="H32" i="2" s="1"/>
  <c r="G32" i="2" s="1"/>
  <c r="F32" i="2"/>
  <c r="E32" i="2"/>
  <c r="D32" i="2"/>
  <c r="B32" i="2" s="1"/>
  <c r="AF31" i="2"/>
  <c r="AE31" i="2"/>
  <c r="AB31" i="2"/>
  <c r="AA31" i="2"/>
  <c r="X31" i="2"/>
  <c r="W31" i="2"/>
  <c r="T31" i="2"/>
  <c r="S31" i="2"/>
  <c r="P31" i="2"/>
  <c r="O31" i="2"/>
  <c r="M31" i="2" s="1"/>
  <c r="J31" i="2"/>
  <c r="I31" i="2"/>
  <c r="H31" i="2" s="1"/>
  <c r="G31" i="2" s="1"/>
  <c r="F31" i="2"/>
  <c r="E31" i="2"/>
  <c r="D31" i="2"/>
  <c r="B31" i="2" s="1"/>
  <c r="AF30" i="2"/>
  <c r="AE30" i="2"/>
  <c r="AB30" i="2"/>
  <c r="AA30" i="2"/>
  <c r="X30" i="2"/>
  <c r="W30" i="2"/>
  <c r="T30" i="2"/>
  <c r="S30" i="2"/>
  <c r="P30" i="2"/>
  <c r="O30" i="2"/>
  <c r="M30" i="2" s="1"/>
  <c r="J30" i="2"/>
  <c r="I30" i="2"/>
  <c r="H30" i="2" s="1"/>
  <c r="G30" i="2" s="1"/>
  <c r="F30" i="2"/>
  <c r="E30" i="2"/>
  <c r="D30" i="2"/>
  <c r="B30" i="2" s="1"/>
  <c r="AF29" i="2"/>
  <c r="AE29" i="2"/>
  <c r="AB29" i="2"/>
  <c r="AA29" i="2"/>
  <c r="X29" i="2"/>
  <c r="W29" i="2"/>
  <c r="T29" i="2"/>
  <c r="S29" i="2"/>
  <c r="P29" i="2"/>
  <c r="O29" i="2"/>
  <c r="M29" i="2" s="1"/>
  <c r="J29" i="2"/>
  <c r="I29" i="2"/>
  <c r="H29" i="2" s="1"/>
  <c r="G29" i="2" s="1"/>
  <c r="F29" i="2"/>
  <c r="E29" i="2"/>
  <c r="D29" i="2"/>
  <c r="B29" i="2" s="1"/>
  <c r="AF28" i="2"/>
  <c r="AE28" i="2"/>
  <c r="AB28" i="2"/>
  <c r="AA28" i="2"/>
  <c r="X28" i="2"/>
  <c r="W28" i="2"/>
  <c r="T28" i="2"/>
  <c r="S28" i="2"/>
  <c r="P28" i="2"/>
  <c r="O28" i="2"/>
  <c r="M28" i="2"/>
  <c r="J28" i="2"/>
  <c r="I28" i="2"/>
  <c r="H28" i="2" s="1"/>
  <c r="G28" i="2" s="1"/>
  <c r="F28" i="2"/>
  <c r="E28" i="2"/>
  <c r="D28" i="2"/>
  <c r="B28" i="2" s="1"/>
  <c r="AF27" i="2"/>
  <c r="AE27" i="2"/>
  <c r="AB27" i="2"/>
  <c r="AA27" i="2"/>
  <c r="X27" i="2"/>
  <c r="W27" i="2"/>
  <c r="T27" i="2"/>
  <c r="S27" i="2"/>
  <c r="P27" i="2"/>
  <c r="O27" i="2"/>
  <c r="M27" i="2" s="1"/>
  <c r="J27" i="2"/>
  <c r="I27" i="2"/>
  <c r="H27" i="2" s="1"/>
  <c r="G27" i="2" s="1"/>
  <c r="F27" i="2"/>
  <c r="E27" i="2"/>
  <c r="D27" i="2"/>
  <c r="B27" i="2" s="1"/>
  <c r="AF26" i="2"/>
  <c r="AE26" i="2"/>
  <c r="AB26" i="2"/>
  <c r="AA26" i="2"/>
  <c r="X26" i="2"/>
  <c r="W26" i="2"/>
  <c r="T26" i="2"/>
  <c r="S26" i="2"/>
  <c r="P26" i="2"/>
  <c r="O26" i="2"/>
  <c r="M26" i="2" s="1"/>
  <c r="J26" i="2"/>
  <c r="I26" i="2"/>
  <c r="H26" i="2" s="1"/>
  <c r="G26" i="2" s="1"/>
  <c r="F26" i="2"/>
  <c r="E26" i="2"/>
  <c r="D26" i="2"/>
  <c r="B26" i="2" s="1"/>
  <c r="AF25" i="2"/>
  <c r="AE25" i="2"/>
  <c r="AB25" i="2"/>
  <c r="AA25" i="2"/>
  <c r="X25" i="2"/>
  <c r="W25" i="2"/>
  <c r="T25" i="2"/>
  <c r="S25" i="2"/>
  <c r="P25" i="2"/>
  <c r="O25" i="2"/>
  <c r="M25" i="2" s="1"/>
  <c r="J25" i="2"/>
  <c r="I25" i="2"/>
  <c r="H25" i="2" s="1"/>
  <c r="G25" i="2" s="1"/>
  <c r="F25" i="2"/>
  <c r="E25" i="2"/>
  <c r="D25" i="2"/>
  <c r="B25" i="2" s="1"/>
  <c r="AF24" i="2"/>
  <c r="AE24" i="2"/>
  <c r="AB24" i="2"/>
  <c r="AA24" i="2"/>
  <c r="X24" i="2"/>
  <c r="W24" i="2"/>
  <c r="T24" i="2"/>
  <c r="S24" i="2"/>
  <c r="P24" i="2"/>
  <c r="O24" i="2"/>
  <c r="M24" i="2"/>
  <c r="J24" i="2"/>
  <c r="I24" i="2"/>
  <c r="H24" i="2"/>
  <c r="G24" i="2"/>
  <c r="F24" i="2"/>
  <c r="E24" i="2"/>
  <c r="D24" i="2"/>
  <c r="B24" i="2"/>
  <c r="AF23" i="2"/>
  <c r="AE23" i="2"/>
  <c r="AB23" i="2"/>
  <c r="AA23" i="2"/>
  <c r="X23" i="2"/>
  <c r="W23" i="2"/>
  <c r="T23" i="2"/>
  <c r="S23" i="2"/>
  <c r="P23" i="2"/>
  <c r="O23" i="2"/>
  <c r="M23" i="2"/>
  <c r="J23" i="2"/>
  <c r="I23" i="2"/>
  <c r="H23" i="2"/>
  <c r="G23" i="2"/>
  <c r="F23" i="2"/>
  <c r="E23" i="2"/>
  <c r="D23" i="2"/>
  <c r="B23" i="2"/>
  <c r="AF22" i="2"/>
  <c r="AE22" i="2"/>
  <c r="AB22" i="2"/>
  <c r="AA22" i="2"/>
  <c r="X22" i="2"/>
  <c r="W22" i="2"/>
  <c r="T22" i="2"/>
  <c r="S22" i="2"/>
  <c r="P22" i="2"/>
  <c r="O22" i="2"/>
  <c r="M22" i="2"/>
  <c r="J22" i="2"/>
  <c r="I22" i="2"/>
  <c r="H22" i="2"/>
  <c r="G22" i="2"/>
  <c r="F22" i="2"/>
  <c r="E22" i="2"/>
  <c r="D22" i="2"/>
  <c r="B22" i="2"/>
  <c r="AF21" i="2"/>
  <c r="AE21" i="2"/>
  <c r="AB21" i="2"/>
  <c r="AA21" i="2"/>
  <c r="X21" i="2"/>
  <c r="W21" i="2"/>
  <c r="T21" i="2"/>
  <c r="S21" i="2"/>
  <c r="P21" i="2"/>
  <c r="O21" i="2"/>
  <c r="M21" i="2"/>
  <c r="J21" i="2"/>
  <c r="I21" i="2"/>
  <c r="H21" i="2"/>
  <c r="G21" i="2"/>
  <c r="F21" i="2"/>
  <c r="E21" i="2"/>
  <c r="D21" i="2"/>
  <c r="B21" i="2"/>
  <c r="AF20" i="2"/>
  <c r="AE20" i="2"/>
  <c r="AB20" i="2"/>
  <c r="AA20" i="2"/>
  <c r="X20" i="2"/>
  <c r="W20" i="2"/>
  <c r="T20" i="2"/>
  <c r="S20" i="2"/>
  <c r="P20" i="2"/>
  <c r="O20" i="2"/>
  <c r="M20" i="2"/>
  <c r="J20" i="2"/>
  <c r="I20" i="2"/>
  <c r="H20" i="2"/>
  <c r="G20" i="2"/>
  <c r="F20" i="2"/>
  <c r="E20" i="2"/>
  <c r="D20" i="2"/>
  <c r="B20" i="2"/>
  <c r="AF19" i="2"/>
  <c r="AE19" i="2"/>
  <c r="AB19" i="2"/>
  <c r="AA19" i="2"/>
  <c r="X19" i="2"/>
  <c r="W19" i="2"/>
  <c r="T19" i="2"/>
  <c r="S19" i="2"/>
  <c r="P19" i="2"/>
  <c r="O19" i="2"/>
  <c r="M19" i="2"/>
  <c r="J19" i="2"/>
  <c r="I19" i="2"/>
  <c r="H19" i="2"/>
  <c r="G19" i="2"/>
  <c r="F19" i="2"/>
  <c r="E19" i="2"/>
  <c r="D19" i="2"/>
  <c r="B19" i="2"/>
  <c r="AF18" i="2"/>
  <c r="AE18" i="2"/>
  <c r="AB18" i="2"/>
  <c r="AA18" i="2"/>
  <c r="X18" i="2"/>
  <c r="W18" i="2"/>
  <c r="T18" i="2"/>
  <c r="S18" i="2"/>
  <c r="P18" i="2"/>
  <c r="O18" i="2"/>
  <c r="M18" i="2"/>
  <c r="J18" i="2"/>
  <c r="I18" i="2"/>
  <c r="H18" i="2"/>
  <c r="G18" i="2"/>
  <c r="F18" i="2"/>
  <c r="E18" i="2"/>
  <c r="D18" i="2"/>
  <c r="B18" i="2"/>
  <c r="AF17" i="2"/>
  <c r="AE17" i="2"/>
  <c r="AB17" i="2"/>
  <c r="AA17" i="2"/>
  <c r="X17" i="2"/>
  <c r="W17" i="2"/>
  <c r="T17" i="2"/>
  <c r="S17" i="2"/>
  <c r="P17" i="2"/>
  <c r="O17" i="2"/>
  <c r="M17" i="2"/>
  <c r="J17" i="2"/>
  <c r="I17" i="2"/>
  <c r="H17" i="2"/>
  <c r="G17" i="2"/>
  <c r="F17" i="2"/>
  <c r="E17" i="2"/>
  <c r="D17" i="2"/>
  <c r="B17" i="2"/>
  <c r="AF16" i="2"/>
  <c r="AE16" i="2"/>
  <c r="AB16" i="2"/>
  <c r="AA16" i="2"/>
  <c r="X16" i="2"/>
  <c r="W16" i="2"/>
  <c r="T16" i="2"/>
  <c r="S16" i="2"/>
  <c r="P16" i="2"/>
  <c r="O16" i="2"/>
  <c r="M16" i="2"/>
  <c r="J16" i="2"/>
  <c r="I16" i="2"/>
  <c r="H16" i="2"/>
  <c r="G16" i="2"/>
  <c r="F16" i="2"/>
  <c r="E16" i="2"/>
  <c r="D16" i="2"/>
  <c r="B16" i="2"/>
  <c r="AF15" i="2"/>
  <c r="AE15" i="2"/>
  <c r="AB15" i="2"/>
  <c r="AA15" i="2"/>
  <c r="X15" i="2"/>
  <c r="W15" i="2"/>
  <c r="T15" i="2"/>
  <c r="S15" i="2"/>
  <c r="P15" i="2"/>
  <c r="O15" i="2"/>
  <c r="M15" i="2"/>
  <c r="J15" i="2"/>
  <c r="I15" i="2"/>
  <c r="H15" i="2"/>
  <c r="G15" i="2"/>
  <c r="F15" i="2"/>
  <c r="E15" i="2"/>
  <c r="D15" i="2"/>
  <c r="B15" i="2"/>
  <c r="AF14" i="2"/>
  <c r="AE14" i="2"/>
  <c r="AB14" i="2"/>
  <c r="AA14" i="2"/>
  <c r="X14" i="2"/>
  <c r="W14" i="2"/>
  <c r="T14" i="2"/>
  <c r="S14" i="2"/>
  <c r="P14" i="2"/>
  <c r="O14" i="2"/>
  <c r="M14" i="2"/>
  <c r="J14" i="2"/>
  <c r="I14" i="2"/>
  <c r="H14" i="2"/>
  <c r="G14" i="2"/>
  <c r="F14" i="2"/>
  <c r="E14" i="2"/>
  <c r="D14" i="2"/>
  <c r="B14" i="2"/>
  <c r="AF13" i="2"/>
  <c r="AE13" i="2"/>
  <c r="AB13" i="2"/>
  <c r="AA13" i="2"/>
  <c r="X13" i="2"/>
  <c r="W13" i="2"/>
  <c r="T13" i="2"/>
  <c r="S13" i="2"/>
  <c r="P13" i="2"/>
  <c r="O13" i="2"/>
  <c r="M13" i="2"/>
  <c r="J13" i="2"/>
  <c r="I13" i="2"/>
  <c r="H13" i="2"/>
  <c r="G13" i="2"/>
  <c r="F13" i="2"/>
  <c r="E13" i="2"/>
  <c r="D13" i="2"/>
  <c r="B13" i="2"/>
  <c r="AF12" i="2"/>
  <c r="AE12" i="2"/>
  <c r="AB12" i="2"/>
  <c r="AA12" i="2"/>
  <c r="X12" i="2"/>
  <c r="W12" i="2"/>
  <c r="T12" i="2"/>
  <c r="S12" i="2"/>
  <c r="P12" i="2"/>
  <c r="O12" i="2"/>
  <c r="M12" i="2"/>
  <c r="J12" i="2"/>
  <c r="I12" i="2"/>
  <c r="H12" i="2"/>
  <c r="G12" i="2"/>
  <c r="F12" i="2"/>
  <c r="E12" i="2"/>
  <c r="D12" i="2"/>
  <c r="B12" i="2"/>
  <c r="AF11" i="2"/>
  <c r="AE11" i="2"/>
  <c r="AB11" i="2"/>
  <c r="AA11" i="2"/>
  <c r="X11" i="2"/>
  <c r="W11" i="2"/>
  <c r="T11" i="2"/>
  <c r="S11" i="2"/>
  <c r="P11" i="2"/>
  <c r="O11" i="2"/>
  <c r="M11" i="2"/>
  <c r="J11" i="2"/>
  <c r="I11" i="2"/>
  <c r="H11" i="2"/>
  <c r="G11" i="2"/>
  <c r="F11" i="2"/>
  <c r="E11" i="2"/>
  <c r="D11" i="2"/>
  <c r="B11" i="2"/>
  <c r="AF10" i="2"/>
  <c r="AE10" i="2"/>
  <c r="AB10" i="2"/>
  <c r="AA10" i="2"/>
  <c r="X10" i="2"/>
  <c r="W10" i="2"/>
  <c r="T10" i="2"/>
  <c r="S10" i="2"/>
  <c r="P10" i="2"/>
  <c r="O10" i="2"/>
  <c r="M10" i="2"/>
  <c r="J10" i="2"/>
  <c r="I10" i="2"/>
  <c r="H10" i="2"/>
  <c r="G10" i="2"/>
  <c r="F10" i="2"/>
  <c r="E10" i="2"/>
  <c r="D10" i="2"/>
  <c r="B10" i="2"/>
  <c r="AF9" i="2"/>
  <c r="AE9" i="2"/>
  <c r="AB9" i="2"/>
  <c r="AA9" i="2"/>
  <c r="X9" i="2"/>
  <c r="W9" i="2"/>
  <c r="T9" i="2"/>
  <c r="S9" i="2"/>
  <c r="P9" i="2"/>
  <c r="O9" i="2"/>
  <c r="M9" i="2"/>
  <c r="J9" i="2"/>
  <c r="I9" i="2"/>
  <c r="H9" i="2"/>
  <c r="G9" i="2"/>
  <c r="F9" i="2"/>
  <c r="E9" i="2"/>
  <c r="D9" i="2"/>
  <c r="B9" i="2"/>
  <c r="AF8" i="2"/>
  <c r="AE8" i="2"/>
  <c r="AB8" i="2"/>
  <c r="AA8" i="2"/>
  <c r="X8" i="2"/>
  <c r="W8" i="2"/>
  <c r="T8" i="2"/>
  <c r="S8" i="2"/>
  <c r="P8" i="2"/>
  <c r="O8" i="2"/>
  <c r="M8" i="2"/>
  <c r="J8" i="2"/>
  <c r="I8" i="2"/>
  <c r="H8" i="2"/>
  <c r="G8" i="2"/>
  <c r="F8" i="2"/>
  <c r="E8" i="2"/>
  <c r="D8" i="2"/>
  <c r="B8" i="2"/>
  <c r="AF7" i="2"/>
  <c r="AE7" i="2"/>
  <c r="AB7" i="2"/>
  <c r="AA7" i="2"/>
  <c r="X7" i="2"/>
  <c r="W7" i="2"/>
  <c r="T7" i="2"/>
  <c r="S7" i="2"/>
  <c r="P7" i="2"/>
  <c r="O7" i="2"/>
  <c r="M7" i="2"/>
  <c r="J7" i="2"/>
  <c r="I7" i="2"/>
  <c r="H7" i="2"/>
  <c r="G7" i="2"/>
  <c r="F7" i="2"/>
  <c r="E7" i="2"/>
  <c r="D7" i="2"/>
  <c r="B7" i="2"/>
  <c r="H7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nakazawa</author>
  </authors>
  <commentList>
    <comment ref="C4" authorId="0" shapeId="0" xr:uid="{00000000-0006-0000-03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都道府県名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81"/>
            <rFont val="ＭＳ Ｐゴシック"/>
            <family val="3"/>
            <charset val="128"/>
          </rPr>
          <t>セルをクリックして右下に現れる▼をクリックすると、都道府県リストが表示されますので、クリックして選択します。間違ったら再度繰り返すか、Deleteで削除します。</t>
        </r>
      </text>
    </comment>
    <comment ref="F8" authorId="0" shapeId="0" xr:uid="{00000000-0006-0000-03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男子</t>
        </r>
        <r>
          <rPr>
            <sz val="9"/>
            <color indexed="81"/>
            <rFont val="ＭＳ Ｐゴシック"/>
            <family val="3"/>
            <charset val="128"/>
          </rPr>
          <t xml:space="preserve">
男子名簿に登録した男子の参加競技者総数を自動表示します。
</t>
        </r>
      </text>
    </comment>
    <comment ref="G8" authorId="0" shapeId="0" xr:uid="{00000000-0006-0000-03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女子</t>
        </r>
        <r>
          <rPr>
            <sz val="9"/>
            <color indexed="81"/>
            <rFont val="ＭＳ Ｐゴシック"/>
            <family val="3"/>
            <charset val="128"/>
          </rPr>
          <t xml:space="preserve">
女子名簿に登録した男子の参加競技者総数を自動表示します。</t>
        </r>
      </text>
    </comment>
    <comment ref="H8" authorId="0" shapeId="0" xr:uid="{00000000-0006-0000-03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計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</t>
        </r>
        <r>
          <rPr>
            <sz val="9"/>
            <color indexed="81"/>
            <rFont val="ＭＳ Ｐゴシック"/>
            <family val="3"/>
            <charset val="128"/>
          </rPr>
          <t>男女の合計を自動表示します。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nakazawa</author>
  </authors>
  <commentList>
    <comment ref="C7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学連登録者のみ地区番号を選択していください。</t>
        </r>
      </text>
    </comment>
    <comment ref="D7" authorId="0" shapeId="0" xr:uid="{00000000-0006-0000-04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ナンバー</t>
        </r>
        <r>
          <rPr>
            <sz val="9"/>
            <color indexed="81"/>
            <rFont val="ＭＳ Ｐゴシック"/>
            <family val="3"/>
            <charset val="128"/>
          </rPr>
          <t xml:space="preserve">
　半角数字で入力してください。</t>
        </r>
      </text>
    </comment>
    <comment ref="G7" authorId="0" shapeId="0" xr:uid="{00000000-0006-0000-04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学年/年齢</t>
        </r>
        <r>
          <rPr>
            <sz val="9"/>
            <color indexed="81"/>
            <rFont val="ＭＳ Ｐゴシック"/>
            <family val="3"/>
            <charset val="128"/>
          </rPr>
          <t xml:space="preserve">
　半角数字で入力してください。</t>
        </r>
      </text>
    </comment>
    <comment ref="I7" authorId="0" shapeId="0" xr:uid="{00000000-0006-0000-04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出場種目①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J7" authorId="0" shapeId="0" xr:uid="{00000000-0006-0000-04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K7" authorId="0" shapeId="0" xr:uid="{00000000-0006-0000-0400-000006000000}">
      <text>
        <r>
          <rPr>
            <b/>
            <sz val="9"/>
            <color indexed="10"/>
            <rFont val="ＭＳ Ｐゴシック"/>
            <family val="3"/>
            <charset val="128"/>
          </rPr>
          <t>出場種目①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L7" authorId="0" shapeId="0" xr:uid="{00000000-0006-0000-0400-000007000000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M7" authorId="0" shapeId="0" xr:uid="{00000000-0006-0000-0400-000008000000}">
      <text>
        <r>
          <rPr>
            <b/>
            <sz val="9"/>
            <color indexed="10"/>
            <rFont val="ＭＳ Ｐゴシック"/>
            <family val="3"/>
            <charset val="128"/>
          </rPr>
          <t>出場種目①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N7" authorId="0" shapeId="0" xr:uid="{00000000-0006-0000-0400-000009000000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O7" authorId="0" shapeId="0" xr:uid="{00000000-0006-0000-0400-00000A000000}">
      <text>
        <r>
          <rPr>
            <b/>
            <sz val="9"/>
            <color indexed="10"/>
            <rFont val="ＭＳ Ｐゴシック"/>
            <family val="3"/>
            <charset val="128"/>
          </rPr>
          <t>400mR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P7" authorId="0" shapeId="0" xr:uid="{00000000-0006-0000-0400-00000B000000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Q7" authorId="0" shapeId="0" xr:uid="{00000000-0006-0000-0400-00000C000000}">
      <text>
        <r>
          <rPr>
            <b/>
            <sz val="9"/>
            <color indexed="10"/>
            <rFont val="ＭＳ Ｐゴシック"/>
            <family val="3"/>
            <charset val="128"/>
          </rPr>
          <t>チーム</t>
        </r>
        <r>
          <rPr>
            <sz val="9"/>
            <color indexed="81"/>
            <rFont val="ＭＳ Ｐゴシック"/>
            <family val="3"/>
            <charset val="128"/>
          </rPr>
          <t xml:space="preserve">
　複数チームを申込する場合、所属チーム(A、B、…)を入力してください。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nakazawa</author>
  </authors>
  <commentList>
    <comment ref="C7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学連登録者のみ地区番号を選択していください。</t>
        </r>
      </text>
    </comment>
    <comment ref="D7" authorId="0" shapeId="0" xr:uid="{00000000-0006-0000-05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ナンバー</t>
        </r>
        <r>
          <rPr>
            <sz val="9"/>
            <color indexed="81"/>
            <rFont val="ＭＳ Ｐゴシック"/>
            <family val="3"/>
            <charset val="128"/>
          </rPr>
          <t xml:space="preserve">
　半角数字で入力してください。</t>
        </r>
      </text>
    </comment>
    <comment ref="G7" authorId="0" shapeId="0" xr:uid="{00000000-0006-0000-05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学年/年齢</t>
        </r>
        <r>
          <rPr>
            <sz val="9"/>
            <color indexed="81"/>
            <rFont val="ＭＳ Ｐゴシック"/>
            <family val="3"/>
            <charset val="128"/>
          </rPr>
          <t xml:space="preserve">
　半角数字で入力してください。</t>
        </r>
      </text>
    </comment>
    <comment ref="I7" authorId="0" shapeId="0" xr:uid="{00000000-0006-0000-05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出場種目①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J7" authorId="0" shapeId="0" xr:uid="{00000000-0006-0000-05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K7" authorId="0" shapeId="0" xr:uid="{00000000-0006-0000-0500-000006000000}">
      <text>
        <r>
          <rPr>
            <b/>
            <sz val="9"/>
            <color indexed="10"/>
            <rFont val="ＭＳ Ｐゴシック"/>
            <family val="3"/>
            <charset val="128"/>
          </rPr>
          <t>出場種目①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L7" authorId="0" shapeId="0" xr:uid="{00000000-0006-0000-0500-000007000000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M7" authorId="0" shapeId="0" xr:uid="{00000000-0006-0000-0500-000008000000}">
      <text>
        <r>
          <rPr>
            <b/>
            <sz val="9"/>
            <color indexed="10"/>
            <rFont val="ＭＳ Ｐゴシック"/>
            <family val="3"/>
            <charset val="128"/>
          </rPr>
          <t>出場種目①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N7" authorId="0" shapeId="0" xr:uid="{00000000-0006-0000-0500-000009000000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O7" authorId="0" shapeId="0" xr:uid="{00000000-0006-0000-0500-00000A000000}">
      <text>
        <r>
          <rPr>
            <b/>
            <sz val="9"/>
            <color indexed="10"/>
            <rFont val="ＭＳ Ｐゴシック"/>
            <family val="3"/>
            <charset val="128"/>
          </rPr>
          <t>400mR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P7" authorId="0" shapeId="0" xr:uid="{00000000-0006-0000-0500-00000B000000}">
      <text>
        <r>
          <rPr>
            <b/>
            <sz val="9"/>
            <color indexed="10"/>
            <rFont val="ＭＳ Ｐゴシック"/>
            <family val="3"/>
            <charset val="128"/>
          </rPr>
          <t>記録</t>
        </r>
        <r>
          <rPr>
            <sz val="9"/>
            <color indexed="81"/>
            <rFont val="ＭＳ Ｐゴシック"/>
            <family val="3"/>
            <charset val="128"/>
          </rPr>
          <t xml:space="preserve">
　公認記録を半角数字で入力します。分を秒区切り記号は共に「.（ドット）」、距離は「m」です。
例）
12秒35は　12.35
15分35秒87は　15.35.87
45ｍ23は　45m23
と入力します。</t>
        </r>
      </text>
    </comment>
    <comment ref="Q7" authorId="0" shapeId="0" xr:uid="{00000000-0006-0000-0500-00000C000000}">
      <text>
        <r>
          <rPr>
            <b/>
            <sz val="9"/>
            <color indexed="10"/>
            <rFont val="ＭＳ Ｐゴシック"/>
            <family val="3"/>
            <charset val="128"/>
          </rPr>
          <t>チーム</t>
        </r>
        <r>
          <rPr>
            <sz val="9"/>
            <color indexed="81"/>
            <rFont val="ＭＳ Ｐゴシック"/>
            <family val="3"/>
            <charset val="128"/>
          </rPr>
          <t xml:space="preserve">
　複数チームを申込する場合、所属チーム(A、B、…)を入力してください。</t>
        </r>
      </text>
    </comment>
  </commentList>
</comments>
</file>

<file path=xl/sharedStrings.xml><?xml version="1.0" encoding="utf-8"?>
<sst xmlns="http://schemas.openxmlformats.org/spreadsheetml/2006/main" count="649" uniqueCount="219">
  <si>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</si>
  <si>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</si>
  <si>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</si>
  <si>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</si>
  <si>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</si>
  <si>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</si>
  <si>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</si>
  <si>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</si>
  <si>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</si>
  <si>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</si>
  <si>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</si>
  <si>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</si>
  <si>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</si>
  <si>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</si>
  <si>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</si>
  <si>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</si>
  <si>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</si>
  <si>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</si>
  <si>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</si>
  <si>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</si>
  <si>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</si>
  <si>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</si>
  <si>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</si>
  <si>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</si>
  <si>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</si>
  <si>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</si>
  <si>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</si>
  <si>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</si>
  <si>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</si>
  <si>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</si>
  <si>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</si>
  <si>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</si>
  <si>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</si>
  <si>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</si>
  <si>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島根</t>
  </si>
  <si>
    <t>ナンバー</t>
    <phoneticPr fontId="1"/>
  </si>
  <si>
    <t>400mR</t>
    <phoneticPr fontId="1"/>
  </si>
  <si>
    <t>【管理者用】このシートは、絶対に変更しないでください。</t>
    <rPh sb="1" eb="4">
      <t>カンリシャ</t>
    </rPh>
    <rPh sb="4" eb="5">
      <t>ヨウ</t>
    </rPh>
    <rPh sb="13" eb="15">
      <t>ゼッタイ</t>
    </rPh>
    <rPh sb="16" eb="18">
      <t>ヘンコウ</t>
    </rPh>
    <phoneticPr fontId="4"/>
  </si>
  <si>
    <t>大会名</t>
    <rPh sb="0" eb="2">
      <t>タイカイ</t>
    </rPh>
    <rPh sb="2" eb="3">
      <t>メイ</t>
    </rPh>
    <phoneticPr fontId="4"/>
  </si>
  <si>
    <t>参加競技コードの設定</t>
    <rPh sb="0" eb="2">
      <t>サンカ</t>
    </rPh>
    <rPh sb="2" eb="4">
      <t>キョウギ</t>
    </rPh>
    <rPh sb="8" eb="10">
      <t>セッテイ</t>
    </rPh>
    <phoneticPr fontId="4"/>
  </si>
  <si>
    <t>【男子】</t>
    <rPh sb="1" eb="3">
      <t>ダンシ</t>
    </rPh>
    <phoneticPr fontId="4"/>
  </si>
  <si>
    <t>【女子】</t>
    <rPh sb="1" eb="3">
      <t>ジョシ</t>
    </rPh>
    <phoneticPr fontId="4"/>
  </si>
  <si>
    <t>リレー以外</t>
    <rPh sb="3" eb="5">
      <t>イガイ</t>
    </rPh>
    <phoneticPr fontId="4"/>
  </si>
  <si>
    <t>コード</t>
    <phoneticPr fontId="4"/>
  </si>
  <si>
    <t>リレー</t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</si>
  <si>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</si>
  <si>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</si>
  <si>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</si>
  <si>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</si>
  <si>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種目３</t>
    <rPh sb="0" eb="2">
      <t>シュモク</t>
    </rPh>
    <phoneticPr fontId="4"/>
  </si>
  <si>
    <t>リレー１</t>
    <phoneticPr fontId="4"/>
  </si>
  <si>
    <t>リレー２</t>
  </si>
  <si>
    <t>都道府県名</t>
    <rPh sb="0" eb="4">
      <t>トドウフケン</t>
    </rPh>
    <rPh sb="4" eb="5">
      <t>メイ</t>
    </rPh>
    <phoneticPr fontId="4"/>
  </si>
  <si>
    <t>北海道</t>
  </si>
  <si>
    <t>神奈川</t>
  </si>
  <si>
    <t>選手参加人数一覧表</t>
    <rPh sb="0" eb="2">
      <t>センシュ</t>
    </rPh>
    <rPh sb="2" eb="4">
      <t>サンカ</t>
    </rPh>
    <rPh sb="4" eb="6">
      <t>ニンズウ</t>
    </rPh>
    <rPh sb="6" eb="9">
      <t>イチランヒョウ</t>
    </rPh>
    <phoneticPr fontId="4"/>
  </si>
  <si>
    <t>番号</t>
    <rPh sb="0" eb="2">
      <t>バンゴウ</t>
    </rPh>
    <phoneticPr fontId="4"/>
  </si>
  <si>
    <t>ﾌﾘｶﾞﾅ</t>
    <phoneticPr fontId="4"/>
  </si>
  <si>
    <t>計</t>
    <rPh sb="0" eb="1">
      <t>ケイ</t>
    </rPh>
    <phoneticPr fontId="4"/>
  </si>
  <si>
    <t>チェックシート</t>
    <phoneticPr fontId="4"/>
  </si>
  <si>
    <t>ナンバーの入力</t>
    <rPh sb="5" eb="7">
      <t>ニュウリョク</t>
    </rPh>
    <phoneticPr fontId="4"/>
  </si>
  <si>
    <t>連絡担当者氏名：</t>
    <rPh sb="0" eb="2">
      <t>レンラク</t>
    </rPh>
    <rPh sb="2" eb="5">
      <t>タントウシャ</t>
    </rPh>
    <rPh sb="5" eb="7">
      <t>シメイ</t>
    </rPh>
    <phoneticPr fontId="4"/>
  </si>
  <si>
    <t>NO</t>
    <phoneticPr fontId="1"/>
  </si>
  <si>
    <r>
      <t>選　手　参　加　申　込　（</t>
    </r>
    <r>
      <rPr>
        <sz val="24"/>
        <color indexed="12"/>
        <rFont val="ＭＳ ゴシック"/>
        <family val="3"/>
        <charset val="128"/>
      </rPr>
      <t>男子</t>
    </r>
    <r>
      <rPr>
        <sz val="24"/>
        <rFont val="ＭＳ ゴシック"/>
        <family val="3"/>
        <charset val="128"/>
      </rPr>
      <t>）</t>
    </r>
    <rPh sb="0" eb="1">
      <t>セン</t>
    </rPh>
    <rPh sb="2" eb="3">
      <t>テ</t>
    </rPh>
    <rPh sb="4" eb="5">
      <t>サン</t>
    </rPh>
    <rPh sb="6" eb="7">
      <t>クワ</t>
    </rPh>
    <rPh sb="8" eb="9">
      <t>サル</t>
    </rPh>
    <rPh sb="10" eb="11">
      <t>コミ</t>
    </rPh>
    <rPh sb="13" eb="14">
      <t>ダン</t>
    </rPh>
    <rPh sb="14" eb="15">
      <t>シ</t>
    </rPh>
    <phoneticPr fontId="4"/>
  </si>
  <si>
    <t>【csv変換用】このシートは、絶対に変更しないでください。</t>
    <rPh sb="4" eb="7">
      <t>ヘンカンヨウ</t>
    </rPh>
    <rPh sb="15" eb="17">
      <t>ゼッタイ</t>
    </rPh>
    <rPh sb="18" eb="20">
      <t>ヘンコウ</t>
    </rPh>
    <phoneticPr fontId="4"/>
  </si>
  <si>
    <t>入力例</t>
    <rPh sb="0" eb="2">
      <t>ニュウリョク</t>
    </rPh>
    <rPh sb="2" eb="3">
      <t>レイ</t>
    </rPh>
    <phoneticPr fontId="1"/>
  </si>
  <si>
    <t>6m25</t>
    <phoneticPr fontId="1"/>
  </si>
  <si>
    <t>*上記の入力例に従ってデータ入力してください。</t>
    <rPh sb="1" eb="3">
      <t>ジョウキ</t>
    </rPh>
    <rPh sb="4" eb="6">
      <t>ニュウリョク</t>
    </rPh>
    <rPh sb="6" eb="7">
      <t>レイ</t>
    </rPh>
    <rPh sb="8" eb="9">
      <t>シタガ</t>
    </rPh>
    <rPh sb="14" eb="16">
      <t>ニュウリョク</t>
    </rPh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</si>
  <si>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</si>
  <si>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</si>
  <si>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</si>
  <si>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</si>
  <si>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</si>
  <si>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</si>
  <si>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</si>
  <si>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</si>
  <si>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</si>
  <si>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</si>
  <si>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</si>
  <si>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</si>
  <si>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山梨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</si>
  <si>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</si>
  <si>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</si>
  <si>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</si>
  <si>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</si>
  <si>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</si>
  <si>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</si>
  <si>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</si>
  <si>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</si>
  <si>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</si>
  <si>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</si>
  <si>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</si>
  <si>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</si>
  <si>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</si>
  <si>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</si>
  <si>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</si>
  <si>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</si>
  <si>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</si>
  <si>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</si>
  <si>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</si>
  <si>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</si>
  <si>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</si>
  <si>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</si>
  <si>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</si>
  <si>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</si>
  <si>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</si>
  <si>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</si>
  <si>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</si>
  <si>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</si>
  <si>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</si>
  <si>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>宮崎</t>
    <phoneticPr fontId="1"/>
  </si>
  <si>
    <t>鹿児島</t>
    <phoneticPr fontId="1"/>
  </si>
  <si>
    <t>沖縄</t>
    <phoneticPr fontId="1"/>
  </si>
  <si>
    <t>女子個人種目合計</t>
    <rPh sb="0" eb="2">
      <t>ジョシ</t>
    </rPh>
    <rPh sb="2" eb="4">
      <t>コジン</t>
    </rPh>
    <rPh sb="4" eb="6">
      <t>シュモク</t>
    </rPh>
    <rPh sb="6" eb="8">
      <t>ゴウケイ</t>
    </rPh>
    <phoneticPr fontId="1"/>
  </si>
  <si>
    <t>男 子</t>
    <rPh sb="0" eb="1">
      <t>オトコ</t>
    </rPh>
    <rPh sb="2" eb="3">
      <t>シ</t>
    </rPh>
    <phoneticPr fontId="4"/>
  </si>
  <si>
    <t>女 子</t>
    <rPh sb="0" eb="1">
      <t>オンナ</t>
    </rPh>
    <rPh sb="2" eb="3">
      <t>シ</t>
    </rPh>
    <phoneticPr fontId="4"/>
  </si>
  <si>
    <t>松江北高</t>
    <rPh sb="0" eb="2">
      <t>マツエ</t>
    </rPh>
    <rPh sb="2" eb="3">
      <t>キタ</t>
    </rPh>
    <rPh sb="3" eb="4">
      <t>コウ</t>
    </rPh>
    <phoneticPr fontId="1"/>
  </si>
  <si>
    <t>松江二中</t>
    <rPh sb="0" eb="2">
      <t>マツエ</t>
    </rPh>
    <rPh sb="2" eb="3">
      <t>ニ</t>
    </rPh>
    <rPh sb="3" eb="4">
      <t>チュウ</t>
    </rPh>
    <phoneticPr fontId="1"/>
  </si>
  <si>
    <t>登録陸協</t>
    <rPh sb="0" eb="2">
      <t>トウロク</t>
    </rPh>
    <rPh sb="2" eb="4">
      <t>リクキョウ</t>
    </rPh>
    <phoneticPr fontId="1"/>
  </si>
  <si>
    <t>島根</t>
    <rPh sb="0" eb="2">
      <t>シマネ</t>
    </rPh>
    <phoneticPr fontId="1"/>
  </si>
  <si>
    <t>登録都道府県名</t>
    <rPh sb="0" eb="2">
      <t>トウロク</t>
    </rPh>
    <rPh sb="2" eb="6">
      <t>トドウフケン</t>
    </rPh>
    <rPh sb="6" eb="7">
      <t>メイ</t>
    </rPh>
    <phoneticPr fontId="4"/>
  </si>
  <si>
    <t>電話番号：</t>
    <rPh sb="0" eb="2">
      <t>デンワ</t>
    </rPh>
    <rPh sb="2" eb="4">
      <t>バンゴウ</t>
    </rPh>
    <phoneticPr fontId="4"/>
  </si>
  <si>
    <t>または携帯番号：</t>
    <rPh sb="3" eb="5">
      <t>ケイタイ</t>
    </rPh>
    <rPh sb="5" eb="7">
      <t>バンゴウ</t>
    </rPh>
    <phoneticPr fontId="4"/>
  </si>
  <si>
    <t>チーム</t>
    <phoneticPr fontId="1"/>
  </si>
  <si>
    <t>A</t>
    <phoneticPr fontId="1"/>
  </si>
  <si>
    <t>出場種目①</t>
    <rPh sb="0" eb="2">
      <t>シュツジョウ</t>
    </rPh>
    <rPh sb="2" eb="4">
      <t>シュモク</t>
    </rPh>
    <phoneticPr fontId="1"/>
  </si>
  <si>
    <t>出場種目②</t>
    <rPh sb="0" eb="2">
      <t>シュツジョウ</t>
    </rPh>
    <rPh sb="2" eb="4">
      <t>シュモク</t>
    </rPh>
    <phoneticPr fontId="1"/>
  </si>
  <si>
    <t>益田市陸協（注：郡市陸協は市、郡が入ります。×益田陸協）</t>
    <rPh sb="0" eb="3">
      <t>マスダシ</t>
    </rPh>
    <rPh sb="3" eb="5">
      <t>リクキョウ</t>
    </rPh>
    <rPh sb="6" eb="7">
      <t>チュウ</t>
    </rPh>
    <rPh sb="8" eb="10">
      <t>グンシ</t>
    </rPh>
    <rPh sb="10" eb="12">
      <t>リクキョウ</t>
    </rPh>
    <rPh sb="13" eb="14">
      <t>シ</t>
    </rPh>
    <rPh sb="15" eb="16">
      <t>グン</t>
    </rPh>
    <rPh sb="17" eb="18">
      <t>ハイ</t>
    </rPh>
    <rPh sb="23" eb="25">
      <t>マスダ</t>
    </rPh>
    <rPh sb="25" eb="26">
      <t>リク</t>
    </rPh>
    <rPh sb="26" eb="27">
      <t>キョウ</t>
    </rPh>
    <phoneticPr fontId="1"/>
  </si>
  <si>
    <t>[男子]</t>
    <rPh sb="1" eb="3">
      <t>ダンシ</t>
    </rPh>
    <phoneticPr fontId="1"/>
  </si>
  <si>
    <t>[女子]</t>
    <rPh sb="1" eb="3">
      <t>ジョシ</t>
    </rPh>
    <phoneticPr fontId="1"/>
  </si>
  <si>
    <t>学連地区</t>
    <rPh sb="0" eb="1">
      <t>ガク</t>
    </rPh>
    <rPh sb="1" eb="2">
      <t>レン</t>
    </rPh>
    <rPh sb="2" eb="4">
      <t>チク</t>
    </rPh>
    <phoneticPr fontId="1"/>
  </si>
  <si>
    <t>7-</t>
    <phoneticPr fontId="1"/>
  </si>
  <si>
    <t>個人種目数</t>
    <rPh sb="0" eb="2">
      <t>コジン</t>
    </rPh>
    <rPh sb="2" eb="4">
      <t>シュモク</t>
    </rPh>
    <rPh sb="4" eb="5">
      <t>スウ</t>
    </rPh>
    <phoneticPr fontId="4"/>
  </si>
  <si>
    <t>総人数</t>
    <rPh sb="0" eb="1">
      <t>フサ</t>
    </rPh>
    <rPh sb="1" eb="3">
      <t>ニンズウ</t>
    </rPh>
    <phoneticPr fontId="4"/>
  </si>
  <si>
    <t>登録団体名</t>
    <rPh sb="0" eb="2">
      <t>トウロク</t>
    </rPh>
    <rPh sb="2" eb="4">
      <t>ダンタイ</t>
    </rPh>
    <rPh sb="4" eb="5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</si>
  <si>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4"/>
  </si>
  <si>
    <t>登録団体名の例：全角6文字以内を基本</t>
    <rPh sb="0" eb="2">
      <t>トウロク</t>
    </rPh>
    <rPh sb="2" eb="4">
      <t>ダンタイ</t>
    </rPh>
    <rPh sb="4" eb="5">
      <t>メイ</t>
    </rPh>
    <rPh sb="6" eb="7">
      <t>レイ</t>
    </rPh>
    <rPh sb="8" eb="10">
      <t>ゼンカク</t>
    </rPh>
    <rPh sb="11" eb="13">
      <t>モジ</t>
    </rPh>
    <rPh sb="13" eb="15">
      <t>イナイ</t>
    </rPh>
    <rPh sb="16" eb="18">
      <t>キホン</t>
    </rPh>
    <phoneticPr fontId="1"/>
  </si>
  <si>
    <t>*必ず登録している団体名を入力してください。</t>
    <rPh sb="1" eb="2">
      <t>カナラ</t>
    </rPh>
    <rPh sb="3" eb="5">
      <t>トウロク</t>
    </rPh>
    <rPh sb="9" eb="11">
      <t>ダンタイ</t>
    </rPh>
    <rPh sb="11" eb="12">
      <t>メイ</t>
    </rPh>
    <rPh sb="13" eb="15">
      <t>ニュウリョク</t>
    </rPh>
    <phoneticPr fontId="1"/>
  </si>
  <si>
    <t>松江陸上教室　島根AC　島根県立大</t>
    <rPh sb="12" eb="14">
      <t>シマネ</t>
    </rPh>
    <rPh sb="14" eb="16">
      <t>ケンリツ</t>
    </rPh>
    <rPh sb="16" eb="17">
      <t>ダイ</t>
    </rPh>
    <phoneticPr fontId="1"/>
  </si>
  <si>
    <t>団体の登録都道府県を選択して下さい。大学で複数の個人登録県がある場合は「男子」「女子」のシートで直接入力してください。</t>
    <rPh sb="0" eb="2">
      <t>ダンタイ</t>
    </rPh>
    <rPh sb="3" eb="5">
      <t>トウロク</t>
    </rPh>
    <rPh sb="5" eb="7">
      <t>トドウ</t>
    </rPh>
    <rPh sb="7" eb="8">
      <t>フ</t>
    </rPh>
    <rPh sb="8" eb="9">
      <t>ケン</t>
    </rPh>
    <rPh sb="10" eb="12">
      <t>センタク</t>
    </rPh>
    <rPh sb="14" eb="15">
      <t>クダ</t>
    </rPh>
    <rPh sb="18" eb="20">
      <t>ダイガク</t>
    </rPh>
    <rPh sb="21" eb="23">
      <t>フクスウ</t>
    </rPh>
    <rPh sb="24" eb="26">
      <t>コジン</t>
    </rPh>
    <rPh sb="26" eb="28">
      <t>トウロク</t>
    </rPh>
    <rPh sb="28" eb="29">
      <t>ケン</t>
    </rPh>
    <rPh sb="32" eb="34">
      <t>バアイ</t>
    </rPh>
    <rPh sb="36" eb="38">
      <t>ダンシ</t>
    </rPh>
    <rPh sb="40" eb="42">
      <t>ジョシ</t>
    </rPh>
    <rPh sb="48" eb="50">
      <t>チョクセツ</t>
    </rPh>
    <rPh sb="50" eb="52">
      <t>ニュウリョク</t>
    </rPh>
    <phoneticPr fontId="1"/>
  </si>
  <si>
    <t>出場種目③</t>
    <rPh sb="0" eb="2">
      <t>シュツジョウ</t>
    </rPh>
    <rPh sb="2" eb="4">
      <t>シュモク</t>
    </rPh>
    <phoneticPr fontId="1"/>
  </si>
  <si>
    <t>学年/年齢</t>
    <rPh sb="3" eb="5">
      <t>ネンレイ</t>
    </rPh>
    <phoneticPr fontId="1"/>
  </si>
  <si>
    <r>
      <t>ファイル名の変更</t>
    </r>
    <r>
      <rPr>
        <sz val="10"/>
        <rFont val="ＭＳ Ｐゴシック"/>
        <family val="3"/>
        <charset val="128"/>
      </rPr>
      <t>（例　松江商高)</t>
    </r>
    <rPh sb="4" eb="5">
      <t>メイ</t>
    </rPh>
    <rPh sb="6" eb="8">
      <t>ヘンコウ</t>
    </rPh>
    <rPh sb="9" eb="10">
      <t>レイ</t>
    </rPh>
    <rPh sb="11" eb="13">
      <t>マツエ</t>
    </rPh>
    <rPh sb="13" eb="15">
      <t>ショウコウ</t>
    </rPh>
    <phoneticPr fontId="4"/>
  </si>
  <si>
    <t/>
  </si>
  <si>
    <t>参考記録の入力</t>
    <rPh sb="0" eb="2">
      <t>サンコウ</t>
    </rPh>
    <rPh sb="2" eb="4">
      <t>キロク</t>
    </rPh>
    <rPh sb="5" eb="7">
      <t>ニュウリョク</t>
    </rPh>
    <phoneticPr fontId="4"/>
  </si>
  <si>
    <t>参考記録</t>
    <rPh sb="0" eb="2">
      <t>サンコウ</t>
    </rPh>
    <rPh sb="2" eb="4">
      <t>キロク</t>
    </rPh>
    <phoneticPr fontId="1"/>
  </si>
  <si>
    <t>中学男子100ｍ</t>
    <rPh sb="0" eb="2">
      <t>チュウガク</t>
    </rPh>
    <rPh sb="2" eb="4">
      <t>ダンシ</t>
    </rPh>
    <phoneticPr fontId="1"/>
  </si>
  <si>
    <t>中学女子100ｍ</t>
    <rPh sb="0" eb="2">
      <t>チュウガク</t>
    </rPh>
    <rPh sb="2" eb="4">
      <t>ジョシ</t>
    </rPh>
    <phoneticPr fontId="1"/>
  </si>
  <si>
    <t>高校・一般男子100ｍ</t>
    <rPh sb="0" eb="2">
      <t>コウコウ</t>
    </rPh>
    <rPh sb="3" eb="5">
      <t>イッパン</t>
    </rPh>
    <rPh sb="5" eb="7">
      <t>ダンシ</t>
    </rPh>
    <phoneticPr fontId="1"/>
  </si>
  <si>
    <t>高校・一般女子100ｍ</t>
    <rPh sb="0" eb="2">
      <t>コウコウ</t>
    </rPh>
    <rPh sb="3" eb="5">
      <t>イッパン</t>
    </rPh>
    <rPh sb="5" eb="7">
      <t>ジョシ</t>
    </rPh>
    <phoneticPr fontId="1"/>
  </si>
  <si>
    <t>中学男子200ｍ</t>
    <rPh sb="0" eb="2">
      <t>チュウガク</t>
    </rPh>
    <rPh sb="2" eb="4">
      <t>ダンシ</t>
    </rPh>
    <phoneticPr fontId="1"/>
  </si>
  <si>
    <t>中学女子200ｍ</t>
    <rPh sb="0" eb="2">
      <t>チュウガク</t>
    </rPh>
    <rPh sb="2" eb="4">
      <t>ジョシ</t>
    </rPh>
    <phoneticPr fontId="1"/>
  </si>
  <si>
    <t>高校・一般男子200ｍ</t>
    <rPh sb="0" eb="2">
      <t>コウコウ</t>
    </rPh>
    <rPh sb="3" eb="5">
      <t>イッパン</t>
    </rPh>
    <rPh sb="5" eb="7">
      <t>ダンシ</t>
    </rPh>
    <phoneticPr fontId="1"/>
  </si>
  <si>
    <t>高校・一般女子200ｍ</t>
    <rPh sb="0" eb="2">
      <t>コウコウ</t>
    </rPh>
    <rPh sb="3" eb="5">
      <t>イッパン</t>
    </rPh>
    <rPh sb="5" eb="7">
      <t>ジョシ</t>
    </rPh>
    <phoneticPr fontId="1"/>
  </si>
  <si>
    <t>中学男子400ｍ</t>
    <rPh sb="0" eb="2">
      <t>チュウガク</t>
    </rPh>
    <rPh sb="2" eb="4">
      <t>ダンシ</t>
    </rPh>
    <phoneticPr fontId="1"/>
  </si>
  <si>
    <t>高校・一般男子400ｍ</t>
    <rPh sb="0" eb="2">
      <t>コウコウ</t>
    </rPh>
    <rPh sb="3" eb="5">
      <t>イッパン</t>
    </rPh>
    <rPh sb="5" eb="7">
      <t>ダンシ</t>
    </rPh>
    <phoneticPr fontId="1"/>
  </si>
  <si>
    <t>高校・一般女子400ｍ</t>
    <rPh sb="0" eb="2">
      <t>コウコウ</t>
    </rPh>
    <rPh sb="3" eb="5">
      <t>イッパン</t>
    </rPh>
    <rPh sb="5" eb="7">
      <t>ジョシ</t>
    </rPh>
    <phoneticPr fontId="1"/>
  </si>
  <si>
    <t>中学男子110ｍH</t>
    <rPh sb="0" eb="2">
      <t>チュウガク</t>
    </rPh>
    <rPh sb="2" eb="4">
      <t>ダンシ</t>
    </rPh>
    <phoneticPr fontId="1"/>
  </si>
  <si>
    <t>中学女子100ｍH</t>
    <rPh sb="0" eb="2">
      <t>チュウガク</t>
    </rPh>
    <rPh sb="2" eb="4">
      <t>ジョシ</t>
    </rPh>
    <phoneticPr fontId="1"/>
  </si>
  <si>
    <t>高校・一般男子110ｍH</t>
    <rPh sb="0" eb="2">
      <t>コウコウ</t>
    </rPh>
    <rPh sb="3" eb="5">
      <t>イッパン</t>
    </rPh>
    <rPh sb="5" eb="7">
      <t>ダンシ</t>
    </rPh>
    <phoneticPr fontId="1"/>
  </si>
  <si>
    <t>高校・一般女子100ｍH</t>
    <rPh sb="0" eb="2">
      <t>コウコウ</t>
    </rPh>
    <rPh sb="3" eb="5">
      <t>イッパン</t>
    </rPh>
    <rPh sb="5" eb="7">
      <t>ジョシ</t>
    </rPh>
    <phoneticPr fontId="1"/>
  </si>
  <si>
    <t>中学高校男子110ｍJH</t>
    <rPh sb="0" eb="2">
      <t>チュウガク</t>
    </rPh>
    <rPh sb="2" eb="4">
      <t>コウコウ</t>
    </rPh>
    <rPh sb="4" eb="6">
      <t>ダンシ</t>
    </rPh>
    <phoneticPr fontId="1"/>
  </si>
  <si>
    <t>中学高校女子100ｍYH</t>
    <rPh sb="0" eb="2">
      <t>チュウガク</t>
    </rPh>
    <rPh sb="2" eb="4">
      <t>コウコウ</t>
    </rPh>
    <rPh sb="4" eb="6">
      <t>ジョシ</t>
    </rPh>
    <phoneticPr fontId="1"/>
  </si>
  <si>
    <t>中学男子走幅跳</t>
    <rPh sb="0" eb="2">
      <t>チュウガク</t>
    </rPh>
    <rPh sb="2" eb="4">
      <t>ダンシ</t>
    </rPh>
    <rPh sb="4" eb="5">
      <t>ハシ</t>
    </rPh>
    <rPh sb="5" eb="7">
      <t>ハバト</t>
    </rPh>
    <phoneticPr fontId="1"/>
  </si>
  <si>
    <t>中学女子走幅跳</t>
    <rPh sb="0" eb="2">
      <t>チュウガク</t>
    </rPh>
    <rPh sb="2" eb="4">
      <t>ジョシ</t>
    </rPh>
    <rPh sb="4" eb="5">
      <t>ハシ</t>
    </rPh>
    <rPh sb="5" eb="7">
      <t>ハバト</t>
    </rPh>
    <phoneticPr fontId="1"/>
  </si>
  <si>
    <t>高校・一般男子走幅跳</t>
    <rPh sb="0" eb="2">
      <t>コウコウ</t>
    </rPh>
    <rPh sb="3" eb="5">
      <t>イッパン</t>
    </rPh>
    <rPh sb="5" eb="7">
      <t>ダンシ</t>
    </rPh>
    <rPh sb="7" eb="8">
      <t>ハシ</t>
    </rPh>
    <rPh sb="8" eb="10">
      <t>ハバト</t>
    </rPh>
    <phoneticPr fontId="1"/>
  </si>
  <si>
    <t>高校・一般女子走幅跳</t>
    <rPh sb="0" eb="2">
      <t>コウコウ</t>
    </rPh>
    <rPh sb="3" eb="5">
      <t>イッパン</t>
    </rPh>
    <rPh sb="5" eb="7">
      <t>ジョシ</t>
    </rPh>
    <rPh sb="7" eb="8">
      <t>ハシ</t>
    </rPh>
    <rPh sb="8" eb="10">
      <t>ハバト</t>
    </rPh>
    <phoneticPr fontId="1"/>
  </si>
  <si>
    <t>中学男子棒高跳</t>
    <rPh sb="0" eb="2">
      <t>チュウガク</t>
    </rPh>
    <rPh sb="2" eb="4">
      <t>ダンシ</t>
    </rPh>
    <rPh sb="4" eb="7">
      <t>ボウタカト</t>
    </rPh>
    <phoneticPr fontId="1"/>
  </si>
  <si>
    <t>高校・一般男子棒高跳</t>
    <rPh sb="0" eb="2">
      <t>コウコウ</t>
    </rPh>
    <rPh sb="3" eb="5">
      <t>イッパン</t>
    </rPh>
    <rPh sb="5" eb="7">
      <t>ダンシ</t>
    </rPh>
    <rPh sb="7" eb="10">
      <t>ボウタカト</t>
    </rPh>
    <phoneticPr fontId="1"/>
  </si>
  <si>
    <t>高校・一般女子棒高跳</t>
    <rPh sb="0" eb="2">
      <t>コウコウ</t>
    </rPh>
    <rPh sb="3" eb="5">
      <t>イッパン</t>
    </rPh>
    <rPh sb="5" eb="7">
      <t>ジョシ</t>
    </rPh>
    <rPh sb="7" eb="10">
      <t>ボウタカト</t>
    </rPh>
    <phoneticPr fontId="1"/>
  </si>
  <si>
    <t>中学男子走高跳</t>
    <rPh sb="0" eb="2">
      <t>チュウガク</t>
    </rPh>
    <rPh sb="2" eb="4">
      <t>ダンシ</t>
    </rPh>
    <rPh sb="4" eb="5">
      <t>ハシ</t>
    </rPh>
    <rPh sb="5" eb="7">
      <t>タカトビ</t>
    </rPh>
    <phoneticPr fontId="1"/>
  </si>
  <si>
    <t>中学女子走高跳</t>
    <rPh sb="0" eb="2">
      <t>チュウガク</t>
    </rPh>
    <rPh sb="2" eb="4">
      <t>ジョシ</t>
    </rPh>
    <rPh sb="4" eb="5">
      <t>ハシ</t>
    </rPh>
    <rPh sb="5" eb="7">
      <t>タカトビ</t>
    </rPh>
    <phoneticPr fontId="1"/>
  </si>
  <si>
    <t>高校・一般男子走高跳</t>
    <rPh sb="0" eb="2">
      <t>コウコウ</t>
    </rPh>
    <rPh sb="3" eb="5">
      <t>イッパン</t>
    </rPh>
    <rPh sb="5" eb="7">
      <t>ダンシ</t>
    </rPh>
    <rPh sb="7" eb="8">
      <t>ハシ</t>
    </rPh>
    <rPh sb="8" eb="10">
      <t>タカト</t>
    </rPh>
    <phoneticPr fontId="1"/>
  </si>
  <si>
    <t>高校・一般女子走高跳</t>
    <rPh sb="0" eb="2">
      <t>コウコウ</t>
    </rPh>
    <rPh sb="3" eb="5">
      <t>イッパン</t>
    </rPh>
    <rPh sb="5" eb="7">
      <t>ジョシ</t>
    </rPh>
    <rPh sb="7" eb="8">
      <t>ハシ</t>
    </rPh>
    <rPh sb="8" eb="10">
      <t>タカト</t>
    </rPh>
    <phoneticPr fontId="1"/>
  </si>
  <si>
    <t>高校・一般男子三段跳</t>
    <rPh sb="0" eb="2">
      <t>コウコウ</t>
    </rPh>
    <rPh sb="3" eb="5">
      <t>イッパン</t>
    </rPh>
    <rPh sb="5" eb="7">
      <t>ダンシ</t>
    </rPh>
    <rPh sb="7" eb="9">
      <t>サンダン</t>
    </rPh>
    <rPh sb="9" eb="10">
      <t>チョウ</t>
    </rPh>
    <phoneticPr fontId="1"/>
  </si>
  <si>
    <t>高校・一般女子三段跳</t>
    <rPh sb="0" eb="2">
      <t>コウコウ</t>
    </rPh>
    <rPh sb="3" eb="5">
      <t>イッパン</t>
    </rPh>
    <rPh sb="5" eb="7">
      <t>ジョシ</t>
    </rPh>
    <rPh sb="7" eb="9">
      <t>サンダン</t>
    </rPh>
    <rPh sb="9" eb="10">
      <t>チョウ</t>
    </rPh>
    <phoneticPr fontId="1"/>
  </si>
  <si>
    <t>中学男子砲丸投</t>
    <rPh sb="0" eb="2">
      <t>チュウガク</t>
    </rPh>
    <rPh sb="2" eb="4">
      <t>ダンシ</t>
    </rPh>
    <rPh sb="4" eb="7">
      <t>ホウガンナ</t>
    </rPh>
    <phoneticPr fontId="1"/>
  </si>
  <si>
    <t>中学女子砲丸投</t>
    <rPh sb="0" eb="2">
      <t>チュウガク</t>
    </rPh>
    <rPh sb="2" eb="4">
      <t>ジョシ</t>
    </rPh>
    <rPh sb="4" eb="7">
      <t>ホウガンナ</t>
    </rPh>
    <phoneticPr fontId="1"/>
  </si>
  <si>
    <t>高校男子砲丸投</t>
    <rPh sb="0" eb="2">
      <t>コウコウ</t>
    </rPh>
    <rPh sb="2" eb="4">
      <t>ダンシ</t>
    </rPh>
    <rPh sb="4" eb="7">
      <t>ホウガンナ</t>
    </rPh>
    <phoneticPr fontId="1"/>
  </si>
  <si>
    <t>一般男子砲丸投</t>
    <rPh sb="0" eb="2">
      <t>イッパン</t>
    </rPh>
    <rPh sb="2" eb="4">
      <t>ダンシ</t>
    </rPh>
    <rPh sb="4" eb="7">
      <t>ホウガンナ</t>
    </rPh>
    <phoneticPr fontId="1"/>
  </si>
  <si>
    <t>中学男子円盤投</t>
    <rPh sb="0" eb="2">
      <t>チュウガク</t>
    </rPh>
    <rPh sb="2" eb="4">
      <t>ダンシ</t>
    </rPh>
    <rPh sb="4" eb="7">
      <t>エンバンナ</t>
    </rPh>
    <phoneticPr fontId="1"/>
  </si>
  <si>
    <t>中学女子円盤投</t>
    <rPh sb="0" eb="2">
      <t>チュウガク</t>
    </rPh>
    <rPh sb="2" eb="4">
      <t>ジョシ</t>
    </rPh>
    <rPh sb="4" eb="7">
      <t>エンバンナ</t>
    </rPh>
    <phoneticPr fontId="1"/>
  </si>
  <si>
    <t>高校男子円盤投</t>
    <rPh sb="0" eb="2">
      <t>コウコウ</t>
    </rPh>
    <rPh sb="2" eb="4">
      <t>ダンシ</t>
    </rPh>
    <rPh sb="4" eb="7">
      <t>エンバンナ</t>
    </rPh>
    <phoneticPr fontId="1"/>
  </si>
  <si>
    <t>一般男子円盤投</t>
    <rPh sb="0" eb="2">
      <t>イッパン</t>
    </rPh>
    <rPh sb="2" eb="4">
      <t>ダンシ</t>
    </rPh>
    <rPh sb="4" eb="7">
      <t>エンバンナ</t>
    </rPh>
    <phoneticPr fontId="1"/>
  </si>
  <si>
    <t>高校男子ハンマー投</t>
    <rPh sb="0" eb="2">
      <t>コウコウ</t>
    </rPh>
    <rPh sb="2" eb="4">
      <t>ダンシ</t>
    </rPh>
    <rPh sb="8" eb="9">
      <t>ナ</t>
    </rPh>
    <phoneticPr fontId="1"/>
  </si>
  <si>
    <t>一般男子ハンマー投</t>
    <rPh sb="0" eb="2">
      <t>イッパン</t>
    </rPh>
    <rPh sb="2" eb="4">
      <t>ダンシ</t>
    </rPh>
    <rPh sb="8" eb="9">
      <t>ナ</t>
    </rPh>
    <phoneticPr fontId="1"/>
  </si>
  <si>
    <t>中学男子4×100ｍR</t>
    <rPh sb="0" eb="2">
      <t>チュウガク</t>
    </rPh>
    <rPh sb="2" eb="4">
      <t>ダンシ</t>
    </rPh>
    <phoneticPr fontId="39"/>
  </si>
  <si>
    <t>中学女子4×100ｍR</t>
    <rPh sb="0" eb="2">
      <t>チュウガク</t>
    </rPh>
    <rPh sb="2" eb="4">
      <t>ジョシ</t>
    </rPh>
    <phoneticPr fontId="39"/>
  </si>
  <si>
    <r>
      <t>選　手　参　加　申　込　（</t>
    </r>
    <r>
      <rPr>
        <sz val="24"/>
        <color rgb="FFFF0000"/>
        <rFont val="ＭＳ ゴシック"/>
        <family val="3"/>
        <charset val="128"/>
      </rPr>
      <t>女子</t>
    </r>
    <r>
      <rPr>
        <sz val="24"/>
        <rFont val="ＭＳ ゴシック"/>
        <family val="3"/>
        <charset val="128"/>
      </rPr>
      <t>）</t>
    </r>
    <rPh sb="0" eb="1">
      <t>セン</t>
    </rPh>
    <rPh sb="2" eb="3">
      <t>テ</t>
    </rPh>
    <rPh sb="4" eb="5">
      <t>サン</t>
    </rPh>
    <rPh sb="6" eb="7">
      <t>クワ</t>
    </rPh>
    <rPh sb="8" eb="9">
      <t>サル</t>
    </rPh>
    <rPh sb="10" eb="11">
      <t>コミ</t>
    </rPh>
    <rPh sb="13" eb="15">
      <t>ジョシ</t>
    </rPh>
    <phoneticPr fontId="4"/>
  </si>
  <si>
    <t>島根　　太郎</t>
    <rPh sb="0" eb="2">
      <t>シマネ</t>
    </rPh>
    <rPh sb="4" eb="6">
      <t>タロウ</t>
    </rPh>
    <phoneticPr fontId="1"/>
  </si>
  <si>
    <t>男子種目</t>
    <rPh sb="0" eb="2">
      <t>ダンシ</t>
    </rPh>
    <rPh sb="2" eb="4">
      <t>シュモク</t>
    </rPh>
    <phoneticPr fontId="38"/>
  </si>
  <si>
    <t>女子種目</t>
    <rPh sb="0" eb="2">
      <t>ジョシ</t>
    </rPh>
    <rPh sb="2" eb="4">
      <t>シュモク</t>
    </rPh>
    <phoneticPr fontId="38"/>
  </si>
  <si>
    <t>島根　　花子</t>
    <rPh sb="0" eb="2">
      <t>シマネ</t>
    </rPh>
    <rPh sb="4" eb="5">
      <t>ハナ</t>
    </rPh>
    <rPh sb="5" eb="6">
      <t>コ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</si>
  <si>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38"/>
  </si>
  <si>
    <t>中学男子三段跳</t>
    <rPh sb="0" eb="2">
      <t>チュウガク</t>
    </rPh>
    <rPh sb="2" eb="4">
      <t>ダンシ</t>
    </rPh>
    <rPh sb="4" eb="6">
      <t>サンダン</t>
    </rPh>
    <rPh sb="6" eb="7">
      <t>チョウ</t>
    </rPh>
    <phoneticPr fontId="1"/>
  </si>
  <si>
    <t>中学女子棒高跳</t>
    <rPh sb="0" eb="2">
      <t>チュウガク</t>
    </rPh>
    <rPh sb="2" eb="4">
      <t>ジョシ</t>
    </rPh>
    <rPh sb="4" eb="7">
      <t>ボウタカト</t>
    </rPh>
    <phoneticPr fontId="1"/>
  </si>
  <si>
    <t>中学女子三段跳</t>
    <rPh sb="0" eb="2">
      <t>チュウガク</t>
    </rPh>
    <rPh sb="2" eb="4">
      <t>ジョシ</t>
    </rPh>
    <rPh sb="4" eb="7">
      <t>サンダント</t>
    </rPh>
    <phoneticPr fontId="1"/>
  </si>
  <si>
    <t>中学・高校・一般男子1500ｍ</t>
    <rPh sb="0" eb="2">
      <t>チュウガク</t>
    </rPh>
    <rPh sb="3" eb="5">
      <t>コウコウ</t>
    </rPh>
    <rPh sb="6" eb="8">
      <t>イッパン</t>
    </rPh>
    <rPh sb="8" eb="10">
      <t>ダンシ</t>
    </rPh>
    <phoneticPr fontId="1"/>
  </si>
  <si>
    <t>中学・高校・一般男子3000ｍ</t>
    <rPh sb="0" eb="2">
      <t>チュウガク</t>
    </rPh>
    <rPh sb="3" eb="5">
      <t>コウコウ</t>
    </rPh>
    <rPh sb="6" eb="8">
      <t>イッパン</t>
    </rPh>
    <rPh sb="8" eb="10">
      <t>ダンシ</t>
    </rPh>
    <phoneticPr fontId="1"/>
  </si>
  <si>
    <t>中学・高校・一般女子1500ｍ</t>
    <rPh sb="0" eb="2">
      <t>チュウガク</t>
    </rPh>
    <rPh sb="3" eb="5">
      <t>コウコウ</t>
    </rPh>
    <rPh sb="6" eb="8">
      <t>イッパン</t>
    </rPh>
    <rPh sb="8" eb="10">
      <t>ジョシ</t>
    </rPh>
    <phoneticPr fontId="1"/>
  </si>
  <si>
    <t>高校・一般男子4×100ｍR</t>
    <rPh sb="0" eb="2">
      <t>コウコウ</t>
    </rPh>
    <rPh sb="3" eb="5">
      <t>イッパン</t>
    </rPh>
    <rPh sb="5" eb="7">
      <t>ダンシ</t>
    </rPh>
    <phoneticPr fontId="39"/>
  </si>
  <si>
    <t>高校・一般女子4×100ｍR</t>
    <rPh sb="0" eb="2">
      <t>コウコウ</t>
    </rPh>
    <rPh sb="3" eb="5">
      <t>イッパン</t>
    </rPh>
    <rPh sb="5" eb="7">
      <t>ジョシ</t>
    </rPh>
    <phoneticPr fontId="39"/>
  </si>
  <si>
    <t>中学男子100m</t>
    <rPh sb="0" eb="2">
      <t>チュウガク</t>
    </rPh>
    <rPh sb="2" eb="4">
      <t>ダンシ</t>
    </rPh>
    <phoneticPr fontId="1"/>
  </si>
  <si>
    <t>5ｍ50</t>
    <phoneticPr fontId="1"/>
  </si>
  <si>
    <t xml:space="preserve"> </t>
    <phoneticPr fontId="38"/>
  </si>
  <si>
    <t xml:space="preserve"> </t>
    <phoneticPr fontId="38"/>
  </si>
  <si>
    <t>中学男子4×100ｍR</t>
    <rPh sb="0" eb="2">
      <t>チュウガク</t>
    </rPh>
    <rPh sb="2" eb="4">
      <t>ダンシ</t>
    </rPh>
    <phoneticPr fontId="1"/>
  </si>
  <si>
    <t>5.20.00</t>
    <phoneticPr fontId="1"/>
  </si>
  <si>
    <t>中学女子4×100ｍR</t>
    <rPh sb="0" eb="2">
      <t>チュウガク</t>
    </rPh>
    <rPh sb="2" eb="4">
      <t>ジョシ</t>
    </rPh>
    <phoneticPr fontId="1"/>
  </si>
  <si>
    <t>第３回島根陸協記録会</t>
    <rPh sb="0" eb="1">
      <t>ダイ</t>
    </rPh>
    <rPh sb="2" eb="3">
      <t>カイ</t>
    </rPh>
    <rPh sb="3" eb="5">
      <t>シマネ</t>
    </rPh>
    <rPh sb="5" eb="6">
      <t>リク</t>
    </rPh>
    <rPh sb="6" eb="7">
      <t>キョウ</t>
    </rPh>
    <rPh sb="7" eb="9">
      <t>キロク</t>
    </rPh>
    <rPh sb="9" eb="10">
      <t>カイ</t>
    </rPh>
    <phoneticPr fontId="38"/>
  </si>
  <si>
    <t>高校・一般男子やり投</t>
    <rPh sb="0" eb="2">
      <t>コウコウ</t>
    </rPh>
    <rPh sb="3" eb="5">
      <t>イッパン</t>
    </rPh>
    <rPh sb="5" eb="7">
      <t>ダンシ</t>
    </rPh>
    <rPh sb="9" eb="10">
      <t>ナ</t>
    </rPh>
    <phoneticPr fontId="1"/>
  </si>
  <si>
    <t>高校・一般女子砲丸投</t>
    <rPh sb="0" eb="2">
      <t>コウコウ</t>
    </rPh>
    <rPh sb="3" eb="5">
      <t>イッパン</t>
    </rPh>
    <rPh sb="5" eb="7">
      <t>ジョシ</t>
    </rPh>
    <rPh sb="7" eb="10">
      <t>ホウガンナ</t>
    </rPh>
    <phoneticPr fontId="1"/>
  </si>
  <si>
    <t>高校・一般女子円盤投</t>
    <rPh sb="0" eb="2">
      <t>コウコウ</t>
    </rPh>
    <rPh sb="3" eb="5">
      <t>イッパン</t>
    </rPh>
    <rPh sb="5" eb="7">
      <t>ジョシ</t>
    </rPh>
    <rPh sb="7" eb="9">
      <t>エンバン</t>
    </rPh>
    <rPh sb="9" eb="10">
      <t>ナ</t>
    </rPh>
    <phoneticPr fontId="1"/>
  </si>
  <si>
    <t>高校・一般女子ハンマー投</t>
    <rPh sb="0" eb="2">
      <t>コウコウ</t>
    </rPh>
    <rPh sb="3" eb="5">
      <t>イッパン</t>
    </rPh>
    <rPh sb="5" eb="7">
      <t>ジョシ</t>
    </rPh>
    <rPh sb="11" eb="12">
      <t>ナ</t>
    </rPh>
    <phoneticPr fontId="1"/>
  </si>
  <si>
    <t>高校・一般女子やり投</t>
    <rPh sb="0" eb="2">
      <t>コウコウ</t>
    </rPh>
    <rPh sb="3" eb="5">
      <t>イッパン</t>
    </rPh>
    <rPh sb="5" eb="7">
      <t>ジョシ</t>
    </rPh>
    <rPh sb="9" eb="10">
      <t>ナ</t>
    </rPh>
    <phoneticPr fontId="1"/>
  </si>
  <si>
    <t xml:space="preserve"> </t>
    <phoneticPr fontId="38"/>
  </si>
  <si>
    <t>　</t>
    <phoneticPr fontId="38"/>
  </si>
  <si>
    <t>　</t>
    <rPh sb="0" eb="1">
      <t>ナカザワサトル</t>
    </rPh>
    <phoneticPr fontId="38"/>
  </si>
  <si>
    <t>第3回島根陸協記録会</t>
    <rPh sb="0" eb="1">
      <t>ダイ</t>
    </rPh>
    <rPh sb="2" eb="3">
      <t>カイ</t>
    </rPh>
    <rPh sb="3" eb="5">
      <t>シマネ</t>
    </rPh>
    <rPh sb="5" eb="7">
      <t>リクキョウ</t>
    </rPh>
    <rPh sb="7" eb="9">
      <t>キロク</t>
    </rPh>
    <rPh sb="9" eb="10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</si>
</sst>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.00;_섀"/>
  </numFmts>
  <fonts count="4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2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24"/>
      <name val="ＭＳ ゴシック"/>
      <family val="3"/>
      <charset val="128"/>
    </font>
    <font>
      <sz val="24"/>
      <color indexed="12"/>
      <name val="ＭＳ 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rgb="FFFF0000"/>
      <name val="ＭＳ 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51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30" borderId="52" applyNumberFormat="0" applyFont="0" applyAlignment="0" applyProtection="0">
      <alignment vertical="center"/>
    </xf>
    <xf numFmtId="0" fontId="21" fillId="0" borderId="5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5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5" applyNumberFormat="0" applyFill="0" applyAlignment="0" applyProtection="0">
      <alignment vertical="center"/>
    </xf>
    <xf numFmtId="0" fontId="26" fillId="0" borderId="56" applyNumberFormat="0" applyFill="0" applyAlignment="0" applyProtection="0">
      <alignment vertical="center"/>
    </xf>
    <xf numFmtId="0" fontId="27" fillId="0" borderId="5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8" applyNumberFormat="0" applyFill="0" applyAlignment="0" applyProtection="0">
      <alignment vertical="center"/>
    </xf>
    <xf numFmtId="0" fontId="29" fillId="32" borderId="5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3" borderId="54" applyNumberFormat="0" applyAlignment="0" applyProtection="0">
      <alignment vertical="center"/>
    </xf>
    <xf numFmtId="0" fontId="2" fillId="0" borderId="0"/>
    <xf numFmtId="0" fontId="32" fillId="34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2" borderId="0" xfId="41" applyFont="1" applyFill="1"/>
    <xf numFmtId="0" fontId="2" fillId="2" borderId="0" xfId="41" applyFill="1"/>
    <xf numFmtId="0" fontId="2" fillId="3" borderId="0" xfId="41" applyFill="1"/>
    <xf numFmtId="0" fontId="2" fillId="3" borderId="2" xfId="41" applyFill="1" applyBorder="1" applyAlignment="1">
      <alignment horizontal="center" vertical="center"/>
    </xf>
    <xf numFmtId="0" fontId="2" fillId="3" borderId="2" xfId="41" applyFill="1" applyBorder="1" applyAlignment="1"/>
    <xf numFmtId="0" fontId="2" fillId="3" borderId="3" xfId="41" applyFont="1" applyFill="1" applyBorder="1" applyAlignment="1"/>
    <xf numFmtId="0" fontId="2" fillId="3" borderId="4" xfId="41" applyFont="1" applyFill="1" applyBorder="1" applyAlignment="1"/>
    <xf numFmtId="0" fontId="2" fillId="3" borderId="0" xfId="41" applyFont="1" applyFill="1" applyBorder="1" applyAlignment="1"/>
    <xf numFmtId="0" fontId="2" fillId="3" borderId="5" xfId="41" applyFill="1" applyBorder="1" applyAlignment="1">
      <alignment horizontal="center"/>
    </xf>
    <xf numFmtId="0" fontId="2" fillId="3" borderId="6" xfId="41" applyFill="1" applyBorder="1" applyAlignment="1">
      <alignment horizontal="center"/>
    </xf>
    <xf numFmtId="0" fontId="2" fillId="3" borderId="0" xfId="41" applyFill="1" applyAlignment="1">
      <alignment horizontal="center"/>
    </xf>
    <xf numFmtId="0" fontId="2" fillId="3" borderId="7" xfId="41" applyFill="1" applyBorder="1" applyAlignment="1">
      <alignment horizontal="center"/>
    </xf>
    <xf numFmtId="0" fontId="2" fillId="3" borderId="8" xfId="41" applyFill="1" applyBorder="1"/>
    <xf numFmtId="0" fontId="2" fillId="3" borderId="9" xfId="41" applyFill="1" applyBorder="1" applyAlignment="1">
      <alignment horizontal="center"/>
    </xf>
    <xf numFmtId="0" fontId="2" fillId="3" borderId="10" xfId="41" applyFill="1" applyBorder="1"/>
    <xf numFmtId="0" fontId="2" fillId="3" borderId="11" xfId="41" applyFill="1" applyBorder="1"/>
    <xf numFmtId="0" fontId="2" fillId="3" borderId="12" xfId="41" applyFill="1" applyBorder="1" applyAlignment="1">
      <alignment horizontal="center"/>
    </xf>
    <xf numFmtId="0" fontId="6" fillId="0" borderId="13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 shrinkToFi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0" fillId="3" borderId="21" xfId="0" applyNumberFormat="1" applyFill="1" applyBorder="1" applyAlignment="1" applyProtection="1">
      <protection hidden="1"/>
    </xf>
    <xf numFmtId="0" fontId="0" fillId="3" borderId="22" xfId="0" applyFill="1" applyBorder="1" applyAlignment="1" applyProtection="1"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3" borderId="25" xfId="0" applyNumberFormat="1" applyFill="1" applyBorder="1" applyAlignment="1" applyProtection="1">
      <protection hidden="1"/>
    </xf>
    <xf numFmtId="0" fontId="0" fillId="3" borderId="26" xfId="0" applyFill="1" applyBorder="1" applyAlignment="1" applyProtection="1">
      <protection hidden="1"/>
    </xf>
    <xf numFmtId="0" fontId="0" fillId="3" borderId="29" xfId="0" applyFill="1" applyBorder="1" applyAlignment="1" applyProtection="1">
      <alignment horizontal="center"/>
      <protection hidden="1"/>
    </xf>
    <xf numFmtId="0" fontId="0" fillId="3" borderId="30" xfId="0" applyNumberFormat="1" applyFill="1" applyBorder="1" applyAlignment="1" applyProtection="1">
      <protection hidden="1"/>
    </xf>
    <xf numFmtId="0" fontId="0" fillId="3" borderId="31" xfId="0" applyFill="1" applyBorder="1" applyAlignment="1" applyProtection="1">
      <protection hidden="1"/>
    </xf>
    <xf numFmtId="0" fontId="0" fillId="3" borderId="33" xfId="0" applyFill="1" applyBorder="1" applyAlignment="1" applyProtection="1">
      <alignment horizontal="center"/>
      <protection hidden="1"/>
    </xf>
    <xf numFmtId="0" fontId="0" fillId="3" borderId="34" xfId="0" applyFill="1" applyBorder="1" applyAlignment="1" applyProtection="1">
      <protection hidden="1"/>
    </xf>
    <xf numFmtId="0" fontId="0" fillId="3" borderId="36" xfId="0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protection hidden="1"/>
    </xf>
    <xf numFmtId="0" fontId="0" fillId="3" borderId="30" xfId="0" quotePrefix="1" applyNumberFormat="1" applyFill="1" applyBorder="1" applyAlignment="1" applyProtection="1">
      <protection hidden="1"/>
    </xf>
    <xf numFmtId="0" fontId="0" fillId="3" borderId="21" xfId="0" quotePrefix="1" applyNumberFormat="1" applyFill="1" applyBorder="1" applyAlignment="1" applyProtection="1">
      <protection hidden="1"/>
    </xf>
    <xf numFmtId="0" fontId="0" fillId="3" borderId="25" xfId="0" quotePrefix="1" applyNumberFormat="1" applyFill="1" applyBorder="1" applyAlignment="1" applyProtection="1">
      <protection hidden="1"/>
    </xf>
    <xf numFmtId="0" fontId="0" fillId="3" borderId="38" xfId="0" quotePrefix="1" applyNumberFormat="1" applyFill="1" applyBorder="1" applyAlignment="1" applyProtection="1">
      <protection hidden="1"/>
    </xf>
    <xf numFmtId="0" fontId="0" fillId="3" borderId="38" xfId="0" applyNumberFormat="1" applyFill="1" applyBorder="1" applyAlignment="1" applyProtection="1">
      <protection hidden="1"/>
    </xf>
    <xf numFmtId="0" fontId="0" fillId="3" borderId="40" xfId="0" applyFill="1" applyBorder="1" applyAlignment="1" applyProtection="1">
      <alignment horizontal="center"/>
      <protection hidden="1"/>
    </xf>
    <xf numFmtId="0" fontId="0" fillId="3" borderId="41" xfId="0" applyFill="1" applyBorder="1" applyAlignment="1" applyProtection="1">
      <protection hidden="1"/>
    </xf>
    <xf numFmtId="0" fontId="3" fillId="36" borderId="0" xfId="41" applyFont="1" applyFill="1"/>
    <xf numFmtId="0" fontId="2" fillId="36" borderId="0" xfId="41" applyFill="1"/>
    <xf numFmtId="0" fontId="0" fillId="36" borderId="0" xfId="0" applyFill="1">
      <alignment vertical="center"/>
    </xf>
    <xf numFmtId="0" fontId="15" fillId="0" borderId="3" xfId="0" applyFont="1" applyBorder="1" applyAlignment="1" applyProtection="1">
      <alignment horizontal="right"/>
      <protection hidden="1"/>
    </xf>
    <xf numFmtId="0" fontId="0" fillId="36" borderId="0" xfId="0" applyFill="1" applyProtection="1">
      <alignment vertical="center"/>
      <protection hidden="1"/>
    </xf>
    <xf numFmtId="0" fontId="0" fillId="0" borderId="2" xfId="0" applyBorder="1" applyAlignment="1" applyProtection="1">
      <alignment horizontal="right"/>
      <protection hidden="1"/>
    </xf>
    <xf numFmtId="0" fontId="2" fillId="3" borderId="45" xfId="41" applyFill="1" applyBorder="1" applyAlignment="1">
      <alignment shrinkToFit="1"/>
    </xf>
    <xf numFmtId="0" fontId="2" fillId="3" borderId="8" xfId="41" applyFill="1" applyBorder="1" applyAlignment="1">
      <alignment shrinkToFit="1"/>
    </xf>
    <xf numFmtId="0" fontId="2" fillId="3" borderId="11" xfId="41" applyFill="1" applyBorder="1" applyAlignment="1">
      <alignment shrinkToFit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61" xfId="0" applyBorder="1" applyAlignment="1" applyProtection="1">
      <alignment horizontal="center"/>
      <protection hidden="1"/>
    </xf>
    <xf numFmtId="0" fontId="0" fillId="0" borderId="60" xfId="0" applyBorder="1" applyAlignment="1" applyProtection="1"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177" fontId="0" fillId="36" borderId="0" xfId="0" applyNumberFormat="1" applyFill="1" applyProtection="1">
      <alignment vertical="center"/>
      <protection hidden="1"/>
    </xf>
    <xf numFmtId="0" fontId="0" fillId="0" borderId="46" xfId="0" applyFill="1" applyBorder="1" applyAlignment="1" applyProtection="1">
      <alignment horizontal="center" vertical="center" shrinkToFit="1"/>
      <protection locked="0" hidden="1"/>
    </xf>
    <xf numFmtId="177" fontId="0" fillId="0" borderId="46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45" xfId="0" applyFill="1" applyBorder="1" applyAlignment="1" applyProtection="1">
      <alignment horizontal="center" vertical="center" shrinkToFit="1"/>
      <protection locked="0" hidden="1"/>
    </xf>
    <xf numFmtId="176" fontId="0" fillId="0" borderId="7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1" xfId="0" applyFill="1" applyBorder="1" applyAlignment="1" applyProtection="1">
      <alignment horizontal="center" vertical="center" shrinkToFit="1"/>
      <protection locked="0" hidden="1"/>
    </xf>
    <xf numFmtId="177" fontId="0" fillId="0" borderId="1" xfId="0" applyNumberFormat="1" applyFill="1" applyBorder="1" applyAlignment="1" applyProtection="1">
      <alignment horizontal="center" vertical="center" shrinkToFit="1"/>
      <protection locked="0" hidden="1"/>
    </xf>
    <xf numFmtId="176" fontId="0" fillId="0" borderId="9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9" xfId="0" applyFill="1" applyBorder="1" applyAlignment="1" applyProtection="1">
      <alignment horizontal="center" vertical="center" shrinkToFit="1"/>
      <protection locked="0" hidden="1"/>
    </xf>
    <xf numFmtId="0" fontId="0" fillId="0" borderId="47" xfId="0" applyFill="1" applyBorder="1" applyAlignment="1" applyProtection="1">
      <alignment horizontal="center" vertical="center" shrinkToFit="1"/>
      <protection locked="0" hidden="1"/>
    </xf>
    <xf numFmtId="0" fontId="0" fillId="0" borderId="12" xfId="0" applyFill="1" applyBorder="1" applyAlignment="1" applyProtection="1">
      <alignment horizontal="center" vertical="center" shrinkToFit="1"/>
      <protection locked="0" hidden="1"/>
    </xf>
    <xf numFmtId="0" fontId="0" fillId="0" borderId="62" xfId="0" applyFill="1" applyBorder="1" applyAlignment="1" applyProtection="1">
      <alignment horizontal="center" vertical="center" shrinkToFit="1"/>
      <protection locked="0" hidden="1"/>
    </xf>
    <xf numFmtId="176" fontId="0" fillId="0" borderId="12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66" xfId="0" applyFill="1" applyBorder="1" applyAlignment="1" applyProtection="1">
      <alignment horizontal="center" vertical="center" shrinkToFit="1"/>
      <protection locked="0" hidden="1"/>
    </xf>
    <xf numFmtId="176" fontId="0" fillId="0" borderId="68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68" xfId="0" applyFill="1" applyBorder="1" applyAlignment="1" applyProtection="1">
      <alignment horizontal="center" vertical="center" shrinkToFit="1"/>
      <protection locked="0" hidden="1"/>
    </xf>
    <xf numFmtId="0" fontId="0" fillId="0" borderId="0" xfId="0" applyProtection="1">
      <alignment vertical="center"/>
      <protection hidden="1"/>
    </xf>
    <xf numFmtId="0" fontId="41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35" fillId="35" borderId="1" xfId="0" applyFont="1" applyFill="1" applyBorder="1" applyProtection="1">
      <alignment vertical="center"/>
      <protection hidden="1"/>
    </xf>
    <xf numFmtId="0" fontId="0" fillId="35" borderId="1" xfId="0" applyFill="1" applyBorder="1" applyProtection="1">
      <alignment vertical="center"/>
      <protection hidden="1"/>
    </xf>
    <xf numFmtId="0" fontId="0" fillId="35" borderId="1" xfId="0" applyFill="1" applyBorder="1" applyAlignment="1" applyProtection="1">
      <alignment horizontal="center" vertical="center"/>
      <protection hidden="1"/>
    </xf>
    <xf numFmtId="0" fontId="0" fillId="35" borderId="1" xfId="0" applyFill="1" applyBorder="1" applyAlignment="1" applyProtection="1">
      <alignment horizontal="center" vertical="center" shrinkToFit="1"/>
      <protection hidden="1"/>
    </xf>
    <xf numFmtId="0" fontId="36" fillId="0" borderId="0" xfId="0" applyFont="1" applyProtection="1">
      <alignment vertical="center"/>
      <protection hidden="1"/>
    </xf>
    <xf numFmtId="0" fontId="0" fillId="37" borderId="5" xfId="0" applyFill="1" applyBorder="1" applyAlignment="1" applyProtection="1">
      <alignment horizontal="center" vertical="center"/>
      <protection hidden="1"/>
    </xf>
    <xf numFmtId="0" fontId="0" fillId="37" borderId="48" xfId="0" applyFill="1" applyBorder="1" applyAlignment="1" applyProtection="1">
      <alignment horizontal="center" vertical="center"/>
      <protection hidden="1"/>
    </xf>
    <xf numFmtId="0" fontId="0" fillId="37" borderId="6" xfId="0" applyFill="1" applyBorder="1" applyAlignment="1" applyProtection="1">
      <alignment horizontal="center" vertical="center"/>
      <protection hidden="1"/>
    </xf>
    <xf numFmtId="0" fontId="0" fillId="37" borderId="49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0" fillId="0" borderId="45" xfId="0" applyFill="1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8" xfId="0" applyFill="1" applyBorder="1" applyProtection="1">
      <alignment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65" xfId="0" applyFill="1" applyBorder="1" applyProtection="1">
      <alignment vertical="center"/>
      <protection hidden="1"/>
    </xf>
    <xf numFmtId="0" fontId="0" fillId="0" borderId="11" xfId="0" applyFill="1" applyBorder="1" applyProtection="1">
      <alignment vertical="center"/>
      <protection hidden="1"/>
    </xf>
    <xf numFmtId="176" fontId="0" fillId="0" borderId="0" xfId="0" applyNumberFormat="1" applyProtection="1">
      <alignment vertical="center"/>
      <protection hidden="1"/>
    </xf>
    <xf numFmtId="0" fontId="0" fillId="39" borderId="1" xfId="0" applyFill="1" applyBorder="1" applyAlignment="1" applyProtection="1">
      <alignment horizontal="center" vertical="center"/>
      <protection hidden="1"/>
    </xf>
    <xf numFmtId="178" fontId="0" fillId="35" borderId="1" xfId="0" applyNumberFormat="1" applyFill="1" applyBorder="1" applyAlignment="1" applyProtection="1">
      <alignment horizontal="center" vertical="center"/>
      <protection hidden="1"/>
    </xf>
    <xf numFmtId="176" fontId="0" fillId="35" borderId="1" xfId="0" applyNumberForma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shrinkToFit="1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3" borderId="21" xfId="0" applyNumberForma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0" fillId="3" borderId="27" xfId="0" applyNumberFormat="1" applyFill="1" applyBorder="1" applyAlignment="1" applyProtection="1">
      <alignment horizontal="center" vertical="center"/>
      <protection hidden="1"/>
    </xf>
    <xf numFmtId="0" fontId="0" fillId="3" borderId="27" xfId="0" applyFill="1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0" fillId="3" borderId="30" xfId="0" applyNumberFormat="1" applyFill="1" applyBorder="1" applyAlignment="1" applyProtection="1">
      <alignment horizontal="center" vertical="center"/>
      <protection hidden="1"/>
    </xf>
    <xf numFmtId="0" fontId="0" fillId="3" borderId="30" xfId="0" applyFill="1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 horizontal="center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25" xfId="0" applyNumberFormat="1" applyFill="1" applyBorder="1" applyAlignment="1" applyProtection="1">
      <alignment horizontal="center" vertical="center"/>
      <protection hidden="1"/>
    </xf>
    <xf numFmtId="0" fontId="0" fillId="3" borderId="25" xfId="0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0" fillId="3" borderId="35" xfId="0" applyFill="1" applyBorder="1" applyAlignment="1" applyProtection="1">
      <alignment horizontal="center" vertical="center"/>
      <protection hidden="1"/>
    </xf>
    <xf numFmtId="0" fontId="0" fillId="3" borderId="38" xfId="0" applyNumberFormat="1" applyFill="1" applyBorder="1" applyAlignment="1" applyProtection="1">
      <alignment horizontal="center" vertical="center"/>
      <protection hidden="1"/>
    </xf>
    <xf numFmtId="0" fontId="0" fillId="3" borderId="38" xfId="0" applyFill="1" applyBorder="1" applyAlignment="1" applyProtection="1">
      <alignment horizontal="center" vertical="center"/>
      <protection hidden="1"/>
    </xf>
    <xf numFmtId="0" fontId="0" fillId="3" borderId="37" xfId="0" applyFill="1" applyBorder="1" applyAlignment="1" applyProtection="1">
      <alignment horizontal="center" vertical="center"/>
      <protection hidden="1"/>
    </xf>
    <xf numFmtId="0" fontId="0" fillId="3" borderId="39" xfId="0" applyFill="1" applyBorder="1" applyAlignment="1" applyProtection="1">
      <alignment horizontal="center" vertical="center"/>
      <protection hidden="1"/>
    </xf>
    <xf numFmtId="0" fontId="0" fillId="3" borderId="42" xfId="0" applyNumberFormat="1" applyFill="1" applyBorder="1" applyAlignment="1" applyProtection="1">
      <alignment horizontal="center" vertical="center"/>
      <protection hidden="1"/>
    </xf>
    <xf numFmtId="0" fontId="0" fillId="3" borderId="42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0" fillId="3" borderId="43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right" shrinkToFit="1"/>
      <protection hidden="1"/>
    </xf>
    <xf numFmtId="0" fontId="0" fillId="0" borderId="18" xfId="0" applyBorder="1" applyAlignment="1" applyProtection="1">
      <alignment horizontal="center" vertical="center"/>
      <protection locked="0" hidden="1"/>
    </xf>
    <xf numFmtId="0" fontId="33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24" fillId="0" borderId="0" xfId="0" applyFo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4" fillId="0" borderId="44" xfId="0" applyFont="1" applyBorder="1" applyAlignment="1" applyProtection="1">
      <alignment shrinkToFit="1"/>
      <protection hidden="1"/>
    </xf>
    <xf numFmtId="0" fontId="34" fillId="0" borderId="44" xfId="0" applyFont="1" applyBorder="1" applyAlignment="1" applyProtection="1">
      <alignment vertical="center"/>
      <protection hidden="1"/>
    </xf>
    <xf numFmtId="0" fontId="34" fillId="0" borderId="44" xfId="0" applyFont="1" applyBorder="1" applyAlignment="1" applyProtection="1">
      <protection hidden="1"/>
    </xf>
    <xf numFmtId="0" fontId="12" fillId="0" borderId="1" xfId="0" applyFont="1" applyBorder="1" applyAlignment="1" applyProtection="1">
      <alignment horizontal="center" vertical="center"/>
      <protection locked="0" hidden="1"/>
    </xf>
    <xf numFmtId="0" fontId="0" fillId="0" borderId="15" xfId="0" applyNumberFormat="1" applyBorder="1" applyAlignment="1" applyProtection="1">
      <alignment horizontal="center" vertical="center"/>
      <protection locked="0" hidden="1"/>
    </xf>
    <xf numFmtId="0" fontId="0" fillId="0" borderId="69" xfId="0" applyFill="1" applyBorder="1" applyAlignment="1" applyProtection="1">
      <alignment horizontal="center" vertical="center" shrinkToFit="1"/>
      <protection locked="0" hidden="1"/>
    </xf>
    <xf numFmtId="176" fontId="0" fillId="0" borderId="70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69" xfId="0" applyFill="1" applyBorder="1" applyAlignment="1" applyProtection="1">
      <alignment horizontal="center" vertical="center" shrinkToFit="1"/>
      <protection hidden="1"/>
    </xf>
    <xf numFmtId="176" fontId="0" fillId="0" borderId="63" xfId="0" applyNumberFormat="1" applyFill="1" applyBorder="1" applyAlignment="1" applyProtection="1">
      <alignment horizontal="center" vertical="center" shrinkToFit="1"/>
      <protection hidden="1"/>
    </xf>
    <xf numFmtId="0" fontId="0" fillId="0" borderId="71" xfId="0" applyFill="1" applyBorder="1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176" fontId="0" fillId="0" borderId="1" xfId="0" applyNumberFormat="1" applyFill="1" applyBorder="1" applyAlignment="1" applyProtection="1">
      <alignment horizontal="center" vertical="center" shrinkToFit="1"/>
      <protection hidden="1"/>
    </xf>
    <xf numFmtId="176" fontId="0" fillId="0" borderId="46" xfId="0" applyNumberFormat="1" applyFill="1" applyBorder="1" applyAlignment="1" applyProtection="1">
      <alignment horizontal="center" vertical="center" shrinkToFit="1"/>
      <protection hidden="1"/>
    </xf>
    <xf numFmtId="0" fontId="0" fillId="0" borderId="68" xfId="0" applyFill="1" applyBorder="1" applyAlignment="1" applyProtection="1">
      <alignment horizontal="center" vertical="center" shrinkToFit="1"/>
      <protection hidden="1"/>
    </xf>
    <xf numFmtId="176" fontId="0" fillId="0" borderId="66" xfId="0" applyNumberFormat="1" applyFill="1" applyBorder="1" applyAlignment="1" applyProtection="1">
      <alignment horizontal="center" vertical="center" shrinkToFit="1"/>
      <protection hidden="1"/>
    </xf>
    <xf numFmtId="0" fontId="0" fillId="0" borderId="62" xfId="0" applyFill="1" applyBorder="1" applyAlignment="1" applyProtection="1">
      <alignment horizontal="center" vertical="center" shrinkToFit="1"/>
      <protection hidden="1"/>
    </xf>
    <xf numFmtId="0" fontId="0" fillId="0" borderId="12" xfId="0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176" fontId="0" fillId="0" borderId="47" xfId="0" applyNumberFormat="1" applyFill="1" applyBorder="1" applyAlignment="1" applyProtection="1">
      <alignment horizontal="center" vertical="center" shrinkToFit="1"/>
      <protection hidden="1"/>
    </xf>
    <xf numFmtId="0" fontId="0" fillId="0" borderId="64" xfId="0" applyFill="1" applyBorder="1" applyAlignment="1" applyProtection="1">
      <alignment horizontal="center" vertical="center" shrinkToFit="1"/>
      <protection hidden="1"/>
    </xf>
    <xf numFmtId="0" fontId="0" fillId="0" borderId="67" xfId="0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49" fontId="0" fillId="0" borderId="2" xfId="0" applyNumberFormat="1" applyBorder="1" applyAlignment="1" applyProtection="1">
      <alignment horizontal="center"/>
      <protection locked="0" hidden="1"/>
    </xf>
    <xf numFmtId="49" fontId="0" fillId="0" borderId="3" xfId="0" applyNumberFormat="1" applyBorder="1" applyAlignment="1" applyProtection="1">
      <alignment horizontal="center"/>
      <protection locked="0" hidden="1"/>
    </xf>
    <xf numFmtId="49" fontId="0" fillId="0" borderId="4" xfId="0" applyNumberFormat="1" applyBorder="1" applyAlignment="1" applyProtection="1">
      <alignment horizontal="center"/>
      <protection locked="0" hidden="1"/>
    </xf>
    <xf numFmtId="0" fontId="37" fillId="37" borderId="44" xfId="0" applyFont="1" applyFill="1" applyBorder="1" applyAlignment="1" applyProtection="1">
      <alignment horizontal="center"/>
      <protection hidden="1"/>
    </xf>
    <xf numFmtId="0" fontId="37" fillId="37" borderId="50" xfId="0" applyFont="1" applyFill="1" applyBorder="1" applyAlignment="1" applyProtection="1">
      <alignment horizontal="center"/>
      <protection hidden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8</xdr:row>
      <xdr:rowOff>19050</xdr:rowOff>
    </xdr:from>
    <xdr:to>
      <xdr:col>14</xdr:col>
      <xdr:colOff>533400</xdr:colOff>
      <xdr:row>10</xdr:row>
      <xdr:rowOff>152400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734300" y="1647825"/>
          <a:ext cx="274320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　コードは、必ず１から始まる通し番号を設定する。</a:t>
          </a:r>
        </a:p>
      </xdr:txBody>
    </xdr:sp>
    <xdr:clientData/>
  </xdr:twoCellAnchor>
  <xdr:twoCellAnchor>
    <xdr:from>
      <xdr:col>10</xdr:col>
      <xdr:colOff>561975</xdr:colOff>
      <xdr:row>12</xdr:row>
      <xdr:rowOff>0</xdr:rowOff>
    </xdr:from>
    <xdr:to>
      <xdr:col>14</xdr:col>
      <xdr:colOff>523875</xdr:colOff>
      <xdr:row>17</xdr:row>
      <xdr:rowOff>114300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7762875" y="2352675"/>
          <a:ext cx="2705100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リレー以外の種目が入力されているセル範囲に名前を付ける。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　男子は「男子種目」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　女子は「女子種目」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とする。</a:t>
          </a:r>
        </a:p>
      </xdr:txBody>
    </xdr:sp>
    <xdr:clientData/>
  </xdr:twoCellAnchor>
  <xdr:twoCellAnchor editAs="oneCell">
    <xdr:from>
      <xdr:col>11</xdr:col>
      <xdr:colOff>104775</xdr:colOff>
      <xdr:row>18</xdr:row>
      <xdr:rowOff>133350</xdr:rowOff>
    </xdr:from>
    <xdr:to>
      <xdr:col>13</xdr:col>
      <xdr:colOff>581025</xdr:colOff>
      <xdr:row>32</xdr:row>
      <xdr:rowOff>19050</xdr:rowOff>
    </xdr:to>
    <xdr:pic>
      <xdr:nvPicPr>
        <xdr:cNvPr id="4183" name="Picture 6">
          <a:extLst>
            <a:ext uri="{FF2B5EF4-FFF2-40B4-BE49-F238E27FC236}">
              <a16:creationId xmlns:a16="http://schemas.microsoft.com/office/drawing/2014/main" id="{00000000-0008-0000-0500-00005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3571875"/>
          <a:ext cx="1847850" cy="241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647700</xdr:colOff>
      <xdr:row>30</xdr:row>
      <xdr:rowOff>38100</xdr:rowOff>
    </xdr:from>
    <xdr:to>
      <xdr:col>12</xdr:col>
      <xdr:colOff>190500</xdr:colOff>
      <xdr:row>34</xdr:row>
      <xdr:rowOff>28575</xdr:rowOff>
    </xdr:to>
    <xdr:sp macro="" textlink="">
      <xdr:nvSpPr>
        <xdr:cNvPr id="4184" name="Line 8">
          <a:extLst>
            <a:ext uri="{FF2B5EF4-FFF2-40B4-BE49-F238E27FC236}">
              <a16:creationId xmlns:a16="http://schemas.microsoft.com/office/drawing/2014/main" id="{00000000-0008-0000-0500-000058100000}"/>
            </a:ext>
          </a:extLst>
        </xdr:cNvPr>
        <xdr:cNvSpPr>
          <a:spLocks noChangeShapeType="1"/>
        </xdr:cNvSpPr>
      </xdr:nvSpPr>
      <xdr:spPr bwMode="auto">
        <a:xfrm>
          <a:off x="8620125" y="5648325"/>
          <a:ext cx="22860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11</xdr:col>
      <xdr:colOff>409575</xdr:colOff>
      <xdr:row>33</xdr:row>
      <xdr:rowOff>123825</xdr:rowOff>
    </xdr:from>
    <xdr:to>
      <xdr:col>15</xdr:col>
      <xdr:colOff>209550</xdr:colOff>
      <xdr:row>41</xdr:row>
      <xdr:rowOff>95250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8296275" y="6276975"/>
          <a:ext cx="2543175" cy="142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数式→名前の定義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男子種目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or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女子種目　選択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参照範囲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ボタンクリック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範囲ドラッグ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ボタンクリック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OK</a:t>
          </a:r>
        </a:p>
      </xdr:txBody>
    </xdr:sp>
    <xdr:clientData/>
  </xdr:twoCellAnchor>
  <xdr:twoCellAnchor editAs="oneCell">
    <xdr:from>
      <xdr:col>12</xdr:col>
      <xdr:colOff>123825</xdr:colOff>
      <xdr:row>36</xdr:row>
      <xdr:rowOff>152400</xdr:rowOff>
    </xdr:from>
    <xdr:to>
      <xdr:col>12</xdr:col>
      <xdr:colOff>371475</xdr:colOff>
      <xdr:row>37</xdr:row>
      <xdr:rowOff>152400</xdr:rowOff>
    </xdr:to>
    <xdr:pic>
      <xdr:nvPicPr>
        <xdr:cNvPr id="4186" name="Picture 17">
          <a:extLst>
            <a:ext uri="{FF2B5EF4-FFF2-40B4-BE49-F238E27FC236}">
              <a16:creationId xmlns:a16="http://schemas.microsoft.com/office/drawing/2014/main" id="{00000000-0008-0000-0500-00005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82050" y="68484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123825</xdr:colOff>
      <xdr:row>38</xdr:row>
      <xdr:rowOff>114300</xdr:rowOff>
    </xdr:from>
    <xdr:to>
      <xdr:col>12</xdr:col>
      <xdr:colOff>447675</xdr:colOff>
      <xdr:row>39</xdr:row>
      <xdr:rowOff>142875</xdr:rowOff>
    </xdr:to>
    <xdr:pic>
      <xdr:nvPicPr>
        <xdr:cNvPr id="4187" name="Picture 19">
          <a:extLst>
            <a:ext uri="{FF2B5EF4-FFF2-40B4-BE49-F238E27FC236}">
              <a16:creationId xmlns:a16="http://schemas.microsoft.com/office/drawing/2014/main" id="{00000000-0008-0000-0500-00005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82050" y="7181850"/>
          <a:ext cx="323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312642</xdr:colOff>
      <xdr:row>88</xdr:row>
      <xdr:rowOff>161764</xdr:rowOff>
    </xdr:from>
    <xdr:ext cx="3687856" cy="130620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526054" y="4408793"/>
          <a:ext cx="3687856" cy="1306208"/>
        </a:xfrm>
        <a:prstGeom prst="rect">
          <a:avLst/>
        </a:prstGeom>
        <a:solidFill>
          <a:srgbClr val="FFFF00"/>
        </a:solidFill>
        <a:ln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400" baseline="0">
              <a:ea typeface="HGP明朝B" pitchFamily="18" charset="-128"/>
            </a:rPr>
            <a:t>注意 ： 以下のことを確認してください。</a:t>
          </a:r>
          <a:endParaRPr kumimoji="1" lang="en-US" altLang="ja-JP" sz="1400" baseline="0">
            <a:ea typeface="HGP明朝B" pitchFamily="18" charset="-128"/>
          </a:endParaRPr>
        </a:p>
        <a:p>
          <a:r>
            <a:rPr kumimoji="1" lang="ja-JP" altLang="en-US" sz="1400" baseline="0">
              <a:ea typeface="HGP明朝B" pitchFamily="18" charset="-128"/>
            </a:rPr>
            <a:t> ・ ファイル名は変更しましたか？</a:t>
          </a:r>
          <a:endParaRPr kumimoji="1" lang="en-US" altLang="ja-JP" sz="1400" baseline="0">
            <a:ea typeface="HGP明朝B" pitchFamily="18" charset="-128"/>
          </a:endParaRPr>
        </a:p>
        <a:p>
          <a:r>
            <a:rPr kumimoji="1" lang="ja-JP" altLang="en-US" sz="1400" baseline="0">
              <a:ea typeface="HGP明朝B" pitchFamily="18" charset="-128"/>
            </a:rPr>
            <a:t> ・ ナンバーは正しいですか？（半角及び重複）</a:t>
          </a:r>
          <a:endParaRPr kumimoji="1" lang="en-US" altLang="ja-JP" sz="1400" baseline="0">
            <a:ea typeface="HGP明朝B" pitchFamily="18" charset="-128"/>
          </a:endParaRPr>
        </a:p>
        <a:p>
          <a:r>
            <a:rPr kumimoji="1" lang="ja-JP" altLang="en-US" sz="1400" baseline="0">
              <a:solidFill>
                <a:srgbClr val="FF0000"/>
              </a:solidFill>
              <a:ea typeface="HGP明朝B" pitchFamily="18" charset="-128"/>
            </a:rPr>
            <a:t>左のチェックシートに入力してください。</a:t>
          </a:r>
          <a:endParaRPr kumimoji="1" lang="en-US" altLang="ja-JP" sz="1400" baseline="0">
            <a:solidFill>
              <a:srgbClr val="FF0000"/>
            </a:solidFill>
            <a:ea typeface="HGP明朝B" pitchFamily="18" charset="-128"/>
          </a:endParaRPr>
        </a:p>
        <a:p>
          <a:r>
            <a:rPr kumimoji="1" lang="ja-JP" altLang="en-US" sz="1400" baseline="0">
              <a:ea typeface="HGP明朝B" pitchFamily="18" charset="-128"/>
            </a:rPr>
            <a:t>申込締切までに正しいものを提出して下さい。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&#32207;&#20307;/&#12456;&#12531;&#12488;&#12522;&#12540;/&#26494;&#27743;&#39640;&#235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属名一覧"/>
      <sheetName val="男子名簿"/>
      <sheetName val="女子名簿"/>
      <sheetName val="管理者シート"/>
    </sheetNames>
    <sheetDataSet>
      <sheetData sheetId="0" refreshError="1">
        <row r="7">
          <cell r="M7" t="str">
            <v>北海道</v>
          </cell>
        </row>
        <row r="8">
          <cell r="C8" t="str">
            <v>松江高専</v>
          </cell>
          <cell r="M8" t="str">
            <v>青　森</v>
          </cell>
        </row>
        <row r="9">
          <cell r="M9" t="str">
            <v>岩  手</v>
          </cell>
        </row>
        <row r="10">
          <cell r="M10" t="str">
            <v>宮　城</v>
          </cell>
        </row>
        <row r="11">
          <cell r="M11" t="str">
            <v>秋　田</v>
          </cell>
        </row>
        <row r="12">
          <cell r="M12" t="str">
            <v>山　形</v>
          </cell>
        </row>
        <row r="13">
          <cell r="M13" t="str">
            <v>福　島</v>
          </cell>
        </row>
        <row r="14">
          <cell r="M14" t="str">
            <v>茨　城</v>
          </cell>
        </row>
        <row r="15">
          <cell r="M15" t="str">
            <v>栃　木</v>
          </cell>
        </row>
        <row r="16">
          <cell r="M16" t="str">
            <v>群　馬</v>
          </cell>
        </row>
        <row r="17">
          <cell r="M17" t="str">
            <v>埼　玉</v>
          </cell>
        </row>
        <row r="18">
          <cell r="M18" t="str">
            <v>千　葉</v>
          </cell>
        </row>
        <row r="19">
          <cell r="M19" t="str">
            <v>東　京</v>
          </cell>
        </row>
        <row r="20">
          <cell r="M20" t="str">
            <v>神奈川</v>
          </cell>
        </row>
        <row r="21">
          <cell r="M21" t="str">
            <v>山　梨</v>
          </cell>
        </row>
        <row r="22">
          <cell r="M22" t="str">
            <v>新　潟</v>
          </cell>
        </row>
        <row r="23">
          <cell r="M23" t="str">
            <v>富　山</v>
          </cell>
        </row>
        <row r="24">
          <cell r="M24" t="str">
            <v>石　川</v>
          </cell>
        </row>
        <row r="25">
          <cell r="M25" t="str">
            <v>福　井</v>
          </cell>
        </row>
        <row r="26">
          <cell r="M26" t="str">
            <v>長  野</v>
          </cell>
        </row>
        <row r="27">
          <cell r="M27" t="str">
            <v>岐  阜</v>
          </cell>
        </row>
        <row r="28">
          <cell r="M28" t="str">
            <v>静  岡</v>
          </cell>
        </row>
        <row r="29">
          <cell r="M29" t="str">
            <v>愛  知</v>
          </cell>
        </row>
        <row r="30">
          <cell r="M30" t="str">
            <v>三  重</v>
          </cell>
        </row>
        <row r="31">
          <cell r="M31" t="str">
            <v>滋　賀</v>
          </cell>
        </row>
        <row r="32">
          <cell r="M32" t="str">
            <v>京　都</v>
          </cell>
        </row>
        <row r="33">
          <cell r="M33" t="str">
            <v>大　阪</v>
          </cell>
        </row>
        <row r="34">
          <cell r="M34" t="str">
            <v>兵　庫</v>
          </cell>
        </row>
        <row r="35">
          <cell r="M35" t="str">
            <v>奈　良</v>
          </cell>
        </row>
        <row r="36">
          <cell r="M36" t="str">
            <v>和歌山</v>
          </cell>
        </row>
        <row r="37">
          <cell r="M37" t="str">
            <v>鳥　取</v>
          </cell>
        </row>
        <row r="38">
          <cell r="M38" t="str">
            <v>島　根</v>
          </cell>
        </row>
        <row r="39">
          <cell r="M39" t="str">
            <v>岡　山</v>
          </cell>
        </row>
        <row r="40">
          <cell r="M40" t="str">
            <v>広　島</v>
          </cell>
        </row>
        <row r="41">
          <cell r="M41" t="str">
            <v>山　口</v>
          </cell>
        </row>
        <row r="42">
          <cell r="M42" t="str">
            <v>徳  島</v>
          </cell>
        </row>
        <row r="43">
          <cell r="M43" t="str">
            <v>香  川</v>
          </cell>
        </row>
        <row r="44">
          <cell r="M44" t="str">
            <v>愛　媛</v>
          </cell>
        </row>
        <row r="45">
          <cell r="M45" t="str">
            <v>高　知</v>
          </cell>
        </row>
        <row r="46">
          <cell r="M46" t="str">
            <v>福　岡</v>
          </cell>
        </row>
        <row r="47">
          <cell r="M47" t="str">
            <v>佐　賀</v>
          </cell>
        </row>
        <row r="48">
          <cell r="M48" t="str">
            <v>長　崎</v>
          </cell>
        </row>
        <row r="49">
          <cell r="M49" t="str">
            <v>大　分</v>
          </cell>
        </row>
        <row r="50">
          <cell r="M50" t="str">
            <v>熊　本</v>
          </cell>
        </row>
        <row r="51">
          <cell r="M51" t="str">
            <v>宮　崎</v>
          </cell>
        </row>
        <row r="52">
          <cell r="M52" t="str">
            <v>鹿児島</v>
          </cell>
        </row>
        <row r="53">
          <cell r="M53" t="str">
            <v>沖　縄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0" tint="-0.249977111117893"/>
  </sheetPr>
  <dimension ref="A1:AH80"/>
  <sheetViews>
    <sheetView topLeftCell="C1" workbookViewId="0">
      <selection activeCell="J27" sqref="J27"/>
    </sheetView>
  </sheetViews>
  <sheetFormatPr defaultRowHeight="13" x14ac:dyDescent="0.2"/>
  <cols>
    <col min="1" max="1" width="8.7265625" customWidth="1"/>
    <col min="2" max="4" width="9" customWidth="1"/>
    <col min="11" max="12" width="0" hidden="1" customWidth="1"/>
    <col min="14" max="14" width="0" hidden="1" customWidth="1"/>
    <col min="17" max="18" width="0" hidden="1" customWidth="1"/>
    <col min="21" max="22" width="0" hidden="1" customWidth="1"/>
    <col min="23" max="26" width="9" hidden="1" customWidth="1"/>
    <col min="27" max="28" width="9" customWidth="1"/>
    <col min="29" max="30" width="9" hidden="1" customWidth="1"/>
    <col min="31" max="32" width="9" customWidth="1"/>
    <col min="33" max="34" width="9" hidden="1" customWidth="1"/>
  </cols>
  <sheetData>
    <row r="1" spans="1:34" s="2" customFormat="1" ht="25.5" x14ac:dyDescent="0.35">
      <c r="A1" s="47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x14ac:dyDescent="0.2">
      <c r="A5" s="49" t="s">
        <v>128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x14ac:dyDescent="0.2">
      <c r="A6" s="49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49" t="s">
        <v>9</v>
      </c>
      <c r="K6" s="49" t="s">
        <v>10</v>
      </c>
      <c r="L6" s="49" t="s">
        <v>11</v>
      </c>
      <c r="M6" s="49" t="s">
        <v>12</v>
      </c>
      <c r="N6" s="49" t="s">
        <v>13</v>
      </c>
      <c r="O6" s="49" t="s">
        <v>14</v>
      </c>
      <c r="P6" s="49" t="s">
        <v>15</v>
      </c>
      <c r="Q6" s="49" t="s">
        <v>16</v>
      </c>
      <c r="R6" s="49" t="s">
        <v>17</v>
      </c>
      <c r="S6" s="49" t="s">
        <v>18</v>
      </c>
      <c r="T6" s="49" t="s">
        <v>19</v>
      </c>
      <c r="U6" s="49" t="s">
        <v>20</v>
      </c>
      <c r="V6" s="49" t="s">
        <v>21</v>
      </c>
      <c r="W6" s="49" t="s">
        <v>22</v>
      </c>
      <c r="X6" s="49" t="s">
        <v>23</v>
      </c>
      <c r="Y6" s="49" t="s">
        <v>24</v>
      </c>
      <c r="Z6" s="49" t="s">
        <v>25</v>
      </c>
      <c r="AA6" s="49" t="s">
        <v>26</v>
      </c>
      <c r="AB6" s="49" t="s">
        <v>27</v>
      </c>
      <c r="AC6" s="49" t="s">
        <v>28</v>
      </c>
      <c r="AD6" s="49" t="s">
        <v>29</v>
      </c>
      <c r="AE6" s="49" t="s">
        <v>30</v>
      </c>
      <c r="AF6" s="49" t="s">
        <v>31</v>
      </c>
      <c r="AG6" s="49" t="s">
        <v>32</v>
      </c>
      <c r="AH6" s="49" t="s">
        <v>33</v>
      </c>
    </row>
    <row r="7" spans="1:34" x14ac:dyDescent="0.2">
      <c r="A7" s="49"/>
      <c r="B7" s="51" t="e">
        <f>IF(#REF!="","",#REF!)</f>
        <v>#REF!</v>
      </c>
      <c r="C7" s="49"/>
      <c r="D7" s="51" t="e">
        <f>IF(#REF!="","",#REF!)</f>
        <v>#REF!</v>
      </c>
      <c r="E7" s="51" t="e">
        <f>IF(#REF!="","",#REF!)</f>
        <v>#REF!</v>
      </c>
      <c r="F7" s="51" t="e">
        <f>IF(#REF!="","",#REF!)</f>
        <v>#REF!</v>
      </c>
      <c r="G7" s="51" t="e">
        <f>IF(#REF!="","",#REF!)</f>
        <v>#REF!</v>
      </c>
      <c r="H7" s="51" t="e">
        <f>IF(#REF!="","",#REF!)</f>
        <v>#REF!</v>
      </c>
      <c r="I7" s="51" t="e">
        <f>IF(#REF!="","",#REF!)</f>
        <v>#REF!</v>
      </c>
      <c r="J7" s="62" t="e">
        <f>IF(#REF!="","",#REF!)</f>
        <v>#REF!</v>
      </c>
      <c r="K7" s="51"/>
      <c r="L7" s="51"/>
      <c r="M7" s="51" t="e">
        <f>IF(#REF!="","",VLOOKUP(#REF!,#REF!,2,FALSE))</f>
        <v>#REF!</v>
      </c>
      <c r="N7" s="51"/>
      <c r="O7" s="51" t="e">
        <f>IF(#REF!="","",VLOOKUP(#REF!,管理者シート!$B$9:$C$44,2,FALSE))</f>
        <v>#REF!</v>
      </c>
      <c r="P7" s="51" t="e">
        <f>IF(#REF!="","",#REF!)</f>
        <v>#REF!</v>
      </c>
      <c r="Q7" s="51">
        <v>0</v>
      </c>
      <c r="R7" s="51">
        <v>2</v>
      </c>
      <c r="S7" s="51" t="e">
        <f>IF(#REF!="","",VLOOKUP(#REF!,管理者シート!$B$9:$C$44,2,FALSE))</f>
        <v>#REF!</v>
      </c>
      <c r="T7" s="51" t="e">
        <f>IF(#REF!="","",#REF!)</f>
        <v>#REF!</v>
      </c>
      <c r="U7" s="51">
        <v>0</v>
      </c>
      <c r="V7" s="51">
        <v>2</v>
      </c>
      <c r="W7" s="51" t="e">
        <f>IF(#REF!="","",VLOOKUP(#REF!,管理者シート!$B$9:$C$27,2,FALSE))</f>
        <v>#REF!</v>
      </c>
      <c r="X7" s="51" t="e">
        <f>IF(#REF!="","",#REF!)</f>
        <v>#REF!</v>
      </c>
      <c r="Y7" s="51">
        <v>0</v>
      </c>
      <c r="Z7" s="51">
        <v>2</v>
      </c>
      <c r="AA7" s="51" t="e">
        <f>IF(#REF!="","",IF(#REF!="小学",37,IF(#REF!="中学",38,39)))</f>
        <v>#REF!</v>
      </c>
      <c r="AB7" s="51" t="e">
        <f>IF(#REF!="","",#REF!)</f>
        <v>#REF!</v>
      </c>
      <c r="AC7" s="51">
        <v>0</v>
      </c>
      <c r="AD7" s="51">
        <v>2</v>
      </c>
      <c r="AE7" s="51" t="e">
        <f>IF(#REF!="","",40)</f>
        <v>#REF!</v>
      </c>
      <c r="AF7" s="51" t="e">
        <f>IF(#REF!="","",#REF!)</f>
        <v>#REF!</v>
      </c>
      <c r="AG7" s="51">
        <v>0</v>
      </c>
      <c r="AH7" s="51">
        <v>2</v>
      </c>
    </row>
    <row r="8" spans="1:34" x14ac:dyDescent="0.2">
      <c r="A8" s="49"/>
      <c r="B8" s="51" t="e">
        <f>IF(#REF!="","",#REF!)</f>
        <v>#REF!</v>
      </c>
      <c r="C8" s="49"/>
      <c r="D8" s="49" t="e">
        <f>IF(#REF!="","",#REF!)</f>
        <v>#REF!</v>
      </c>
      <c r="E8" s="51" t="e">
        <f>IF(#REF!="","",#REF!)</f>
        <v>#REF!</v>
      </c>
      <c r="F8" s="51" t="e">
        <f>IF(#REF!="","",#REF!)</f>
        <v>#REF!</v>
      </c>
      <c r="G8" s="51" t="e">
        <f>IF(#REF!="","",#REF!)</f>
        <v>#REF!</v>
      </c>
      <c r="H8" s="51" t="e">
        <f>IF(#REF!="","",#REF!)</f>
        <v>#REF!</v>
      </c>
      <c r="I8" s="51" t="e">
        <f>IF(#REF!="","",#REF!)</f>
        <v>#REF!</v>
      </c>
      <c r="J8" s="62" t="e">
        <f>IF(#REF!="","",#REF!)</f>
        <v>#REF!</v>
      </c>
      <c r="K8" s="51"/>
      <c r="L8" s="51"/>
      <c r="M8" s="51" t="e">
        <f>IF(#REF!="","",VLOOKUP(#REF!,#REF!,2,FALSE))</f>
        <v>#REF!</v>
      </c>
      <c r="N8" s="51"/>
      <c r="O8" s="51" t="e">
        <f>IF(#REF!="","",VLOOKUP(#REF!,管理者シート!$B$9:$C$44,2,FALSE))</f>
        <v>#REF!</v>
      </c>
      <c r="P8" s="51" t="e">
        <f>IF(#REF!="","",#REF!)</f>
        <v>#REF!</v>
      </c>
      <c r="Q8" s="51">
        <v>0</v>
      </c>
      <c r="R8" s="51">
        <v>2</v>
      </c>
      <c r="S8" s="51" t="e">
        <f>IF(#REF!="","",VLOOKUP(#REF!,管理者シート!$B$9:$C$44,2,FALSE))</f>
        <v>#REF!</v>
      </c>
      <c r="T8" s="51" t="e">
        <f>IF(#REF!="","",#REF!)</f>
        <v>#REF!</v>
      </c>
      <c r="U8" s="51">
        <v>0</v>
      </c>
      <c r="V8" s="51">
        <v>2</v>
      </c>
      <c r="W8" s="51" t="e">
        <f>IF(#REF!="","",VLOOKUP(#REF!,管理者シート!$B$9:$C$27,2,FALSE))</f>
        <v>#REF!</v>
      </c>
      <c r="X8" s="51" t="e">
        <f>IF(#REF!="","",#REF!)</f>
        <v>#REF!</v>
      </c>
      <c r="Y8" s="51">
        <v>0</v>
      </c>
      <c r="Z8" s="51">
        <v>2</v>
      </c>
      <c r="AA8" s="51" t="e">
        <f>IF(#REF!="","",IF(#REF!="小学",37,IF(#REF!="中学",38,39)))</f>
        <v>#REF!</v>
      </c>
      <c r="AB8" s="51" t="e">
        <f>IF(#REF!="","",#REF!)</f>
        <v>#REF!</v>
      </c>
      <c r="AC8" s="51">
        <v>0</v>
      </c>
      <c r="AD8" s="51">
        <v>2</v>
      </c>
      <c r="AE8" s="51" t="e">
        <f>IF(#REF!="","",40)</f>
        <v>#REF!</v>
      </c>
      <c r="AF8" s="51" t="e">
        <f>IF(#REF!="","",#REF!)</f>
        <v>#REF!</v>
      </c>
      <c r="AG8" s="51">
        <v>0</v>
      </c>
      <c r="AH8" s="51">
        <v>2</v>
      </c>
    </row>
    <row r="9" spans="1:34" x14ac:dyDescent="0.2">
      <c r="A9" s="49"/>
      <c r="B9" s="51" t="e">
        <f>IF(#REF!="","",#REF!)</f>
        <v>#REF!</v>
      </c>
      <c r="C9" s="49"/>
      <c r="D9" s="49" t="e">
        <f>IF(#REF!="","",#REF!)</f>
        <v>#REF!</v>
      </c>
      <c r="E9" s="51" t="e">
        <f>IF(#REF!="","",#REF!)</f>
        <v>#REF!</v>
      </c>
      <c r="F9" s="51" t="e">
        <f>IF(#REF!="","",#REF!)</f>
        <v>#REF!</v>
      </c>
      <c r="G9" s="51" t="e">
        <f>IF(#REF!="","",#REF!)</f>
        <v>#REF!</v>
      </c>
      <c r="H9" s="51" t="e">
        <f>IF(#REF!="","",#REF!)</f>
        <v>#REF!</v>
      </c>
      <c r="I9" s="51" t="e">
        <f>IF(#REF!="","",#REF!)</f>
        <v>#REF!</v>
      </c>
      <c r="J9" s="62" t="e">
        <f>IF(#REF!="","",#REF!)</f>
        <v>#REF!</v>
      </c>
      <c r="K9" s="51"/>
      <c r="L9" s="51"/>
      <c r="M9" s="51" t="e">
        <f>IF(#REF!="","",VLOOKUP(#REF!,#REF!,2,FALSE))</f>
        <v>#REF!</v>
      </c>
      <c r="N9" s="51"/>
      <c r="O9" s="51" t="e">
        <f>IF(#REF!="","",VLOOKUP(#REF!,管理者シート!$B$9:$C$44,2,FALSE))</f>
        <v>#REF!</v>
      </c>
      <c r="P9" s="51" t="e">
        <f>IF(#REF!="","",#REF!)</f>
        <v>#REF!</v>
      </c>
      <c r="Q9" s="51">
        <v>0</v>
      </c>
      <c r="R9" s="51">
        <v>2</v>
      </c>
      <c r="S9" s="51" t="e">
        <f>IF(#REF!="","",VLOOKUP(#REF!,管理者シート!$B$9:$C$44,2,FALSE))</f>
        <v>#REF!</v>
      </c>
      <c r="T9" s="51" t="e">
        <f>IF(#REF!="","",#REF!)</f>
        <v>#REF!</v>
      </c>
      <c r="U9" s="51">
        <v>0</v>
      </c>
      <c r="V9" s="51">
        <v>2</v>
      </c>
      <c r="W9" s="51" t="e">
        <f>IF(#REF!="","",VLOOKUP(#REF!,管理者シート!$B$9:$C$27,2,FALSE))</f>
        <v>#REF!</v>
      </c>
      <c r="X9" s="51" t="e">
        <f>IF(#REF!="","",#REF!)</f>
        <v>#REF!</v>
      </c>
      <c r="Y9" s="51">
        <v>0</v>
      </c>
      <c r="Z9" s="51">
        <v>2</v>
      </c>
      <c r="AA9" s="51" t="e">
        <f>IF(#REF!="","",IF(#REF!="小学",37,IF(#REF!="中学",38,39)))</f>
        <v>#REF!</v>
      </c>
      <c r="AB9" s="51" t="e">
        <f>IF(#REF!="","",#REF!)</f>
        <v>#REF!</v>
      </c>
      <c r="AC9" s="51">
        <v>0</v>
      </c>
      <c r="AD9" s="51">
        <v>2</v>
      </c>
      <c r="AE9" s="51" t="e">
        <f>IF(#REF!="","",40)</f>
        <v>#REF!</v>
      </c>
      <c r="AF9" s="51" t="e">
        <f>IF(#REF!="","",#REF!)</f>
        <v>#REF!</v>
      </c>
      <c r="AG9" s="51">
        <v>0</v>
      </c>
      <c r="AH9" s="51">
        <v>2</v>
      </c>
    </row>
    <row r="10" spans="1:34" x14ac:dyDescent="0.2">
      <c r="A10" s="49"/>
      <c r="B10" s="51" t="e">
        <f>IF(#REF!="","",#REF!)</f>
        <v>#REF!</v>
      </c>
      <c r="C10" s="49"/>
      <c r="D10" s="49" t="e">
        <f>IF(#REF!="","",#REF!)</f>
        <v>#REF!</v>
      </c>
      <c r="E10" s="51" t="e">
        <f>IF(#REF!="","",#REF!)</f>
        <v>#REF!</v>
      </c>
      <c r="F10" s="51" t="e">
        <f>IF(#REF!="","",#REF!)</f>
        <v>#REF!</v>
      </c>
      <c r="G10" s="51" t="e">
        <f>IF(#REF!="","",#REF!)</f>
        <v>#REF!</v>
      </c>
      <c r="H10" s="51" t="e">
        <f>IF(#REF!="","",#REF!)</f>
        <v>#REF!</v>
      </c>
      <c r="I10" s="51" t="e">
        <f>IF(#REF!="","",#REF!)</f>
        <v>#REF!</v>
      </c>
      <c r="J10" s="62" t="e">
        <f>IF(#REF!="","",#REF!)</f>
        <v>#REF!</v>
      </c>
      <c r="K10" s="51"/>
      <c r="L10" s="51"/>
      <c r="M10" s="51" t="e">
        <f>IF(#REF!="","",VLOOKUP(#REF!,#REF!,2,FALSE))</f>
        <v>#REF!</v>
      </c>
      <c r="N10" s="51"/>
      <c r="O10" s="51" t="e">
        <f>IF(#REF!="","",VLOOKUP(#REF!,管理者シート!$B$9:$C$44,2,FALSE))</f>
        <v>#REF!</v>
      </c>
      <c r="P10" s="51" t="e">
        <f>IF(#REF!="","",#REF!)</f>
        <v>#REF!</v>
      </c>
      <c r="Q10" s="51">
        <v>0</v>
      </c>
      <c r="R10" s="51">
        <v>2</v>
      </c>
      <c r="S10" s="51" t="e">
        <f>IF(#REF!="","",VLOOKUP(#REF!,管理者シート!$B$9:$C$44,2,FALSE))</f>
        <v>#REF!</v>
      </c>
      <c r="T10" s="51" t="e">
        <f>IF(#REF!="","",#REF!)</f>
        <v>#REF!</v>
      </c>
      <c r="U10" s="51">
        <v>0</v>
      </c>
      <c r="V10" s="51">
        <v>2</v>
      </c>
      <c r="W10" s="51" t="e">
        <f>IF(#REF!="","",VLOOKUP(#REF!,管理者シート!$B$9:$C$27,2,FALSE))</f>
        <v>#REF!</v>
      </c>
      <c r="X10" s="51" t="e">
        <f>IF(#REF!="","",#REF!)</f>
        <v>#REF!</v>
      </c>
      <c r="Y10" s="51">
        <v>0</v>
      </c>
      <c r="Z10" s="51">
        <v>2</v>
      </c>
      <c r="AA10" s="51" t="e">
        <f>IF(#REF!="","",IF(#REF!="小学",37,IF(#REF!="中学",38,39)))</f>
        <v>#REF!</v>
      </c>
      <c r="AB10" s="51" t="e">
        <f>IF(#REF!="","",#REF!)</f>
        <v>#REF!</v>
      </c>
      <c r="AC10" s="51">
        <v>0</v>
      </c>
      <c r="AD10" s="51">
        <v>2</v>
      </c>
      <c r="AE10" s="51" t="e">
        <f>IF(#REF!="","",40)</f>
        <v>#REF!</v>
      </c>
      <c r="AF10" s="51" t="e">
        <f>IF(#REF!="","",#REF!)</f>
        <v>#REF!</v>
      </c>
      <c r="AG10" s="51">
        <v>0</v>
      </c>
      <c r="AH10" s="51">
        <v>2</v>
      </c>
    </row>
    <row r="11" spans="1:34" x14ac:dyDescent="0.2">
      <c r="A11" s="49"/>
      <c r="B11" s="51" t="e">
        <f>IF(#REF!="","",#REF!)</f>
        <v>#REF!</v>
      </c>
      <c r="C11" s="49"/>
      <c r="D11" s="49" t="e">
        <f>IF(#REF!="","",#REF!)</f>
        <v>#REF!</v>
      </c>
      <c r="E11" s="51" t="e">
        <f>IF(#REF!="","",#REF!)</f>
        <v>#REF!</v>
      </c>
      <c r="F11" s="51" t="e">
        <f>IF(#REF!="","",#REF!)</f>
        <v>#REF!</v>
      </c>
      <c r="G11" s="51" t="e">
        <f>IF(#REF!="","",#REF!)</f>
        <v>#REF!</v>
      </c>
      <c r="H11" s="51" t="e">
        <f>IF(#REF!="","",#REF!)</f>
        <v>#REF!</v>
      </c>
      <c r="I11" s="51" t="e">
        <f>IF(#REF!="","",#REF!)</f>
        <v>#REF!</v>
      </c>
      <c r="J11" s="62" t="e">
        <f>IF(#REF!="","",#REF!)</f>
        <v>#REF!</v>
      </c>
      <c r="K11" s="51"/>
      <c r="L11" s="51"/>
      <c r="M11" s="51" t="e">
        <f>IF(#REF!="","",VLOOKUP(#REF!,#REF!,2,FALSE))</f>
        <v>#REF!</v>
      </c>
      <c r="N11" s="51"/>
      <c r="O11" s="51" t="e">
        <f>IF(#REF!="","",VLOOKUP(#REF!,管理者シート!$B$9:$C$44,2,FALSE))</f>
        <v>#REF!</v>
      </c>
      <c r="P11" s="51" t="e">
        <f>IF(#REF!="","",#REF!)</f>
        <v>#REF!</v>
      </c>
      <c r="Q11" s="51">
        <v>0</v>
      </c>
      <c r="R11" s="51">
        <v>2</v>
      </c>
      <c r="S11" s="51" t="e">
        <f>IF(#REF!="","",VLOOKUP(#REF!,管理者シート!$B$9:$C$44,2,FALSE))</f>
        <v>#REF!</v>
      </c>
      <c r="T11" s="51" t="e">
        <f>IF(#REF!="","",#REF!)</f>
        <v>#REF!</v>
      </c>
      <c r="U11" s="51">
        <v>0</v>
      </c>
      <c r="V11" s="51">
        <v>2</v>
      </c>
      <c r="W11" s="51" t="e">
        <f>IF(#REF!="","",VLOOKUP(#REF!,管理者シート!$B$9:$C$27,2,FALSE))</f>
        <v>#REF!</v>
      </c>
      <c r="X11" s="51" t="e">
        <f>IF(#REF!="","",#REF!)</f>
        <v>#REF!</v>
      </c>
      <c r="Y11" s="51">
        <v>0</v>
      </c>
      <c r="Z11" s="51">
        <v>2</v>
      </c>
      <c r="AA11" s="51" t="e">
        <f>IF(#REF!="","",IF(#REF!="小学",37,IF(#REF!="中学",38,39)))</f>
        <v>#REF!</v>
      </c>
      <c r="AB11" s="51" t="e">
        <f>IF(#REF!="","",#REF!)</f>
        <v>#REF!</v>
      </c>
      <c r="AC11" s="51">
        <v>0</v>
      </c>
      <c r="AD11" s="51">
        <v>2</v>
      </c>
      <c r="AE11" s="51" t="e">
        <f>IF(#REF!="","",40)</f>
        <v>#REF!</v>
      </c>
      <c r="AF11" s="51" t="e">
        <f>IF(#REF!="","",#REF!)</f>
        <v>#REF!</v>
      </c>
      <c r="AG11" s="51">
        <v>0</v>
      </c>
      <c r="AH11" s="51">
        <v>2</v>
      </c>
    </row>
    <row r="12" spans="1:34" x14ac:dyDescent="0.2">
      <c r="A12" s="49"/>
      <c r="B12" s="51" t="e">
        <f>IF(#REF!="","",#REF!)</f>
        <v>#REF!</v>
      </c>
      <c r="C12" s="49"/>
      <c r="D12" s="49" t="e">
        <f>IF(#REF!="","",#REF!)</f>
        <v>#REF!</v>
      </c>
      <c r="E12" s="51" t="e">
        <f>IF(#REF!="","",#REF!)</f>
        <v>#REF!</v>
      </c>
      <c r="F12" s="51" t="e">
        <f>IF(#REF!="","",#REF!)</f>
        <v>#REF!</v>
      </c>
      <c r="G12" s="51" t="e">
        <f>IF(#REF!="","",#REF!)</f>
        <v>#REF!</v>
      </c>
      <c r="H12" s="51" t="e">
        <f>IF(#REF!="","",#REF!)</f>
        <v>#REF!</v>
      </c>
      <c r="I12" s="51" t="e">
        <f>IF(#REF!="","",#REF!)</f>
        <v>#REF!</v>
      </c>
      <c r="J12" s="62" t="e">
        <f>IF(#REF!="","",#REF!)</f>
        <v>#REF!</v>
      </c>
      <c r="K12" s="51"/>
      <c r="L12" s="51"/>
      <c r="M12" s="51" t="e">
        <f>IF(#REF!="","",VLOOKUP(#REF!,#REF!,2,FALSE))</f>
        <v>#REF!</v>
      </c>
      <c r="N12" s="51"/>
      <c r="O12" s="51" t="e">
        <f>IF(#REF!="","",VLOOKUP(#REF!,管理者シート!$B$9:$C$44,2,FALSE))</f>
        <v>#REF!</v>
      </c>
      <c r="P12" s="51" t="e">
        <f>IF(#REF!="","",#REF!)</f>
        <v>#REF!</v>
      </c>
      <c r="Q12" s="51">
        <v>0</v>
      </c>
      <c r="R12" s="51">
        <v>2</v>
      </c>
      <c r="S12" s="51" t="e">
        <f>IF(#REF!="","",VLOOKUP(#REF!,管理者シート!$B$9:$C$44,2,FALSE))</f>
        <v>#REF!</v>
      </c>
      <c r="T12" s="51" t="e">
        <f>IF(#REF!="","",#REF!)</f>
        <v>#REF!</v>
      </c>
      <c r="U12" s="51">
        <v>0</v>
      </c>
      <c r="V12" s="51">
        <v>2</v>
      </c>
      <c r="W12" s="51" t="e">
        <f>IF(#REF!="","",VLOOKUP(#REF!,管理者シート!$B$9:$C$27,2,FALSE))</f>
        <v>#REF!</v>
      </c>
      <c r="X12" s="51" t="e">
        <f>IF(#REF!="","",#REF!)</f>
        <v>#REF!</v>
      </c>
      <c r="Y12" s="51">
        <v>0</v>
      </c>
      <c r="Z12" s="51">
        <v>2</v>
      </c>
      <c r="AA12" s="51" t="e">
        <f>IF(#REF!="","",IF(#REF!="小学",37,IF(#REF!="中学",38,39)))</f>
        <v>#REF!</v>
      </c>
      <c r="AB12" s="51" t="e">
        <f>IF(#REF!="","",#REF!)</f>
        <v>#REF!</v>
      </c>
      <c r="AC12" s="51">
        <v>0</v>
      </c>
      <c r="AD12" s="51">
        <v>2</v>
      </c>
      <c r="AE12" s="51" t="e">
        <f>IF(#REF!="","",40)</f>
        <v>#REF!</v>
      </c>
      <c r="AF12" s="51" t="e">
        <f>IF(#REF!="","",#REF!)</f>
        <v>#REF!</v>
      </c>
      <c r="AG12" s="51">
        <v>0</v>
      </c>
      <c r="AH12" s="51">
        <v>2</v>
      </c>
    </row>
    <row r="13" spans="1:34" x14ac:dyDescent="0.2">
      <c r="A13" s="49"/>
      <c r="B13" s="51" t="e">
        <f>IF(#REF!="","",#REF!)</f>
        <v>#REF!</v>
      </c>
      <c r="C13" s="49"/>
      <c r="D13" s="49" t="e">
        <f>IF(#REF!="","",#REF!)</f>
        <v>#REF!</v>
      </c>
      <c r="E13" s="51" t="e">
        <f>IF(#REF!="","",#REF!)</f>
        <v>#REF!</v>
      </c>
      <c r="F13" s="51" t="e">
        <f>IF(#REF!="","",#REF!)</f>
        <v>#REF!</v>
      </c>
      <c r="G13" s="51" t="e">
        <f>IF(#REF!="","",#REF!)</f>
        <v>#REF!</v>
      </c>
      <c r="H13" s="51" t="e">
        <f>IF(#REF!="","",#REF!)</f>
        <v>#REF!</v>
      </c>
      <c r="I13" s="51" t="e">
        <f>IF(#REF!="","",#REF!)</f>
        <v>#REF!</v>
      </c>
      <c r="J13" s="62" t="e">
        <f>IF(#REF!="","",#REF!)</f>
        <v>#REF!</v>
      </c>
      <c r="K13" s="51"/>
      <c r="L13" s="51"/>
      <c r="M13" s="51" t="e">
        <f>IF(#REF!="","",VLOOKUP(#REF!,#REF!,2,FALSE))</f>
        <v>#REF!</v>
      </c>
      <c r="N13" s="51"/>
      <c r="O13" s="51" t="e">
        <f>IF(#REF!="","",VLOOKUP(#REF!,管理者シート!$B$9:$C$44,2,FALSE))</f>
        <v>#REF!</v>
      </c>
      <c r="P13" s="51" t="e">
        <f>IF(#REF!="","",#REF!)</f>
        <v>#REF!</v>
      </c>
      <c r="Q13" s="51">
        <v>0</v>
      </c>
      <c r="R13" s="51">
        <v>2</v>
      </c>
      <c r="S13" s="51" t="e">
        <f>IF(#REF!="","",VLOOKUP(#REF!,管理者シート!$B$9:$C$44,2,FALSE))</f>
        <v>#REF!</v>
      </c>
      <c r="T13" s="51" t="e">
        <f>IF(#REF!="","",#REF!)</f>
        <v>#REF!</v>
      </c>
      <c r="U13" s="51">
        <v>0</v>
      </c>
      <c r="V13" s="51">
        <v>2</v>
      </c>
      <c r="W13" s="51" t="e">
        <f>IF(#REF!="","",VLOOKUP(#REF!,管理者シート!$B$9:$C$27,2,FALSE))</f>
        <v>#REF!</v>
      </c>
      <c r="X13" s="51" t="e">
        <f>IF(#REF!="","",#REF!)</f>
        <v>#REF!</v>
      </c>
      <c r="Y13" s="51">
        <v>0</v>
      </c>
      <c r="Z13" s="51">
        <v>2</v>
      </c>
      <c r="AA13" s="51" t="e">
        <f>IF(#REF!="","",IF(#REF!="小学",37,IF(#REF!="中学",38,39)))</f>
        <v>#REF!</v>
      </c>
      <c r="AB13" s="51" t="e">
        <f>IF(#REF!="","",#REF!)</f>
        <v>#REF!</v>
      </c>
      <c r="AC13" s="51">
        <v>0</v>
      </c>
      <c r="AD13" s="51">
        <v>2</v>
      </c>
      <c r="AE13" s="51" t="e">
        <f>IF(#REF!="","",40)</f>
        <v>#REF!</v>
      </c>
      <c r="AF13" s="51" t="e">
        <f>IF(#REF!="","",#REF!)</f>
        <v>#REF!</v>
      </c>
      <c r="AG13" s="51">
        <v>0</v>
      </c>
      <c r="AH13" s="51">
        <v>2</v>
      </c>
    </row>
    <row r="14" spans="1:34" x14ac:dyDescent="0.2">
      <c r="A14" s="49"/>
      <c r="B14" s="51" t="e">
        <f>IF(#REF!="","",#REF!)</f>
        <v>#REF!</v>
      </c>
      <c r="C14" s="49"/>
      <c r="D14" s="49" t="e">
        <f>IF(#REF!="","",#REF!)</f>
        <v>#REF!</v>
      </c>
      <c r="E14" s="51" t="e">
        <f>IF(#REF!="","",#REF!)</f>
        <v>#REF!</v>
      </c>
      <c r="F14" s="51" t="e">
        <f>IF(#REF!="","",#REF!)</f>
        <v>#REF!</v>
      </c>
      <c r="G14" s="51" t="e">
        <f>IF(#REF!="","",#REF!)</f>
        <v>#REF!</v>
      </c>
      <c r="H14" s="51" t="e">
        <f>IF(#REF!="","",#REF!)</f>
        <v>#REF!</v>
      </c>
      <c r="I14" s="51" t="e">
        <f>IF(#REF!="","",#REF!)</f>
        <v>#REF!</v>
      </c>
      <c r="J14" s="62" t="e">
        <f>IF(#REF!="","",#REF!)</f>
        <v>#REF!</v>
      </c>
      <c r="K14" s="51"/>
      <c r="L14" s="51"/>
      <c r="M14" s="51" t="e">
        <f>IF(#REF!="","",VLOOKUP(#REF!,#REF!,2,FALSE))</f>
        <v>#REF!</v>
      </c>
      <c r="N14" s="51"/>
      <c r="O14" s="51" t="e">
        <f>IF(#REF!="","",VLOOKUP(#REF!,管理者シート!$B$9:$C$44,2,FALSE))</f>
        <v>#REF!</v>
      </c>
      <c r="P14" s="51" t="e">
        <f>IF(#REF!="","",#REF!)</f>
        <v>#REF!</v>
      </c>
      <c r="Q14" s="51">
        <v>0</v>
      </c>
      <c r="R14" s="51">
        <v>2</v>
      </c>
      <c r="S14" s="51" t="e">
        <f>IF(#REF!="","",VLOOKUP(#REF!,管理者シート!$B$9:$C$44,2,FALSE))</f>
        <v>#REF!</v>
      </c>
      <c r="T14" s="51" t="e">
        <f>IF(#REF!="","",#REF!)</f>
        <v>#REF!</v>
      </c>
      <c r="U14" s="51">
        <v>0</v>
      </c>
      <c r="V14" s="51">
        <v>2</v>
      </c>
      <c r="W14" s="51" t="e">
        <f>IF(#REF!="","",VLOOKUP(#REF!,管理者シート!$B$9:$C$27,2,FALSE))</f>
        <v>#REF!</v>
      </c>
      <c r="X14" s="51" t="e">
        <f>IF(#REF!="","",#REF!)</f>
        <v>#REF!</v>
      </c>
      <c r="Y14" s="51">
        <v>0</v>
      </c>
      <c r="Z14" s="51">
        <v>2</v>
      </c>
      <c r="AA14" s="51" t="e">
        <f>IF(#REF!="","",IF(#REF!="小学",37,IF(#REF!="中学",38,39)))</f>
        <v>#REF!</v>
      </c>
      <c r="AB14" s="51" t="e">
        <f>IF(#REF!="","",#REF!)</f>
        <v>#REF!</v>
      </c>
      <c r="AC14" s="51">
        <v>0</v>
      </c>
      <c r="AD14" s="51">
        <v>2</v>
      </c>
      <c r="AE14" s="51" t="e">
        <f>IF(#REF!="","",40)</f>
        <v>#REF!</v>
      </c>
      <c r="AF14" s="51" t="e">
        <f>IF(#REF!="","",#REF!)</f>
        <v>#REF!</v>
      </c>
      <c r="AG14" s="51">
        <v>0</v>
      </c>
      <c r="AH14" s="51">
        <v>2</v>
      </c>
    </row>
    <row r="15" spans="1:34" x14ac:dyDescent="0.2">
      <c r="A15" s="49"/>
      <c r="B15" s="51" t="e">
        <f>IF(#REF!="","",#REF!)</f>
        <v>#REF!</v>
      </c>
      <c r="C15" s="49"/>
      <c r="D15" s="49" t="e">
        <f>IF(#REF!="","",#REF!)</f>
        <v>#REF!</v>
      </c>
      <c r="E15" s="51" t="e">
        <f>IF(#REF!="","",#REF!)</f>
        <v>#REF!</v>
      </c>
      <c r="F15" s="51" t="e">
        <f>IF(#REF!="","",#REF!)</f>
        <v>#REF!</v>
      </c>
      <c r="G15" s="51" t="e">
        <f>IF(#REF!="","",#REF!)</f>
        <v>#REF!</v>
      </c>
      <c r="H15" s="51" t="e">
        <f>IF(#REF!="","",#REF!)</f>
        <v>#REF!</v>
      </c>
      <c r="I15" s="51" t="e">
        <f>IF(#REF!="","",#REF!)</f>
        <v>#REF!</v>
      </c>
      <c r="J15" s="62" t="e">
        <f>IF(#REF!="","",#REF!)</f>
        <v>#REF!</v>
      </c>
      <c r="K15" s="51"/>
      <c r="L15" s="51"/>
      <c r="M15" s="51" t="e">
        <f>IF(#REF!="","",VLOOKUP(#REF!,#REF!,2,FALSE))</f>
        <v>#REF!</v>
      </c>
      <c r="N15" s="51"/>
      <c r="O15" s="51" t="e">
        <f>IF(#REF!="","",VLOOKUP(#REF!,管理者シート!$B$9:$C$44,2,FALSE))</f>
        <v>#REF!</v>
      </c>
      <c r="P15" s="51" t="e">
        <f>IF(#REF!="","",#REF!)</f>
        <v>#REF!</v>
      </c>
      <c r="Q15" s="51">
        <v>0</v>
      </c>
      <c r="R15" s="51">
        <v>2</v>
      </c>
      <c r="S15" s="51" t="e">
        <f>IF(#REF!="","",VLOOKUP(#REF!,管理者シート!$B$9:$C$44,2,FALSE))</f>
        <v>#REF!</v>
      </c>
      <c r="T15" s="51" t="e">
        <f>IF(#REF!="","",#REF!)</f>
        <v>#REF!</v>
      </c>
      <c r="U15" s="51">
        <v>0</v>
      </c>
      <c r="V15" s="51">
        <v>2</v>
      </c>
      <c r="W15" s="51" t="e">
        <f>IF(#REF!="","",VLOOKUP(#REF!,管理者シート!$B$9:$C$27,2,FALSE))</f>
        <v>#REF!</v>
      </c>
      <c r="X15" s="51" t="e">
        <f>IF(#REF!="","",#REF!)</f>
        <v>#REF!</v>
      </c>
      <c r="Y15" s="51">
        <v>0</v>
      </c>
      <c r="Z15" s="51">
        <v>2</v>
      </c>
      <c r="AA15" s="51" t="e">
        <f>IF(#REF!="","",IF(#REF!="小学",37,IF(#REF!="中学",38,39)))</f>
        <v>#REF!</v>
      </c>
      <c r="AB15" s="51" t="e">
        <f>IF(#REF!="","",#REF!)</f>
        <v>#REF!</v>
      </c>
      <c r="AC15" s="51">
        <v>0</v>
      </c>
      <c r="AD15" s="51">
        <v>2</v>
      </c>
      <c r="AE15" s="51" t="e">
        <f>IF(#REF!="","",40)</f>
        <v>#REF!</v>
      </c>
      <c r="AF15" s="51" t="e">
        <f>IF(#REF!="","",#REF!)</f>
        <v>#REF!</v>
      </c>
      <c r="AG15" s="51">
        <v>0</v>
      </c>
      <c r="AH15" s="51">
        <v>2</v>
      </c>
    </row>
    <row r="16" spans="1:34" x14ac:dyDescent="0.2">
      <c r="A16" s="49"/>
      <c r="B16" s="51" t="e">
        <f>IF(#REF!="","",#REF!)</f>
        <v>#REF!</v>
      </c>
      <c r="C16" s="49"/>
      <c r="D16" s="49" t="e">
        <f>IF(#REF!="","",#REF!)</f>
        <v>#REF!</v>
      </c>
      <c r="E16" s="51" t="e">
        <f>IF(#REF!="","",#REF!)</f>
        <v>#REF!</v>
      </c>
      <c r="F16" s="51" t="e">
        <f>IF(#REF!="","",#REF!)</f>
        <v>#REF!</v>
      </c>
      <c r="G16" s="51" t="e">
        <f>IF(#REF!="","",#REF!)</f>
        <v>#REF!</v>
      </c>
      <c r="H16" s="51" t="e">
        <f>IF(#REF!="","",#REF!)</f>
        <v>#REF!</v>
      </c>
      <c r="I16" s="51" t="e">
        <f>IF(#REF!="","",#REF!)</f>
        <v>#REF!</v>
      </c>
      <c r="J16" s="62" t="e">
        <f>IF(#REF!="","",#REF!)</f>
        <v>#REF!</v>
      </c>
      <c r="K16" s="51"/>
      <c r="L16" s="51"/>
      <c r="M16" s="51" t="e">
        <f>IF(#REF!="","",VLOOKUP(#REF!,#REF!,2,FALSE))</f>
        <v>#REF!</v>
      </c>
      <c r="N16" s="51"/>
      <c r="O16" s="51" t="e">
        <f>IF(#REF!="","",VLOOKUP(#REF!,管理者シート!$B$9:$C$44,2,FALSE))</f>
        <v>#REF!</v>
      </c>
      <c r="P16" s="51" t="e">
        <f>IF(#REF!="","",#REF!)</f>
        <v>#REF!</v>
      </c>
      <c r="Q16" s="51">
        <v>0</v>
      </c>
      <c r="R16" s="51">
        <v>2</v>
      </c>
      <c r="S16" s="51" t="e">
        <f>IF(#REF!="","",VLOOKUP(#REF!,管理者シート!$B$9:$C$44,2,FALSE))</f>
        <v>#REF!</v>
      </c>
      <c r="T16" s="51" t="e">
        <f>IF(#REF!="","",#REF!)</f>
        <v>#REF!</v>
      </c>
      <c r="U16" s="51">
        <v>0</v>
      </c>
      <c r="V16" s="51">
        <v>2</v>
      </c>
      <c r="W16" s="51" t="e">
        <f>IF(#REF!="","",VLOOKUP(#REF!,管理者シート!$B$9:$C$27,2,FALSE))</f>
        <v>#REF!</v>
      </c>
      <c r="X16" s="51" t="e">
        <f>IF(#REF!="","",#REF!)</f>
        <v>#REF!</v>
      </c>
      <c r="Y16" s="51">
        <v>0</v>
      </c>
      <c r="Z16" s="51">
        <v>2</v>
      </c>
      <c r="AA16" s="51" t="e">
        <f>IF(#REF!="","",IF(#REF!="小学",37,IF(#REF!="中学",38,39)))</f>
        <v>#REF!</v>
      </c>
      <c r="AB16" s="51" t="e">
        <f>IF(#REF!="","",#REF!)</f>
        <v>#REF!</v>
      </c>
      <c r="AC16" s="51">
        <v>0</v>
      </c>
      <c r="AD16" s="51">
        <v>2</v>
      </c>
      <c r="AE16" s="51" t="e">
        <f>IF(#REF!="","",40)</f>
        <v>#REF!</v>
      </c>
      <c r="AF16" s="51" t="e">
        <f>IF(#REF!="","",#REF!)</f>
        <v>#REF!</v>
      </c>
      <c r="AG16" s="51">
        <v>0</v>
      </c>
      <c r="AH16" s="51">
        <v>2</v>
      </c>
    </row>
    <row r="17" spans="1:34" x14ac:dyDescent="0.2">
      <c r="A17" s="49"/>
      <c r="B17" s="51" t="e">
        <f>IF(#REF!="","",#REF!)</f>
        <v>#REF!</v>
      </c>
      <c r="C17" s="49"/>
      <c r="D17" s="49" t="e">
        <f>IF(#REF!="","",#REF!)</f>
        <v>#REF!</v>
      </c>
      <c r="E17" s="51" t="e">
        <f>IF(#REF!="","",#REF!)</f>
        <v>#REF!</v>
      </c>
      <c r="F17" s="51" t="e">
        <f>IF(#REF!="","",#REF!)</f>
        <v>#REF!</v>
      </c>
      <c r="G17" s="51" t="e">
        <f>IF(#REF!="","",#REF!)</f>
        <v>#REF!</v>
      </c>
      <c r="H17" s="51" t="e">
        <f>IF(#REF!="","",#REF!)</f>
        <v>#REF!</v>
      </c>
      <c r="I17" s="51" t="e">
        <f>IF(#REF!="","",#REF!)</f>
        <v>#REF!</v>
      </c>
      <c r="J17" s="62" t="e">
        <f>IF(#REF!="","",#REF!)</f>
        <v>#REF!</v>
      </c>
      <c r="K17" s="51"/>
      <c r="L17" s="51"/>
      <c r="M17" s="51" t="e">
        <f>IF(#REF!="","",VLOOKUP(#REF!,#REF!,2,FALSE))</f>
        <v>#REF!</v>
      </c>
      <c r="N17" s="51"/>
      <c r="O17" s="51" t="e">
        <f>IF(#REF!="","",VLOOKUP(#REF!,管理者シート!$B$9:$C$44,2,FALSE))</f>
        <v>#REF!</v>
      </c>
      <c r="P17" s="51" t="e">
        <f>IF(#REF!="","",#REF!)</f>
        <v>#REF!</v>
      </c>
      <c r="Q17" s="51">
        <v>0</v>
      </c>
      <c r="R17" s="51">
        <v>2</v>
      </c>
      <c r="S17" s="51" t="e">
        <f>IF(#REF!="","",VLOOKUP(#REF!,管理者シート!$B$9:$C$44,2,FALSE))</f>
        <v>#REF!</v>
      </c>
      <c r="T17" s="51" t="e">
        <f>IF(#REF!="","",#REF!)</f>
        <v>#REF!</v>
      </c>
      <c r="U17" s="51">
        <v>0</v>
      </c>
      <c r="V17" s="51">
        <v>2</v>
      </c>
      <c r="W17" s="51" t="e">
        <f>IF(#REF!="","",VLOOKUP(#REF!,管理者シート!$B$9:$C$27,2,FALSE))</f>
        <v>#REF!</v>
      </c>
      <c r="X17" s="51" t="e">
        <f>IF(#REF!="","",#REF!)</f>
        <v>#REF!</v>
      </c>
      <c r="Y17" s="51">
        <v>0</v>
      </c>
      <c r="Z17" s="51">
        <v>2</v>
      </c>
      <c r="AA17" s="51" t="e">
        <f>IF(#REF!="","",IF(#REF!="小学",37,IF(#REF!="中学",38,39)))</f>
        <v>#REF!</v>
      </c>
      <c r="AB17" s="51" t="e">
        <f>IF(#REF!="","",#REF!)</f>
        <v>#REF!</v>
      </c>
      <c r="AC17" s="51">
        <v>0</v>
      </c>
      <c r="AD17" s="51">
        <v>2</v>
      </c>
      <c r="AE17" s="51" t="e">
        <f>IF(#REF!="","",40)</f>
        <v>#REF!</v>
      </c>
      <c r="AF17" s="51" t="e">
        <f>IF(#REF!="","",#REF!)</f>
        <v>#REF!</v>
      </c>
      <c r="AG17" s="51">
        <v>0</v>
      </c>
      <c r="AH17" s="51">
        <v>2</v>
      </c>
    </row>
    <row r="18" spans="1:34" x14ac:dyDescent="0.2">
      <c r="A18" s="49"/>
      <c r="B18" s="51" t="e">
        <f>IF(#REF!="","",#REF!)</f>
        <v>#REF!</v>
      </c>
      <c r="C18" s="49"/>
      <c r="D18" s="49" t="e">
        <f>IF(#REF!="","",#REF!)</f>
        <v>#REF!</v>
      </c>
      <c r="E18" s="51" t="e">
        <f>IF(#REF!="","",#REF!)</f>
        <v>#REF!</v>
      </c>
      <c r="F18" s="51" t="e">
        <f>IF(#REF!="","",#REF!)</f>
        <v>#REF!</v>
      </c>
      <c r="G18" s="51" t="e">
        <f>IF(#REF!="","",#REF!)</f>
        <v>#REF!</v>
      </c>
      <c r="H18" s="51" t="e">
        <f>IF(#REF!="","",#REF!)</f>
        <v>#REF!</v>
      </c>
      <c r="I18" s="51" t="e">
        <f>IF(#REF!="","",#REF!)</f>
        <v>#REF!</v>
      </c>
      <c r="J18" s="62" t="e">
        <f>IF(#REF!="","",#REF!)</f>
        <v>#REF!</v>
      </c>
      <c r="K18" s="51"/>
      <c r="L18" s="51"/>
      <c r="M18" s="51" t="e">
        <f>IF(#REF!="","",VLOOKUP(#REF!,#REF!,2,FALSE))</f>
        <v>#REF!</v>
      </c>
      <c r="N18" s="51"/>
      <c r="O18" s="51" t="e">
        <f>IF(#REF!="","",VLOOKUP(#REF!,管理者シート!$B$9:$C$44,2,FALSE))</f>
        <v>#REF!</v>
      </c>
      <c r="P18" s="51" t="e">
        <f>IF(#REF!="","",#REF!)</f>
        <v>#REF!</v>
      </c>
      <c r="Q18" s="51">
        <v>0</v>
      </c>
      <c r="R18" s="51">
        <v>2</v>
      </c>
      <c r="S18" s="51" t="e">
        <f>IF(#REF!="","",VLOOKUP(#REF!,管理者シート!$B$9:$C$44,2,FALSE))</f>
        <v>#REF!</v>
      </c>
      <c r="T18" s="51" t="e">
        <f>IF(#REF!="","",#REF!)</f>
        <v>#REF!</v>
      </c>
      <c r="U18" s="51">
        <v>0</v>
      </c>
      <c r="V18" s="51">
        <v>2</v>
      </c>
      <c r="W18" s="51" t="e">
        <f>IF(#REF!="","",VLOOKUP(#REF!,管理者シート!$B$9:$C$27,2,FALSE))</f>
        <v>#REF!</v>
      </c>
      <c r="X18" s="51" t="e">
        <f>IF(#REF!="","",#REF!)</f>
        <v>#REF!</v>
      </c>
      <c r="Y18" s="51">
        <v>0</v>
      </c>
      <c r="Z18" s="51">
        <v>2</v>
      </c>
      <c r="AA18" s="51" t="e">
        <f>IF(#REF!="","",IF(#REF!="小学",37,IF(#REF!="中学",38,39)))</f>
        <v>#REF!</v>
      </c>
      <c r="AB18" s="51" t="e">
        <f>IF(#REF!="","",#REF!)</f>
        <v>#REF!</v>
      </c>
      <c r="AC18" s="51">
        <v>0</v>
      </c>
      <c r="AD18" s="51">
        <v>2</v>
      </c>
      <c r="AE18" s="51" t="e">
        <f>IF(#REF!="","",40)</f>
        <v>#REF!</v>
      </c>
      <c r="AF18" s="51" t="e">
        <f>IF(#REF!="","",#REF!)</f>
        <v>#REF!</v>
      </c>
      <c r="AG18" s="51">
        <v>0</v>
      </c>
      <c r="AH18" s="51">
        <v>2</v>
      </c>
    </row>
    <row r="19" spans="1:34" x14ac:dyDescent="0.2">
      <c r="A19" s="49"/>
      <c r="B19" s="51" t="e">
        <f>IF(#REF!="","",#REF!)</f>
        <v>#REF!</v>
      </c>
      <c r="C19" s="49"/>
      <c r="D19" s="49" t="e">
        <f>IF(#REF!="","",#REF!)</f>
        <v>#REF!</v>
      </c>
      <c r="E19" s="51" t="e">
        <f>IF(#REF!="","",#REF!)</f>
        <v>#REF!</v>
      </c>
      <c r="F19" s="51" t="e">
        <f>IF(#REF!="","",#REF!)</f>
        <v>#REF!</v>
      </c>
      <c r="G19" s="51" t="e">
        <f>IF(#REF!="","",#REF!)</f>
        <v>#REF!</v>
      </c>
      <c r="H19" s="51" t="e">
        <f>IF(#REF!="","",#REF!)</f>
        <v>#REF!</v>
      </c>
      <c r="I19" s="51" t="e">
        <f>IF(#REF!="","",#REF!)</f>
        <v>#REF!</v>
      </c>
      <c r="J19" s="62" t="e">
        <f>IF(#REF!="","",#REF!)</f>
        <v>#REF!</v>
      </c>
      <c r="K19" s="51"/>
      <c r="L19" s="51"/>
      <c r="M19" s="51" t="e">
        <f>IF(#REF!="","",VLOOKUP(#REF!,#REF!,2,FALSE))</f>
        <v>#REF!</v>
      </c>
      <c r="N19" s="51"/>
      <c r="O19" s="51" t="e">
        <f>IF(#REF!="","",VLOOKUP(#REF!,管理者シート!$B$9:$C$44,2,FALSE))</f>
        <v>#REF!</v>
      </c>
      <c r="P19" s="51" t="e">
        <f>IF(#REF!="","",#REF!)</f>
        <v>#REF!</v>
      </c>
      <c r="Q19" s="51">
        <v>0</v>
      </c>
      <c r="R19" s="51">
        <v>2</v>
      </c>
      <c r="S19" s="51" t="e">
        <f>IF(#REF!="","",VLOOKUP(#REF!,管理者シート!$B$9:$C$44,2,FALSE))</f>
        <v>#REF!</v>
      </c>
      <c r="T19" s="51" t="e">
        <f>IF(#REF!="","",#REF!)</f>
        <v>#REF!</v>
      </c>
      <c r="U19" s="51">
        <v>0</v>
      </c>
      <c r="V19" s="51">
        <v>2</v>
      </c>
      <c r="W19" s="51" t="e">
        <f>IF(#REF!="","",VLOOKUP(#REF!,管理者シート!$B$9:$C$27,2,FALSE))</f>
        <v>#REF!</v>
      </c>
      <c r="X19" s="51" t="e">
        <f>IF(#REF!="","",#REF!)</f>
        <v>#REF!</v>
      </c>
      <c r="Y19" s="51">
        <v>0</v>
      </c>
      <c r="Z19" s="51">
        <v>2</v>
      </c>
      <c r="AA19" s="51" t="e">
        <f>IF(#REF!="","",IF(#REF!="小学",37,IF(#REF!="中学",38,39)))</f>
        <v>#REF!</v>
      </c>
      <c r="AB19" s="51" t="e">
        <f>IF(#REF!="","",#REF!)</f>
        <v>#REF!</v>
      </c>
      <c r="AC19" s="51">
        <v>0</v>
      </c>
      <c r="AD19" s="51">
        <v>2</v>
      </c>
      <c r="AE19" s="51" t="e">
        <f>IF(#REF!="","",40)</f>
        <v>#REF!</v>
      </c>
      <c r="AF19" s="51" t="e">
        <f>IF(#REF!="","",#REF!)</f>
        <v>#REF!</v>
      </c>
      <c r="AG19" s="51">
        <v>0</v>
      </c>
      <c r="AH19" s="51">
        <v>2</v>
      </c>
    </row>
    <row r="20" spans="1:34" x14ac:dyDescent="0.2">
      <c r="A20" s="49"/>
      <c r="B20" s="51" t="e">
        <f>IF(#REF!="","",#REF!)</f>
        <v>#REF!</v>
      </c>
      <c r="C20" s="49"/>
      <c r="D20" s="49" t="e">
        <f>IF(#REF!="","",#REF!)</f>
        <v>#REF!</v>
      </c>
      <c r="E20" s="51" t="e">
        <f>IF(#REF!="","",#REF!)</f>
        <v>#REF!</v>
      </c>
      <c r="F20" s="51" t="e">
        <f>IF(#REF!="","",#REF!)</f>
        <v>#REF!</v>
      </c>
      <c r="G20" s="51" t="e">
        <f>IF(#REF!="","",#REF!)</f>
        <v>#REF!</v>
      </c>
      <c r="H20" s="51" t="e">
        <f>IF(#REF!="","",#REF!)</f>
        <v>#REF!</v>
      </c>
      <c r="I20" s="51" t="e">
        <f>IF(#REF!="","",#REF!)</f>
        <v>#REF!</v>
      </c>
      <c r="J20" s="62" t="e">
        <f>IF(#REF!="","",#REF!)</f>
        <v>#REF!</v>
      </c>
      <c r="K20" s="51"/>
      <c r="L20" s="51"/>
      <c r="M20" s="51" t="e">
        <f>IF(#REF!="","",VLOOKUP(#REF!,#REF!,2,FALSE))</f>
        <v>#REF!</v>
      </c>
      <c r="N20" s="51"/>
      <c r="O20" s="51" t="e">
        <f>IF(#REF!="","",VLOOKUP(#REF!,管理者シート!$B$9:$C$44,2,FALSE))</f>
        <v>#REF!</v>
      </c>
      <c r="P20" s="51" t="e">
        <f>IF(#REF!="","",#REF!)</f>
        <v>#REF!</v>
      </c>
      <c r="Q20" s="51">
        <v>0</v>
      </c>
      <c r="R20" s="51">
        <v>2</v>
      </c>
      <c r="S20" s="51" t="e">
        <f>IF(#REF!="","",VLOOKUP(#REF!,管理者シート!$B$9:$C$44,2,FALSE))</f>
        <v>#REF!</v>
      </c>
      <c r="T20" s="51" t="e">
        <f>IF(#REF!="","",#REF!)</f>
        <v>#REF!</v>
      </c>
      <c r="U20" s="51">
        <v>0</v>
      </c>
      <c r="V20" s="51">
        <v>2</v>
      </c>
      <c r="W20" s="51" t="e">
        <f>IF(#REF!="","",VLOOKUP(#REF!,管理者シート!$B$9:$C$27,2,FALSE))</f>
        <v>#REF!</v>
      </c>
      <c r="X20" s="51" t="e">
        <f>IF(#REF!="","",#REF!)</f>
        <v>#REF!</v>
      </c>
      <c r="Y20" s="51">
        <v>0</v>
      </c>
      <c r="Z20" s="51">
        <v>2</v>
      </c>
      <c r="AA20" s="51" t="e">
        <f>IF(#REF!="","",IF(#REF!="小学",37,IF(#REF!="中学",38,39)))</f>
        <v>#REF!</v>
      </c>
      <c r="AB20" s="51" t="e">
        <f>IF(#REF!="","",#REF!)</f>
        <v>#REF!</v>
      </c>
      <c r="AC20" s="51">
        <v>0</v>
      </c>
      <c r="AD20" s="51">
        <v>2</v>
      </c>
      <c r="AE20" s="51" t="e">
        <f>IF(#REF!="","",40)</f>
        <v>#REF!</v>
      </c>
      <c r="AF20" s="51" t="e">
        <f>IF(#REF!="","",#REF!)</f>
        <v>#REF!</v>
      </c>
      <c r="AG20" s="51">
        <v>0</v>
      </c>
      <c r="AH20" s="51">
        <v>2</v>
      </c>
    </row>
    <row r="21" spans="1:34" x14ac:dyDescent="0.2">
      <c r="A21" s="49"/>
      <c r="B21" s="51" t="e">
        <f>IF(#REF!="","",#REF!)</f>
        <v>#REF!</v>
      </c>
      <c r="C21" s="49"/>
      <c r="D21" s="49" t="e">
        <f>IF(#REF!="","",#REF!)</f>
        <v>#REF!</v>
      </c>
      <c r="E21" s="51" t="e">
        <f>IF(#REF!="","",#REF!)</f>
        <v>#REF!</v>
      </c>
      <c r="F21" s="51" t="e">
        <f>IF(#REF!="","",#REF!)</f>
        <v>#REF!</v>
      </c>
      <c r="G21" s="51" t="e">
        <f>IF(#REF!="","",#REF!)</f>
        <v>#REF!</v>
      </c>
      <c r="H21" s="51" t="e">
        <f>IF(#REF!="","",#REF!)</f>
        <v>#REF!</v>
      </c>
      <c r="I21" s="51" t="e">
        <f>IF(#REF!="","",#REF!)</f>
        <v>#REF!</v>
      </c>
      <c r="J21" s="62" t="e">
        <f>IF(#REF!="","",#REF!)</f>
        <v>#REF!</v>
      </c>
      <c r="K21" s="51"/>
      <c r="L21" s="51"/>
      <c r="M21" s="51" t="e">
        <f>IF(#REF!="","",VLOOKUP(#REF!,#REF!,2,FALSE))</f>
        <v>#REF!</v>
      </c>
      <c r="N21" s="51"/>
      <c r="O21" s="51" t="e">
        <f>IF(#REF!="","",VLOOKUP(#REF!,管理者シート!$B$9:$C$44,2,FALSE))</f>
        <v>#REF!</v>
      </c>
      <c r="P21" s="51" t="e">
        <f>IF(#REF!="","",#REF!)</f>
        <v>#REF!</v>
      </c>
      <c r="Q21" s="51">
        <v>0</v>
      </c>
      <c r="R21" s="51">
        <v>2</v>
      </c>
      <c r="S21" s="51" t="e">
        <f>IF(#REF!="","",VLOOKUP(#REF!,管理者シート!$B$9:$C$44,2,FALSE))</f>
        <v>#REF!</v>
      </c>
      <c r="T21" s="51" t="e">
        <f>IF(#REF!="","",#REF!)</f>
        <v>#REF!</v>
      </c>
      <c r="U21" s="51">
        <v>0</v>
      </c>
      <c r="V21" s="51">
        <v>2</v>
      </c>
      <c r="W21" s="51" t="e">
        <f>IF(#REF!="","",VLOOKUP(#REF!,管理者シート!$B$9:$C$27,2,FALSE))</f>
        <v>#REF!</v>
      </c>
      <c r="X21" s="51" t="e">
        <f>IF(#REF!="","",#REF!)</f>
        <v>#REF!</v>
      </c>
      <c r="Y21" s="51">
        <v>0</v>
      </c>
      <c r="Z21" s="51">
        <v>2</v>
      </c>
      <c r="AA21" s="51" t="e">
        <f>IF(#REF!="","",IF(#REF!="小学",37,IF(#REF!="中学",38,39)))</f>
        <v>#REF!</v>
      </c>
      <c r="AB21" s="51" t="e">
        <f>IF(#REF!="","",#REF!)</f>
        <v>#REF!</v>
      </c>
      <c r="AC21" s="51">
        <v>0</v>
      </c>
      <c r="AD21" s="51">
        <v>2</v>
      </c>
      <c r="AE21" s="51" t="e">
        <f>IF(#REF!="","",40)</f>
        <v>#REF!</v>
      </c>
      <c r="AF21" s="51" t="e">
        <f>IF(#REF!="","",#REF!)</f>
        <v>#REF!</v>
      </c>
      <c r="AG21" s="51">
        <v>0</v>
      </c>
      <c r="AH21" s="51">
        <v>2</v>
      </c>
    </row>
    <row r="22" spans="1:34" x14ac:dyDescent="0.2">
      <c r="A22" s="49"/>
      <c r="B22" s="51" t="e">
        <f>IF(#REF!="","",#REF!)</f>
        <v>#REF!</v>
      </c>
      <c r="C22" s="49"/>
      <c r="D22" s="49" t="e">
        <f>IF(#REF!="","",#REF!)</f>
        <v>#REF!</v>
      </c>
      <c r="E22" s="51" t="e">
        <f>IF(#REF!="","",#REF!)</f>
        <v>#REF!</v>
      </c>
      <c r="F22" s="51" t="e">
        <f>IF(#REF!="","",#REF!)</f>
        <v>#REF!</v>
      </c>
      <c r="G22" s="51" t="e">
        <f>IF(#REF!="","",#REF!)</f>
        <v>#REF!</v>
      </c>
      <c r="H22" s="51" t="e">
        <f>IF(#REF!="","",#REF!)</f>
        <v>#REF!</v>
      </c>
      <c r="I22" s="51" t="e">
        <f>IF(#REF!="","",#REF!)</f>
        <v>#REF!</v>
      </c>
      <c r="J22" s="62" t="e">
        <f>IF(#REF!="","",#REF!)</f>
        <v>#REF!</v>
      </c>
      <c r="K22" s="51"/>
      <c r="L22" s="51"/>
      <c r="M22" s="51" t="e">
        <f>IF(#REF!="","",VLOOKUP(#REF!,#REF!,2,FALSE))</f>
        <v>#REF!</v>
      </c>
      <c r="N22" s="51"/>
      <c r="O22" s="51" t="e">
        <f>IF(#REF!="","",VLOOKUP(#REF!,管理者シート!$B$9:$C$44,2,FALSE))</f>
        <v>#REF!</v>
      </c>
      <c r="P22" s="51" t="e">
        <f>IF(#REF!="","",#REF!)</f>
        <v>#REF!</v>
      </c>
      <c r="Q22" s="51">
        <v>0</v>
      </c>
      <c r="R22" s="51">
        <v>2</v>
      </c>
      <c r="S22" s="51" t="e">
        <f>IF(#REF!="","",VLOOKUP(#REF!,管理者シート!$B$9:$C$44,2,FALSE))</f>
        <v>#REF!</v>
      </c>
      <c r="T22" s="51" t="e">
        <f>IF(#REF!="","",#REF!)</f>
        <v>#REF!</v>
      </c>
      <c r="U22" s="51">
        <v>0</v>
      </c>
      <c r="V22" s="51">
        <v>2</v>
      </c>
      <c r="W22" s="51" t="e">
        <f>IF(#REF!="","",VLOOKUP(#REF!,管理者シート!$B$9:$C$27,2,FALSE))</f>
        <v>#REF!</v>
      </c>
      <c r="X22" s="51" t="e">
        <f>IF(#REF!="","",#REF!)</f>
        <v>#REF!</v>
      </c>
      <c r="Y22" s="51">
        <v>0</v>
      </c>
      <c r="Z22" s="51">
        <v>2</v>
      </c>
      <c r="AA22" s="51" t="e">
        <f>IF(#REF!="","",IF(#REF!="小学",37,IF(#REF!="中学",38,39)))</f>
        <v>#REF!</v>
      </c>
      <c r="AB22" s="51" t="e">
        <f>IF(#REF!="","",#REF!)</f>
        <v>#REF!</v>
      </c>
      <c r="AC22" s="51">
        <v>0</v>
      </c>
      <c r="AD22" s="51">
        <v>2</v>
      </c>
      <c r="AE22" s="51" t="e">
        <f>IF(#REF!="","",40)</f>
        <v>#REF!</v>
      </c>
      <c r="AF22" s="51" t="e">
        <f>IF(#REF!="","",#REF!)</f>
        <v>#REF!</v>
      </c>
      <c r="AG22" s="51">
        <v>0</v>
      </c>
      <c r="AH22" s="51">
        <v>2</v>
      </c>
    </row>
    <row r="23" spans="1:34" x14ac:dyDescent="0.2">
      <c r="A23" s="49"/>
      <c r="B23" s="51" t="e">
        <f>IF(#REF!="","",#REF!)</f>
        <v>#REF!</v>
      </c>
      <c r="C23" s="49"/>
      <c r="D23" s="49" t="e">
        <f>IF(#REF!="","",#REF!)</f>
        <v>#REF!</v>
      </c>
      <c r="E23" s="51" t="e">
        <f>IF(#REF!="","",#REF!)</f>
        <v>#REF!</v>
      </c>
      <c r="F23" s="51" t="e">
        <f>IF(#REF!="","",#REF!)</f>
        <v>#REF!</v>
      </c>
      <c r="G23" s="51" t="e">
        <f>IF(#REF!="","",#REF!)</f>
        <v>#REF!</v>
      </c>
      <c r="H23" s="51" t="e">
        <f>IF(#REF!="","",#REF!)</f>
        <v>#REF!</v>
      </c>
      <c r="I23" s="51" t="e">
        <f>IF(#REF!="","",#REF!)</f>
        <v>#REF!</v>
      </c>
      <c r="J23" s="62" t="e">
        <f>IF(#REF!="","",#REF!)</f>
        <v>#REF!</v>
      </c>
      <c r="K23" s="51"/>
      <c r="L23" s="51"/>
      <c r="M23" s="51" t="e">
        <f>IF(#REF!="","",VLOOKUP(#REF!,#REF!,2,FALSE))</f>
        <v>#REF!</v>
      </c>
      <c r="N23" s="51"/>
      <c r="O23" s="51" t="e">
        <f>IF(#REF!="","",VLOOKUP(#REF!,管理者シート!$B$9:$C$44,2,FALSE))</f>
        <v>#REF!</v>
      </c>
      <c r="P23" s="51" t="e">
        <f>IF(#REF!="","",#REF!)</f>
        <v>#REF!</v>
      </c>
      <c r="Q23" s="51">
        <v>0</v>
      </c>
      <c r="R23" s="51">
        <v>2</v>
      </c>
      <c r="S23" s="51" t="e">
        <f>IF(#REF!="","",VLOOKUP(#REF!,管理者シート!$B$9:$C$44,2,FALSE))</f>
        <v>#REF!</v>
      </c>
      <c r="T23" s="51" t="e">
        <f>IF(#REF!="","",#REF!)</f>
        <v>#REF!</v>
      </c>
      <c r="U23" s="51">
        <v>0</v>
      </c>
      <c r="V23" s="51">
        <v>2</v>
      </c>
      <c r="W23" s="51" t="e">
        <f>IF(#REF!="","",VLOOKUP(#REF!,管理者シート!$B$9:$C$27,2,FALSE))</f>
        <v>#REF!</v>
      </c>
      <c r="X23" s="51" t="e">
        <f>IF(#REF!="","",#REF!)</f>
        <v>#REF!</v>
      </c>
      <c r="Y23" s="51">
        <v>0</v>
      </c>
      <c r="Z23" s="51">
        <v>2</v>
      </c>
      <c r="AA23" s="51" t="e">
        <f>IF(#REF!="","",IF(#REF!="小学",37,IF(#REF!="中学",38,39)))</f>
        <v>#REF!</v>
      </c>
      <c r="AB23" s="51" t="e">
        <f>IF(#REF!="","",#REF!)</f>
        <v>#REF!</v>
      </c>
      <c r="AC23" s="51">
        <v>0</v>
      </c>
      <c r="AD23" s="51">
        <v>2</v>
      </c>
      <c r="AE23" s="51" t="e">
        <f>IF(#REF!="","",40)</f>
        <v>#REF!</v>
      </c>
      <c r="AF23" s="51" t="e">
        <f>IF(#REF!="","",#REF!)</f>
        <v>#REF!</v>
      </c>
      <c r="AG23" s="51">
        <v>0</v>
      </c>
      <c r="AH23" s="51">
        <v>2</v>
      </c>
    </row>
    <row r="24" spans="1:34" x14ac:dyDescent="0.2">
      <c r="A24" s="49"/>
      <c r="B24" s="51" t="e">
        <f>IF(#REF!="","",#REF!)</f>
        <v>#REF!</v>
      </c>
      <c r="C24" s="49"/>
      <c r="D24" s="49" t="e">
        <f>IF(#REF!="","",#REF!)</f>
        <v>#REF!</v>
      </c>
      <c r="E24" s="51" t="e">
        <f>IF(#REF!="","",#REF!)</f>
        <v>#REF!</v>
      </c>
      <c r="F24" s="51" t="e">
        <f>IF(#REF!="","",#REF!)</f>
        <v>#REF!</v>
      </c>
      <c r="G24" s="51" t="e">
        <f>IF(#REF!="","",#REF!)</f>
        <v>#REF!</v>
      </c>
      <c r="H24" s="51" t="e">
        <f>IF(#REF!="","",#REF!)</f>
        <v>#REF!</v>
      </c>
      <c r="I24" s="51" t="e">
        <f>IF(#REF!="","",#REF!)</f>
        <v>#REF!</v>
      </c>
      <c r="J24" s="62" t="e">
        <f>IF(#REF!="","",#REF!)</f>
        <v>#REF!</v>
      </c>
      <c r="K24" s="51"/>
      <c r="L24" s="51"/>
      <c r="M24" s="51" t="e">
        <f>IF(#REF!="","",VLOOKUP(#REF!,#REF!,2,FALSE))</f>
        <v>#REF!</v>
      </c>
      <c r="N24" s="51"/>
      <c r="O24" s="51" t="e">
        <f>IF(#REF!="","",VLOOKUP(#REF!,管理者シート!$B$9:$C$44,2,FALSE))</f>
        <v>#REF!</v>
      </c>
      <c r="P24" s="51" t="e">
        <f>IF(#REF!="","",#REF!)</f>
        <v>#REF!</v>
      </c>
      <c r="Q24" s="51">
        <v>0</v>
      </c>
      <c r="R24" s="51">
        <v>2</v>
      </c>
      <c r="S24" s="51" t="e">
        <f>IF(#REF!="","",VLOOKUP(#REF!,管理者シート!$B$9:$C$44,2,FALSE))</f>
        <v>#REF!</v>
      </c>
      <c r="T24" s="51" t="e">
        <f>IF(#REF!="","",#REF!)</f>
        <v>#REF!</v>
      </c>
      <c r="U24" s="51">
        <v>0</v>
      </c>
      <c r="V24" s="51">
        <v>2</v>
      </c>
      <c r="W24" s="51" t="e">
        <f>IF(#REF!="","",VLOOKUP(#REF!,管理者シート!$B$9:$C$27,2,FALSE))</f>
        <v>#REF!</v>
      </c>
      <c r="X24" s="51" t="e">
        <f>IF(#REF!="","",#REF!)</f>
        <v>#REF!</v>
      </c>
      <c r="Y24" s="51">
        <v>0</v>
      </c>
      <c r="Z24" s="51">
        <v>2</v>
      </c>
      <c r="AA24" s="51" t="e">
        <f>IF(#REF!="","",IF(#REF!="小学",37,IF(#REF!="中学",38,39)))</f>
        <v>#REF!</v>
      </c>
      <c r="AB24" s="51" t="e">
        <f>IF(#REF!="","",#REF!)</f>
        <v>#REF!</v>
      </c>
      <c r="AC24" s="51">
        <v>0</v>
      </c>
      <c r="AD24" s="51">
        <v>2</v>
      </c>
      <c r="AE24" s="51" t="e">
        <f>IF(#REF!="","",40)</f>
        <v>#REF!</v>
      </c>
      <c r="AF24" s="51" t="e">
        <f>IF(#REF!="","",#REF!)</f>
        <v>#REF!</v>
      </c>
      <c r="AG24" s="51">
        <v>0</v>
      </c>
      <c r="AH24" s="51">
        <v>2</v>
      </c>
    </row>
    <row r="25" spans="1:34" x14ac:dyDescent="0.2">
      <c r="A25" s="49"/>
      <c r="B25" s="51" t="e">
        <f>IF(#REF!="","",#REF!)</f>
        <v>#REF!</v>
      </c>
      <c r="C25" s="49"/>
      <c r="D25" s="49" t="e">
        <f>IF(#REF!="","",#REF!)</f>
        <v>#REF!</v>
      </c>
      <c r="E25" s="51" t="e">
        <f>IF(#REF!="","",#REF!)</f>
        <v>#REF!</v>
      </c>
      <c r="F25" s="51" t="e">
        <f>IF(#REF!="","",#REF!)</f>
        <v>#REF!</v>
      </c>
      <c r="G25" s="51" t="e">
        <f>IF(#REF!="","",#REF!)</f>
        <v>#REF!</v>
      </c>
      <c r="H25" s="51" t="e">
        <f>IF(#REF!="","",#REF!)</f>
        <v>#REF!</v>
      </c>
      <c r="I25" s="51" t="e">
        <f>IF(#REF!="","",#REF!)</f>
        <v>#REF!</v>
      </c>
      <c r="J25" s="51" t="e">
        <f>IF(#REF!="","",#REF!)</f>
        <v>#REF!</v>
      </c>
      <c r="K25" s="51"/>
      <c r="L25" s="51"/>
      <c r="M25" s="51" t="e">
        <f>IF(#REF!="","",VLOOKUP(#REF!,#REF!,2,FALSE))</f>
        <v>#REF!</v>
      </c>
      <c r="N25" s="51"/>
      <c r="O25" s="51" t="e">
        <f>IF(#REF!="","",VLOOKUP(#REF!,管理者シート!$B$9:$C$44,2,FALSE))</f>
        <v>#REF!</v>
      </c>
      <c r="P25" s="51" t="e">
        <f>IF(#REF!="","",#REF!)</f>
        <v>#REF!</v>
      </c>
      <c r="Q25" s="51">
        <v>0</v>
      </c>
      <c r="R25" s="51">
        <v>2</v>
      </c>
      <c r="S25" s="51" t="e">
        <f>IF(#REF!="","",VLOOKUP(#REF!,管理者シート!$B$9:$C$44,2,FALSE))</f>
        <v>#REF!</v>
      </c>
      <c r="T25" s="51" t="e">
        <f>IF(#REF!="","",#REF!)</f>
        <v>#REF!</v>
      </c>
      <c r="U25" s="51">
        <v>0</v>
      </c>
      <c r="V25" s="51">
        <v>2</v>
      </c>
      <c r="W25" s="51" t="e">
        <f>IF(#REF!="","",VLOOKUP(#REF!,管理者シート!$B$9:$C$27,2,FALSE))</f>
        <v>#REF!</v>
      </c>
      <c r="X25" s="51" t="e">
        <f>IF(#REF!="","",#REF!)</f>
        <v>#REF!</v>
      </c>
      <c r="Y25" s="51">
        <v>0</v>
      </c>
      <c r="Z25" s="51">
        <v>2</v>
      </c>
      <c r="AA25" s="51" t="e">
        <f>IF(#REF!="","",IF(#REF!="小学",37,IF(#REF!="中学",38,39)))</f>
        <v>#REF!</v>
      </c>
      <c r="AB25" s="51" t="e">
        <f>IF(#REF!="","",#REF!)</f>
        <v>#REF!</v>
      </c>
      <c r="AC25" s="51">
        <v>0</v>
      </c>
      <c r="AD25" s="51">
        <v>2</v>
      </c>
      <c r="AE25" s="51" t="e">
        <f>IF(#REF!="","",40)</f>
        <v>#REF!</v>
      </c>
      <c r="AF25" s="51" t="e">
        <f>IF(#REF!="","",#REF!)</f>
        <v>#REF!</v>
      </c>
      <c r="AG25" s="51">
        <v>0</v>
      </c>
      <c r="AH25" s="51">
        <v>2</v>
      </c>
    </row>
    <row r="26" spans="1:34" x14ac:dyDescent="0.2">
      <c r="A26" s="49"/>
      <c r="B26" s="51" t="e">
        <f>IF(#REF!="","",#REF!)</f>
        <v>#REF!</v>
      </c>
      <c r="C26" s="49"/>
      <c r="D26" s="49" t="e">
        <f>IF(#REF!="","",#REF!)</f>
        <v>#REF!</v>
      </c>
      <c r="E26" s="51" t="e">
        <f>IF(#REF!="","",#REF!)</f>
        <v>#REF!</v>
      </c>
      <c r="F26" s="51" t="e">
        <f>IF(#REF!="","",#REF!)</f>
        <v>#REF!</v>
      </c>
      <c r="G26" s="51" t="e">
        <f>IF(#REF!="","",#REF!)</f>
        <v>#REF!</v>
      </c>
      <c r="H26" s="51" t="e">
        <f>IF(#REF!="","",#REF!)</f>
        <v>#REF!</v>
      </c>
      <c r="I26" s="51" t="e">
        <f>IF(#REF!="","",#REF!)</f>
        <v>#REF!</v>
      </c>
      <c r="J26" s="51" t="e">
        <f>IF(#REF!="","",#REF!)</f>
        <v>#REF!</v>
      </c>
      <c r="K26" s="51"/>
      <c r="L26" s="51"/>
      <c r="M26" s="51" t="e">
        <f>IF(#REF!="","",VLOOKUP(#REF!,#REF!,2,FALSE))</f>
        <v>#REF!</v>
      </c>
      <c r="N26" s="51"/>
      <c r="O26" s="51" t="e">
        <f>IF(#REF!="","",VLOOKUP(#REF!,管理者シート!$B$9:$C$44,2,FALSE))</f>
        <v>#REF!</v>
      </c>
      <c r="P26" s="51" t="e">
        <f>IF(#REF!="","",#REF!)</f>
        <v>#REF!</v>
      </c>
      <c r="Q26" s="51">
        <v>0</v>
      </c>
      <c r="R26" s="51">
        <v>2</v>
      </c>
      <c r="S26" s="51" t="e">
        <f>IF(#REF!="","",VLOOKUP(#REF!,管理者シート!$B$9:$C$44,2,FALSE))</f>
        <v>#REF!</v>
      </c>
      <c r="T26" s="51" t="e">
        <f>IF(#REF!="","",#REF!)</f>
        <v>#REF!</v>
      </c>
      <c r="U26" s="51">
        <v>0</v>
      </c>
      <c r="V26" s="51">
        <v>2</v>
      </c>
      <c r="W26" s="51" t="e">
        <f>IF(#REF!="","",VLOOKUP(#REF!,管理者シート!$B$9:$C$27,2,FALSE))</f>
        <v>#REF!</v>
      </c>
      <c r="X26" s="51" t="e">
        <f>IF(#REF!="","",#REF!)</f>
        <v>#REF!</v>
      </c>
      <c r="Y26" s="51">
        <v>0</v>
      </c>
      <c r="Z26" s="51">
        <v>2</v>
      </c>
      <c r="AA26" s="51" t="e">
        <f>IF(#REF!="","",IF(#REF!="小学",37,IF(#REF!="中学",38,39)))</f>
        <v>#REF!</v>
      </c>
      <c r="AB26" s="51" t="e">
        <f>IF(#REF!="","",#REF!)</f>
        <v>#REF!</v>
      </c>
      <c r="AC26" s="51">
        <v>0</v>
      </c>
      <c r="AD26" s="51">
        <v>2</v>
      </c>
      <c r="AE26" s="51" t="e">
        <f>IF(#REF!="","",40)</f>
        <v>#REF!</v>
      </c>
      <c r="AF26" s="51" t="e">
        <f>IF(#REF!="","",#REF!)</f>
        <v>#REF!</v>
      </c>
      <c r="AG26" s="51">
        <v>0</v>
      </c>
      <c r="AH26" s="51">
        <v>2</v>
      </c>
    </row>
    <row r="27" spans="1:34" x14ac:dyDescent="0.2">
      <c r="A27" s="49"/>
      <c r="B27" s="51" t="e">
        <f>IF(#REF!="","",#REF!)</f>
        <v>#REF!</v>
      </c>
      <c r="C27" s="49"/>
      <c r="D27" s="49" t="e">
        <f>IF(#REF!="","",#REF!)</f>
        <v>#REF!</v>
      </c>
      <c r="E27" s="51" t="e">
        <f>IF(#REF!="","",#REF!)</f>
        <v>#REF!</v>
      </c>
      <c r="F27" s="51" t="e">
        <f>IF(#REF!="","",#REF!)</f>
        <v>#REF!</v>
      </c>
      <c r="G27" s="51" t="e">
        <f>IF(#REF!="","",#REF!)</f>
        <v>#REF!</v>
      </c>
      <c r="H27" s="51" t="e">
        <f>IF(#REF!="","",#REF!)</f>
        <v>#REF!</v>
      </c>
      <c r="I27" s="51" t="e">
        <f>IF(#REF!="","",#REF!)</f>
        <v>#REF!</v>
      </c>
      <c r="J27" s="51" t="e">
        <f>IF(#REF!="","",#REF!)</f>
        <v>#REF!</v>
      </c>
      <c r="K27" s="51"/>
      <c r="L27" s="51"/>
      <c r="M27" s="51" t="e">
        <f>IF(#REF!="","",VLOOKUP(#REF!,#REF!,2,FALSE))</f>
        <v>#REF!</v>
      </c>
      <c r="N27" s="51"/>
      <c r="O27" s="51" t="e">
        <f>IF(#REF!="","",VLOOKUP(#REF!,管理者シート!$B$9:$C$44,2,FALSE))</f>
        <v>#REF!</v>
      </c>
      <c r="P27" s="51" t="e">
        <f>IF(#REF!="","",#REF!)</f>
        <v>#REF!</v>
      </c>
      <c r="Q27" s="51">
        <v>0</v>
      </c>
      <c r="R27" s="51">
        <v>2</v>
      </c>
      <c r="S27" s="51" t="e">
        <f>IF(#REF!="","",VLOOKUP(#REF!,管理者シート!$B$9:$C$44,2,FALSE))</f>
        <v>#REF!</v>
      </c>
      <c r="T27" s="51" t="e">
        <f>IF(#REF!="","",#REF!)</f>
        <v>#REF!</v>
      </c>
      <c r="U27" s="51">
        <v>0</v>
      </c>
      <c r="V27" s="51">
        <v>2</v>
      </c>
      <c r="W27" s="51" t="e">
        <f>IF(#REF!="","",VLOOKUP(#REF!,管理者シート!$B$9:$C$27,2,FALSE))</f>
        <v>#REF!</v>
      </c>
      <c r="X27" s="51" t="e">
        <f>IF(#REF!="","",#REF!)</f>
        <v>#REF!</v>
      </c>
      <c r="Y27" s="51">
        <v>0</v>
      </c>
      <c r="Z27" s="51">
        <v>2</v>
      </c>
      <c r="AA27" s="51" t="e">
        <f>IF(#REF!="","",IF(#REF!="小学",37,IF(#REF!="中学",38,39)))</f>
        <v>#REF!</v>
      </c>
      <c r="AB27" s="51" t="e">
        <f>IF(#REF!="","",#REF!)</f>
        <v>#REF!</v>
      </c>
      <c r="AC27" s="51">
        <v>0</v>
      </c>
      <c r="AD27" s="51">
        <v>2</v>
      </c>
      <c r="AE27" s="51" t="e">
        <f>IF(#REF!="","",40)</f>
        <v>#REF!</v>
      </c>
      <c r="AF27" s="51" t="e">
        <f>IF(#REF!="","",#REF!)</f>
        <v>#REF!</v>
      </c>
      <c r="AG27" s="51">
        <v>0</v>
      </c>
      <c r="AH27" s="51">
        <v>2</v>
      </c>
    </row>
    <row r="28" spans="1:34" x14ac:dyDescent="0.2">
      <c r="A28" s="49"/>
      <c r="B28" s="51" t="e">
        <f>IF(#REF!="","",#REF!)</f>
        <v>#REF!</v>
      </c>
      <c r="C28" s="49"/>
      <c r="D28" s="49" t="e">
        <f>IF(#REF!="","",#REF!)</f>
        <v>#REF!</v>
      </c>
      <c r="E28" s="51" t="e">
        <f>IF(#REF!="","",#REF!)</f>
        <v>#REF!</v>
      </c>
      <c r="F28" s="51" t="e">
        <f>IF(#REF!="","",#REF!)</f>
        <v>#REF!</v>
      </c>
      <c r="G28" s="51" t="e">
        <f>IF(#REF!="","",#REF!)</f>
        <v>#REF!</v>
      </c>
      <c r="H28" s="51" t="e">
        <f>IF(#REF!="","",#REF!)</f>
        <v>#REF!</v>
      </c>
      <c r="I28" s="51" t="e">
        <f>IF(#REF!="","",#REF!)</f>
        <v>#REF!</v>
      </c>
      <c r="J28" s="51" t="e">
        <f>IF(#REF!="","",#REF!)</f>
        <v>#REF!</v>
      </c>
      <c r="K28" s="51"/>
      <c r="L28" s="51"/>
      <c r="M28" s="51" t="e">
        <f>IF(#REF!="","",VLOOKUP(#REF!,#REF!,2,FALSE))</f>
        <v>#REF!</v>
      </c>
      <c r="N28" s="51"/>
      <c r="O28" s="51" t="e">
        <f>IF(#REF!="","",VLOOKUP(#REF!,管理者シート!$B$9:$C$44,2,FALSE))</f>
        <v>#REF!</v>
      </c>
      <c r="P28" s="51" t="e">
        <f>IF(#REF!="","",#REF!)</f>
        <v>#REF!</v>
      </c>
      <c r="Q28" s="51">
        <v>0</v>
      </c>
      <c r="R28" s="51">
        <v>2</v>
      </c>
      <c r="S28" s="51" t="e">
        <f>IF(#REF!="","",VLOOKUP(#REF!,管理者シート!$B$9:$C$44,2,FALSE))</f>
        <v>#REF!</v>
      </c>
      <c r="T28" s="51" t="e">
        <f>IF(#REF!="","",#REF!)</f>
        <v>#REF!</v>
      </c>
      <c r="U28" s="51">
        <v>0</v>
      </c>
      <c r="V28" s="51">
        <v>2</v>
      </c>
      <c r="W28" s="51" t="e">
        <f>IF(#REF!="","",VLOOKUP(#REF!,管理者シート!$B$9:$C$27,2,FALSE))</f>
        <v>#REF!</v>
      </c>
      <c r="X28" s="51" t="e">
        <f>IF(#REF!="","",#REF!)</f>
        <v>#REF!</v>
      </c>
      <c r="Y28" s="51">
        <v>0</v>
      </c>
      <c r="Z28" s="51">
        <v>2</v>
      </c>
      <c r="AA28" s="51" t="e">
        <f>IF(#REF!="","",IF(#REF!="小学",37,IF(#REF!="中学",38,39)))</f>
        <v>#REF!</v>
      </c>
      <c r="AB28" s="51" t="e">
        <f>IF(#REF!="","",#REF!)</f>
        <v>#REF!</v>
      </c>
      <c r="AC28" s="51">
        <v>0</v>
      </c>
      <c r="AD28" s="51">
        <v>2</v>
      </c>
      <c r="AE28" s="51" t="e">
        <f>IF(#REF!="","",40)</f>
        <v>#REF!</v>
      </c>
      <c r="AF28" s="51" t="e">
        <f>IF(#REF!="","",#REF!)</f>
        <v>#REF!</v>
      </c>
      <c r="AG28" s="51">
        <v>0</v>
      </c>
      <c r="AH28" s="51">
        <v>2</v>
      </c>
    </row>
    <row r="29" spans="1:34" x14ac:dyDescent="0.2">
      <c r="A29" s="49"/>
      <c r="B29" s="51" t="e">
        <f>IF(#REF!="","",#REF!)</f>
        <v>#REF!</v>
      </c>
      <c r="C29" s="49"/>
      <c r="D29" s="49" t="e">
        <f>IF(#REF!="","",#REF!)</f>
        <v>#REF!</v>
      </c>
      <c r="E29" s="51" t="e">
        <f>IF(#REF!="","",#REF!)</f>
        <v>#REF!</v>
      </c>
      <c r="F29" s="51" t="e">
        <f>IF(#REF!="","",#REF!)</f>
        <v>#REF!</v>
      </c>
      <c r="G29" s="51" t="e">
        <f>IF(#REF!="","",#REF!)</f>
        <v>#REF!</v>
      </c>
      <c r="H29" s="51" t="e">
        <f>IF(#REF!="","",#REF!)</f>
        <v>#REF!</v>
      </c>
      <c r="I29" s="51" t="e">
        <f>IF(#REF!="","",#REF!)</f>
        <v>#REF!</v>
      </c>
      <c r="J29" s="51" t="e">
        <f>IF(#REF!="","",#REF!)</f>
        <v>#REF!</v>
      </c>
      <c r="K29" s="51"/>
      <c r="L29" s="51"/>
      <c r="M29" s="51" t="e">
        <f>IF(#REF!="","",VLOOKUP(#REF!,#REF!,2,FALSE))</f>
        <v>#REF!</v>
      </c>
      <c r="N29" s="51"/>
      <c r="O29" s="51" t="e">
        <f>IF(#REF!="","",VLOOKUP(#REF!,管理者シート!$B$9:$C$44,2,FALSE))</f>
        <v>#REF!</v>
      </c>
      <c r="P29" s="51" t="e">
        <f>IF(#REF!="","",#REF!)</f>
        <v>#REF!</v>
      </c>
      <c r="Q29" s="51">
        <v>0</v>
      </c>
      <c r="R29" s="51">
        <v>2</v>
      </c>
      <c r="S29" s="51" t="e">
        <f>IF(#REF!="","",VLOOKUP(#REF!,管理者シート!$B$9:$C$44,2,FALSE))</f>
        <v>#REF!</v>
      </c>
      <c r="T29" s="51" t="e">
        <f>IF(#REF!="","",#REF!)</f>
        <v>#REF!</v>
      </c>
      <c r="U29" s="51">
        <v>0</v>
      </c>
      <c r="V29" s="51">
        <v>2</v>
      </c>
      <c r="W29" s="51" t="e">
        <f>IF(#REF!="","",VLOOKUP(#REF!,管理者シート!$B$9:$C$27,2,FALSE))</f>
        <v>#REF!</v>
      </c>
      <c r="X29" s="51" t="e">
        <f>IF(#REF!="","",#REF!)</f>
        <v>#REF!</v>
      </c>
      <c r="Y29" s="51">
        <v>0</v>
      </c>
      <c r="Z29" s="51">
        <v>2</v>
      </c>
      <c r="AA29" s="51" t="e">
        <f>IF(#REF!="","",IF(#REF!="小学",37,IF(#REF!="中学",38,39)))</f>
        <v>#REF!</v>
      </c>
      <c r="AB29" s="51" t="e">
        <f>IF(#REF!="","",#REF!)</f>
        <v>#REF!</v>
      </c>
      <c r="AC29" s="51">
        <v>0</v>
      </c>
      <c r="AD29" s="51">
        <v>2</v>
      </c>
      <c r="AE29" s="51" t="e">
        <f>IF(#REF!="","",40)</f>
        <v>#REF!</v>
      </c>
      <c r="AF29" s="51" t="e">
        <f>IF(#REF!="","",#REF!)</f>
        <v>#REF!</v>
      </c>
      <c r="AG29" s="51">
        <v>0</v>
      </c>
      <c r="AH29" s="51">
        <v>2</v>
      </c>
    </row>
    <row r="30" spans="1:34" x14ac:dyDescent="0.2">
      <c r="A30" s="49"/>
      <c r="B30" s="51" t="e">
        <f>IF(#REF!="","",#REF!)</f>
        <v>#REF!</v>
      </c>
      <c r="C30" s="49"/>
      <c r="D30" s="49" t="e">
        <f>IF(#REF!="","",#REF!)</f>
        <v>#REF!</v>
      </c>
      <c r="E30" s="51" t="e">
        <f>IF(#REF!="","",#REF!)</f>
        <v>#REF!</v>
      </c>
      <c r="F30" s="51" t="e">
        <f>IF(#REF!="","",#REF!)</f>
        <v>#REF!</v>
      </c>
      <c r="G30" s="51" t="e">
        <f>IF(#REF!="","",#REF!)</f>
        <v>#REF!</v>
      </c>
      <c r="H30" s="51" t="e">
        <f>IF(#REF!="","",#REF!)</f>
        <v>#REF!</v>
      </c>
      <c r="I30" s="51" t="e">
        <f>IF(#REF!="","",#REF!)</f>
        <v>#REF!</v>
      </c>
      <c r="J30" s="51" t="e">
        <f>IF(#REF!="","",#REF!)</f>
        <v>#REF!</v>
      </c>
      <c r="K30" s="51"/>
      <c r="L30" s="51"/>
      <c r="M30" s="51" t="e">
        <f>IF(#REF!="","",VLOOKUP(#REF!,#REF!,2,FALSE))</f>
        <v>#REF!</v>
      </c>
      <c r="N30" s="51"/>
      <c r="O30" s="51" t="e">
        <f>IF(#REF!="","",VLOOKUP(#REF!,管理者シート!$B$9:$C$44,2,FALSE))</f>
        <v>#REF!</v>
      </c>
      <c r="P30" s="51" t="e">
        <f>IF(#REF!="","",#REF!)</f>
        <v>#REF!</v>
      </c>
      <c r="Q30" s="51">
        <v>0</v>
      </c>
      <c r="R30" s="51">
        <v>2</v>
      </c>
      <c r="S30" s="51" t="e">
        <f>IF(#REF!="","",VLOOKUP(#REF!,管理者シート!$B$9:$C$44,2,FALSE))</f>
        <v>#REF!</v>
      </c>
      <c r="T30" s="51" t="e">
        <f>IF(#REF!="","",#REF!)</f>
        <v>#REF!</v>
      </c>
      <c r="U30" s="51">
        <v>0</v>
      </c>
      <c r="V30" s="51">
        <v>2</v>
      </c>
      <c r="W30" s="51" t="e">
        <f>IF(#REF!="","",VLOOKUP(#REF!,管理者シート!$B$9:$C$27,2,FALSE))</f>
        <v>#REF!</v>
      </c>
      <c r="X30" s="51" t="e">
        <f>IF(#REF!="","",#REF!)</f>
        <v>#REF!</v>
      </c>
      <c r="Y30" s="51">
        <v>0</v>
      </c>
      <c r="Z30" s="51">
        <v>2</v>
      </c>
      <c r="AA30" s="51" t="e">
        <f>IF(#REF!="","",IF(#REF!="小学",37,IF(#REF!="中学",38,39)))</f>
        <v>#REF!</v>
      </c>
      <c r="AB30" s="51" t="e">
        <f>IF(#REF!="","",#REF!)</f>
        <v>#REF!</v>
      </c>
      <c r="AC30" s="51">
        <v>0</v>
      </c>
      <c r="AD30" s="51">
        <v>2</v>
      </c>
      <c r="AE30" s="51" t="e">
        <f>IF(#REF!="","",40)</f>
        <v>#REF!</v>
      </c>
      <c r="AF30" s="51" t="e">
        <f>IF(#REF!="","",#REF!)</f>
        <v>#REF!</v>
      </c>
      <c r="AG30" s="51">
        <v>0</v>
      </c>
      <c r="AH30" s="51">
        <v>2</v>
      </c>
    </row>
    <row r="31" spans="1:34" x14ac:dyDescent="0.2">
      <c r="A31" s="49"/>
      <c r="B31" s="51" t="e">
        <f>IF(#REF!="","",#REF!)</f>
        <v>#REF!</v>
      </c>
      <c r="C31" s="49"/>
      <c r="D31" s="49" t="e">
        <f>IF(#REF!="","",#REF!)</f>
        <v>#REF!</v>
      </c>
      <c r="E31" s="51" t="e">
        <f>IF(#REF!="","",#REF!)</f>
        <v>#REF!</v>
      </c>
      <c r="F31" s="51" t="e">
        <f>IF(#REF!="","",#REF!)</f>
        <v>#REF!</v>
      </c>
      <c r="G31" s="51" t="e">
        <f>IF(#REF!="","",#REF!)</f>
        <v>#REF!</v>
      </c>
      <c r="H31" s="51" t="e">
        <f>IF(#REF!="","",#REF!)</f>
        <v>#REF!</v>
      </c>
      <c r="I31" s="51" t="e">
        <f>IF(#REF!="","",#REF!)</f>
        <v>#REF!</v>
      </c>
      <c r="J31" s="51" t="e">
        <f>IF(#REF!="","",#REF!)</f>
        <v>#REF!</v>
      </c>
      <c r="K31" s="51"/>
      <c r="L31" s="51"/>
      <c r="M31" s="51" t="e">
        <f>IF(#REF!="","",VLOOKUP(#REF!,#REF!,2,FALSE))</f>
        <v>#REF!</v>
      </c>
      <c r="N31" s="51"/>
      <c r="O31" s="51" t="e">
        <f>IF(#REF!="","",VLOOKUP(#REF!,管理者シート!$B$9:$C$44,2,FALSE))</f>
        <v>#REF!</v>
      </c>
      <c r="P31" s="51" t="e">
        <f>IF(#REF!="","",#REF!)</f>
        <v>#REF!</v>
      </c>
      <c r="Q31" s="51">
        <v>0</v>
      </c>
      <c r="R31" s="51">
        <v>2</v>
      </c>
      <c r="S31" s="51" t="e">
        <f>IF(#REF!="","",VLOOKUP(#REF!,管理者シート!$B$9:$C$44,2,FALSE))</f>
        <v>#REF!</v>
      </c>
      <c r="T31" s="51" t="e">
        <f>IF(#REF!="","",#REF!)</f>
        <v>#REF!</v>
      </c>
      <c r="U31" s="51">
        <v>0</v>
      </c>
      <c r="V31" s="51">
        <v>2</v>
      </c>
      <c r="W31" s="51" t="e">
        <f>IF(#REF!="","",VLOOKUP(#REF!,管理者シート!$B$9:$C$27,2,FALSE))</f>
        <v>#REF!</v>
      </c>
      <c r="X31" s="51" t="e">
        <f>IF(#REF!="","",#REF!)</f>
        <v>#REF!</v>
      </c>
      <c r="Y31" s="51">
        <v>0</v>
      </c>
      <c r="Z31" s="51">
        <v>2</v>
      </c>
      <c r="AA31" s="51" t="e">
        <f>IF(#REF!="","",IF(#REF!="小学",37,IF(#REF!="中学",38,39)))</f>
        <v>#REF!</v>
      </c>
      <c r="AB31" s="51" t="e">
        <f>IF(#REF!="","",#REF!)</f>
        <v>#REF!</v>
      </c>
      <c r="AC31" s="51">
        <v>0</v>
      </c>
      <c r="AD31" s="51">
        <v>2</v>
      </c>
      <c r="AE31" s="51" t="e">
        <f>IF(#REF!="","",40)</f>
        <v>#REF!</v>
      </c>
      <c r="AF31" s="51" t="e">
        <f>IF(#REF!="","",#REF!)</f>
        <v>#REF!</v>
      </c>
      <c r="AG31" s="51">
        <v>0</v>
      </c>
      <c r="AH31" s="51">
        <v>2</v>
      </c>
    </row>
    <row r="32" spans="1:34" x14ac:dyDescent="0.2">
      <c r="A32" s="49"/>
      <c r="B32" s="51" t="e">
        <f>IF(#REF!="","",#REF!)</f>
        <v>#REF!</v>
      </c>
      <c r="C32" s="49"/>
      <c r="D32" s="49" t="e">
        <f>IF(#REF!="","",#REF!)</f>
        <v>#REF!</v>
      </c>
      <c r="E32" s="51" t="e">
        <f>IF(#REF!="","",#REF!)</f>
        <v>#REF!</v>
      </c>
      <c r="F32" s="51" t="e">
        <f>IF(#REF!="","",#REF!)</f>
        <v>#REF!</v>
      </c>
      <c r="G32" s="51" t="e">
        <f>IF(#REF!="","",#REF!)</f>
        <v>#REF!</v>
      </c>
      <c r="H32" s="51" t="e">
        <f>IF(#REF!="","",#REF!)</f>
        <v>#REF!</v>
      </c>
      <c r="I32" s="51" t="e">
        <f>IF(#REF!="","",#REF!)</f>
        <v>#REF!</v>
      </c>
      <c r="J32" s="51" t="e">
        <f>IF(#REF!="","",#REF!)</f>
        <v>#REF!</v>
      </c>
      <c r="K32" s="51"/>
      <c r="L32" s="51"/>
      <c r="M32" s="51" t="e">
        <f>IF(#REF!="","",VLOOKUP(#REF!,#REF!,2,FALSE))</f>
        <v>#REF!</v>
      </c>
      <c r="N32" s="51"/>
      <c r="O32" s="51" t="e">
        <f>IF(#REF!="","",VLOOKUP(#REF!,管理者シート!$B$9:$C$44,2,FALSE))</f>
        <v>#REF!</v>
      </c>
      <c r="P32" s="51" t="e">
        <f>IF(#REF!="","",#REF!)</f>
        <v>#REF!</v>
      </c>
      <c r="Q32" s="51">
        <v>0</v>
      </c>
      <c r="R32" s="51">
        <v>2</v>
      </c>
      <c r="S32" s="51" t="e">
        <f>IF(#REF!="","",VLOOKUP(#REF!,管理者シート!$B$9:$C$44,2,FALSE))</f>
        <v>#REF!</v>
      </c>
      <c r="T32" s="51" t="e">
        <f>IF(#REF!="","",#REF!)</f>
        <v>#REF!</v>
      </c>
      <c r="U32" s="51">
        <v>0</v>
      </c>
      <c r="V32" s="51">
        <v>2</v>
      </c>
      <c r="W32" s="51" t="e">
        <f>IF(#REF!="","",VLOOKUP(#REF!,管理者シート!$B$9:$C$27,2,FALSE))</f>
        <v>#REF!</v>
      </c>
      <c r="X32" s="51" t="e">
        <f>IF(#REF!="","",#REF!)</f>
        <v>#REF!</v>
      </c>
      <c r="Y32" s="51">
        <v>0</v>
      </c>
      <c r="Z32" s="51">
        <v>2</v>
      </c>
      <c r="AA32" s="51" t="e">
        <f>IF(#REF!="","",IF(#REF!="小学",37,IF(#REF!="中学",38,39)))</f>
        <v>#REF!</v>
      </c>
      <c r="AB32" s="51" t="e">
        <f>IF(#REF!="","",#REF!)</f>
        <v>#REF!</v>
      </c>
      <c r="AC32" s="51">
        <v>0</v>
      </c>
      <c r="AD32" s="51">
        <v>2</v>
      </c>
      <c r="AE32" s="51" t="e">
        <f>IF(#REF!="","",40)</f>
        <v>#REF!</v>
      </c>
      <c r="AF32" s="51" t="e">
        <f>IF(#REF!="","",#REF!)</f>
        <v>#REF!</v>
      </c>
      <c r="AG32" s="51">
        <v>0</v>
      </c>
      <c r="AH32" s="51">
        <v>2</v>
      </c>
    </row>
    <row r="33" spans="1:34" x14ac:dyDescent="0.2">
      <c r="A33" s="49"/>
      <c r="B33" s="51" t="e">
        <f>IF(#REF!="","",#REF!)</f>
        <v>#REF!</v>
      </c>
      <c r="C33" s="49"/>
      <c r="D33" s="49" t="e">
        <f>IF(#REF!="","",#REF!)</f>
        <v>#REF!</v>
      </c>
      <c r="E33" s="51" t="e">
        <f>IF(#REF!="","",#REF!)</f>
        <v>#REF!</v>
      </c>
      <c r="F33" s="51" t="e">
        <f>IF(#REF!="","",#REF!)</f>
        <v>#REF!</v>
      </c>
      <c r="G33" s="51" t="e">
        <f>IF(#REF!="","",#REF!)</f>
        <v>#REF!</v>
      </c>
      <c r="H33" s="51" t="e">
        <f>IF(#REF!="","",#REF!)</f>
        <v>#REF!</v>
      </c>
      <c r="I33" s="51" t="e">
        <f>IF(#REF!="","",#REF!)</f>
        <v>#REF!</v>
      </c>
      <c r="J33" s="51" t="e">
        <f>IF(#REF!="","",#REF!)</f>
        <v>#REF!</v>
      </c>
      <c r="K33" s="51"/>
      <c r="L33" s="51"/>
      <c r="M33" s="51" t="e">
        <f>IF(#REF!="","",VLOOKUP(#REF!,#REF!,2,FALSE))</f>
        <v>#REF!</v>
      </c>
      <c r="N33" s="51"/>
      <c r="O33" s="51" t="e">
        <f>IF(#REF!="","",VLOOKUP(#REF!,管理者シート!$B$9:$C$44,2,FALSE))</f>
        <v>#REF!</v>
      </c>
      <c r="P33" s="51" t="e">
        <f>IF(#REF!="","",#REF!)</f>
        <v>#REF!</v>
      </c>
      <c r="Q33" s="51">
        <v>0</v>
      </c>
      <c r="R33" s="51">
        <v>2</v>
      </c>
      <c r="S33" s="51" t="e">
        <f>IF(#REF!="","",VLOOKUP(#REF!,管理者シート!$B$9:$C$44,2,FALSE))</f>
        <v>#REF!</v>
      </c>
      <c r="T33" s="51" t="e">
        <f>IF(#REF!="","",#REF!)</f>
        <v>#REF!</v>
      </c>
      <c r="U33" s="51">
        <v>0</v>
      </c>
      <c r="V33" s="51">
        <v>2</v>
      </c>
      <c r="W33" s="51" t="e">
        <f>IF(#REF!="","",VLOOKUP(#REF!,管理者シート!$B$9:$C$27,2,FALSE))</f>
        <v>#REF!</v>
      </c>
      <c r="X33" s="51" t="e">
        <f>IF(#REF!="","",#REF!)</f>
        <v>#REF!</v>
      </c>
      <c r="Y33" s="51">
        <v>0</v>
      </c>
      <c r="Z33" s="51">
        <v>2</v>
      </c>
      <c r="AA33" s="51" t="e">
        <f>IF(#REF!="","",IF(#REF!="小学",37,IF(#REF!="中学",38,39)))</f>
        <v>#REF!</v>
      </c>
      <c r="AB33" s="51" t="e">
        <f>IF(#REF!="","",#REF!)</f>
        <v>#REF!</v>
      </c>
      <c r="AC33" s="51">
        <v>0</v>
      </c>
      <c r="AD33" s="51">
        <v>2</v>
      </c>
      <c r="AE33" s="51" t="e">
        <f>IF(#REF!="","",40)</f>
        <v>#REF!</v>
      </c>
      <c r="AF33" s="51" t="e">
        <f>IF(#REF!="","",#REF!)</f>
        <v>#REF!</v>
      </c>
      <c r="AG33" s="51">
        <v>0</v>
      </c>
      <c r="AH33" s="51">
        <v>2</v>
      </c>
    </row>
    <row r="34" spans="1:34" x14ac:dyDescent="0.2">
      <c r="A34" s="49"/>
      <c r="B34" s="51" t="e">
        <f>IF(#REF!="","",#REF!)</f>
        <v>#REF!</v>
      </c>
      <c r="C34" s="49"/>
      <c r="D34" s="49" t="e">
        <f>IF(#REF!="","",#REF!)</f>
        <v>#REF!</v>
      </c>
      <c r="E34" s="51" t="e">
        <f>IF(#REF!="","",#REF!)</f>
        <v>#REF!</v>
      </c>
      <c r="F34" s="51" t="e">
        <f>IF(#REF!="","",#REF!)</f>
        <v>#REF!</v>
      </c>
      <c r="G34" s="51" t="e">
        <f>IF(#REF!="","",#REF!)</f>
        <v>#REF!</v>
      </c>
      <c r="H34" s="51" t="e">
        <f>IF(#REF!="","",#REF!)</f>
        <v>#REF!</v>
      </c>
      <c r="I34" s="51" t="e">
        <f>IF(#REF!="","",#REF!)</f>
        <v>#REF!</v>
      </c>
      <c r="J34" s="51" t="e">
        <f>IF(#REF!="","",#REF!)</f>
        <v>#REF!</v>
      </c>
      <c r="K34" s="51"/>
      <c r="L34" s="51"/>
      <c r="M34" s="51" t="e">
        <f>IF(#REF!="","",VLOOKUP(#REF!,#REF!,2,FALSE))</f>
        <v>#REF!</v>
      </c>
      <c r="N34" s="51"/>
      <c r="O34" s="51" t="e">
        <f>IF(#REF!="","",VLOOKUP(#REF!,管理者シート!$B$9:$C$44,2,FALSE))</f>
        <v>#REF!</v>
      </c>
      <c r="P34" s="51" t="e">
        <f>IF(#REF!="","",#REF!)</f>
        <v>#REF!</v>
      </c>
      <c r="Q34" s="51">
        <v>0</v>
      </c>
      <c r="R34" s="51">
        <v>2</v>
      </c>
      <c r="S34" s="51" t="e">
        <f>IF(#REF!="","",VLOOKUP(#REF!,管理者シート!$B$9:$C$44,2,FALSE))</f>
        <v>#REF!</v>
      </c>
      <c r="T34" s="51" t="e">
        <f>IF(#REF!="","",#REF!)</f>
        <v>#REF!</v>
      </c>
      <c r="U34" s="51">
        <v>0</v>
      </c>
      <c r="V34" s="51">
        <v>2</v>
      </c>
      <c r="W34" s="51" t="e">
        <f>IF(#REF!="","",VLOOKUP(#REF!,管理者シート!$B$9:$C$27,2,FALSE))</f>
        <v>#REF!</v>
      </c>
      <c r="X34" s="51" t="e">
        <f>IF(#REF!="","",#REF!)</f>
        <v>#REF!</v>
      </c>
      <c r="Y34" s="51">
        <v>0</v>
      </c>
      <c r="Z34" s="51">
        <v>2</v>
      </c>
      <c r="AA34" s="51" t="e">
        <f>IF(#REF!="","",IF(#REF!="小学",37,IF(#REF!="中学",38,39)))</f>
        <v>#REF!</v>
      </c>
      <c r="AB34" s="51" t="e">
        <f>IF(#REF!="","",#REF!)</f>
        <v>#REF!</v>
      </c>
      <c r="AC34" s="51">
        <v>0</v>
      </c>
      <c r="AD34" s="51">
        <v>2</v>
      </c>
      <c r="AE34" s="51" t="e">
        <f>IF(#REF!="","",40)</f>
        <v>#REF!</v>
      </c>
      <c r="AF34" s="51" t="e">
        <f>IF(#REF!="","",#REF!)</f>
        <v>#REF!</v>
      </c>
      <c r="AG34" s="51">
        <v>0</v>
      </c>
      <c r="AH34" s="51">
        <v>2</v>
      </c>
    </row>
    <row r="35" spans="1:34" x14ac:dyDescent="0.2">
      <c r="A35" s="49"/>
      <c r="B35" s="51" t="e">
        <f>IF(#REF!="","",#REF!)</f>
        <v>#REF!</v>
      </c>
      <c r="C35" s="49"/>
      <c r="D35" s="49" t="e">
        <f>IF(#REF!="","",#REF!)</f>
        <v>#REF!</v>
      </c>
      <c r="E35" s="51" t="e">
        <f>IF(#REF!="","",#REF!)</f>
        <v>#REF!</v>
      </c>
      <c r="F35" s="51" t="e">
        <f>IF(#REF!="","",#REF!)</f>
        <v>#REF!</v>
      </c>
      <c r="G35" s="51" t="e">
        <f>IF(#REF!="","",#REF!)</f>
        <v>#REF!</v>
      </c>
      <c r="H35" s="51" t="e">
        <f>IF(#REF!="","",#REF!)</f>
        <v>#REF!</v>
      </c>
      <c r="I35" s="51" t="e">
        <f>IF(#REF!="","",#REF!)</f>
        <v>#REF!</v>
      </c>
      <c r="J35" s="51" t="e">
        <f>IF(#REF!="","",#REF!)</f>
        <v>#REF!</v>
      </c>
      <c r="K35" s="51"/>
      <c r="L35" s="51"/>
      <c r="M35" s="51" t="e">
        <f>IF(#REF!="","",VLOOKUP(#REF!,#REF!,2,FALSE))</f>
        <v>#REF!</v>
      </c>
      <c r="N35" s="51"/>
      <c r="O35" s="51" t="e">
        <f>IF(#REF!="","",VLOOKUP(#REF!,管理者シート!$B$9:$C$44,2,FALSE))</f>
        <v>#REF!</v>
      </c>
      <c r="P35" s="51" t="e">
        <f>IF(#REF!="","",#REF!)</f>
        <v>#REF!</v>
      </c>
      <c r="Q35" s="51">
        <v>0</v>
      </c>
      <c r="R35" s="51">
        <v>2</v>
      </c>
      <c r="S35" s="51" t="e">
        <f>IF(#REF!="","",VLOOKUP(#REF!,管理者シート!$B$9:$C$44,2,FALSE))</f>
        <v>#REF!</v>
      </c>
      <c r="T35" s="51" t="e">
        <f>IF(#REF!="","",#REF!)</f>
        <v>#REF!</v>
      </c>
      <c r="U35" s="51">
        <v>0</v>
      </c>
      <c r="V35" s="51">
        <v>2</v>
      </c>
      <c r="W35" s="51" t="e">
        <f>IF(#REF!="","",VLOOKUP(#REF!,管理者シート!$B$9:$C$27,2,FALSE))</f>
        <v>#REF!</v>
      </c>
      <c r="X35" s="51" t="e">
        <f>IF(#REF!="","",#REF!)</f>
        <v>#REF!</v>
      </c>
      <c r="Y35" s="51">
        <v>0</v>
      </c>
      <c r="Z35" s="51">
        <v>2</v>
      </c>
      <c r="AA35" s="51" t="e">
        <f>IF(#REF!="","",IF(#REF!="小学",37,IF(#REF!="中学",38,39)))</f>
        <v>#REF!</v>
      </c>
      <c r="AB35" s="51" t="e">
        <f>IF(#REF!="","",#REF!)</f>
        <v>#REF!</v>
      </c>
      <c r="AC35" s="51">
        <v>0</v>
      </c>
      <c r="AD35" s="51">
        <v>2</v>
      </c>
      <c r="AE35" s="51" t="e">
        <f>IF(#REF!="","",40)</f>
        <v>#REF!</v>
      </c>
      <c r="AF35" s="51" t="e">
        <f>IF(#REF!="","",#REF!)</f>
        <v>#REF!</v>
      </c>
      <c r="AG35" s="51">
        <v>0</v>
      </c>
      <c r="AH35" s="51">
        <v>2</v>
      </c>
    </row>
    <row r="36" spans="1:34" x14ac:dyDescent="0.2">
      <c r="A36" s="49"/>
      <c r="B36" s="51" t="e">
        <f>IF(#REF!="","",#REF!)</f>
        <v>#REF!</v>
      </c>
      <c r="C36" s="49"/>
      <c r="D36" s="49" t="e">
        <f>IF(#REF!="","",#REF!)</f>
        <v>#REF!</v>
      </c>
      <c r="E36" s="51" t="e">
        <f>IF(#REF!="","",#REF!)</f>
        <v>#REF!</v>
      </c>
      <c r="F36" s="51" t="e">
        <f>IF(#REF!="","",#REF!)</f>
        <v>#REF!</v>
      </c>
      <c r="G36" s="51" t="e">
        <f>IF(#REF!="","",#REF!)</f>
        <v>#REF!</v>
      </c>
      <c r="H36" s="51" t="e">
        <f>IF(#REF!="","",#REF!)</f>
        <v>#REF!</v>
      </c>
      <c r="I36" s="51" t="e">
        <f>IF(#REF!="","",#REF!)</f>
        <v>#REF!</v>
      </c>
      <c r="J36" s="51" t="e">
        <f>IF(#REF!="","",#REF!)</f>
        <v>#REF!</v>
      </c>
      <c r="K36" s="51"/>
      <c r="L36" s="51"/>
      <c r="M36" s="51" t="e">
        <f>IF(#REF!="","",VLOOKUP(#REF!,#REF!,2,FALSE))</f>
        <v>#REF!</v>
      </c>
      <c r="N36" s="51"/>
      <c r="O36" s="51" t="e">
        <f>IF(#REF!="","",VLOOKUP(#REF!,管理者シート!$B$9:$C$44,2,FALSE))</f>
        <v>#REF!</v>
      </c>
      <c r="P36" s="51" t="e">
        <f>IF(#REF!="","",#REF!)</f>
        <v>#REF!</v>
      </c>
      <c r="Q36" s="51">
        <v>0</v>
      </c>
      <c r="R36" s="51">
        <v>2</v>
      </c>
      <c r="S36" s="51" t="e">
        <f>IF(#REF!="","",VLOOKUP(#REF!,管理者シート!$B$9:$C$44,2,FALSE))</f>
        <v>#REF!</v>
      </c>
      <c r="T36" s="51" t="e">
        <f>IF(#REF!="","",#REF!)</f>
        <v>#REF!</v>
      </c>
      <c r="U36" s="51">
        <v>0</v>
      </c>
      <c r="V36" s="51">
        <v>2</v>
      </c>
      <c r="W36" s="51" t="e">
        <f>IF(#REF!="","",VLOOKUP(#REF!,管理者シート!$B$9:$C$27,2,FALSE))</f>
        <v>#REF!</v>
      </c>
      <c r="X36" s="51" t="e">
        <f>IF(#REF!="","",#REF!)</f>
        <v>#REF!</v>
      </c>
      <c r="Y36" s="51">
        <v>0</v>
      </c>
      <c r="Z36" s="51">
        <v>2</v>
      </c>
      <c r="AA36" s="51" t="e">
        <f>IF(#REF!="","",IF(#REF!="小学",37,IF(#REF!="中学",38,39)))</f>
        <v>#REF!</v>
      </c>
      <c r="AB36" s="51" t="e">
        <f>IF(#REF!="","",#REF!)</f>
        <v>#REF!</v>
      </c>
      <c r="AC36" s="51">
        <v>0</v>
      </c>
      <c r="AD36" s="51">
        <v>2</v>
      </c>
      <c r="AE36" s="51" t="e">
        <f>IF(#REF!="","",40)</f>
        <v>#REF!</v>
      </c>
      <c r="AF36" s="51" t="e">
        <f>IF(#REF!="","",#REF!)</f>
        <v>#REF!</v>
      </c>
      <c r="AG36" s="51">
        <v>0</v>
      </c>
      <c r="AH36" s="51">
        <v>2</v>
      </c>
    </row>
    <row r="37" spans="1:34" x14ac:dyDescent="0.2">
      <c r="A37" s="49"/>
      <c r="B37" s="51" t="e">
        <f>IF(#REF!="","",#REF!)</f>
        <v>#REF!</v>
      </c>
      <c r="C37" s="49"/>
      <c r="D37" s="49" t="e">
        <f>IF(#REF!="","",#REF!)</f>
        <v>#REF!</v>
      </c>
      <c r="E37" s="51" t="e">
        <f>IF(#REF!="","",#REF!)</f>
        <v>#REF!</v>
      </c>
      <c r="F37" s="51" t="e">
        <f>IF(#REF!="","",#REF!)</f>
        <v>#REF!</v>
      </c>
      <c r="G37" s="51" t="e">
        <f>IF(#REF!="","",#REF!)</f>
        <v>#REF!</v>
      </c>
      <c r="H37" s="51" t="e">
        <f>IF(#REF!="","",#REF!)</f>
        <v>#REF!</v>
      </c>
      <c r="I37" s="51" t="e">
        <f>IF(#REF!="","",#REF!)</f>
        <v>#REF!</v>
      </c>
      <c r="J37" s="51" t="e">
        <f>IF(#REF!="","",#REF!)</f>
        <v>#REF!</v>
      </c>
      <c r="K37" s="51"/>
      <c r="L37" s="51"/>
      <c r="M37" s="51" t="e">
        <f>IF(#REF!="","",VLOOKUP(#REF!,#REF!,2,FALSE))</f>
        <v>#REF!</v>
      </c>
      <c r="N37" s="51"/>
      <c r="O37" s="51" t="e">
        <f>IF(#REF!="","",VLOOKUP(#REF!,管理者シート!$B$9:$C$44,2,FALSE))</f>
        <v>#REF!</v>
      </c>
      <c r="P37" s="51" t="e">
        <f>IF(#REF!="","",#REF!)</f>
        <v>#REF!</v>
      </c>
      <c r="Q37" s="51">
        <v>0</v>
      </c>
      <c r="R37" s="51">
        <v>2</v>
      </c>
      <c r="S37" s="51" t="e">
        <f>IF(#REF!="","",VLOOKUP(#REF!,管理者シート!$B$9:$C$44,2,FALSE))</f>
        <v>#REF!</v>
      </c>
      <c r="T37" s="51" t="e">
        <f>IF(#REF!="","",#REF!)</f>
        <v>#REF!</v>
      </c>
      <c r="U37" s="51">
        <v>0</v>
      </c>
      <c r="V37" s="51">
        <v>2</v>
      </c>
      <c r="W37" s="51" t="e">
        <f>IF(#REF!="","",VLOOKUP(#REF!,管理者シート!$B$9:$C$27,2,FALSE))</f>
        <v>#REF!</v>
      </c>
      <c r="X37" s="51" t="e">
        <f>IF(#REF!="","",#REF!)</f>
        <v>#REF!</v>
      </c>
      <c r="Y37" s="51">
        <v>0</v>
      </c>
      <c r="Z37" s="51">
        <v>2</v>
      </c>
      <c r="AA37" s="51" t="e">
        <f>IF(#REF!="","",IF(#REF!="小学",37,IF(#REF!="中学",38,39)))</f>
        <v>#REF!</v>
      </c>
      <c r="AB37" s="51" t="e">
        <f>IF(#REF!="","",#REF!)</f>
        <v>#REF!</v>
      </c>
      <c r="AC37" s="51">
        <v>0</v>
      </c>
      <c r="AD37" s="51">
        <v>2</v>
      </c>
      <c r="AE37" s="51" t="e">
        <f>IF(#REF!="","",40)</f>
        <v>#REF!</v>
      </c>
      <c r="AF37" s="51" t="e">
        <f>IF(#REF!="","",#REF!)</f>
        <v>#REF!</v>
      </c>
      <c r="AG37" s="51">
        <v>0</v>
      </c>
      <c r="AH37" s="51">
        <v>2</v>
      </c>
    </row>
    <row r="38" spans="1:34" x14ac:dyDescent="0.2">
      <c r="A38" s="49"/>
      <c r="B38" s="51" t="e">
        <f>IF(#REF!="","",#REF!)</f>
        <v>#REF!</v>
      </c>
      <c r="C38" s="49"/>
      <c r="D38" s="49" t="e">
        <f>IF(#REF!="","",#REF!)</f>
        <v>#REF!</v>
      </c>
      <c r="E38" s="51" t="e">
        <f>IF(#REF!="","",#REF!)</f>
        <v>#REF!</v>
      </c>
      <c r="F38" s="51" t="e">
        <f>IF(#REF!="","",#REF!)</f>
        <v>#REF!</v>
      </c>
      <c r="G38" s="51" t="e">
        <f>IF(#REF!="","",#REF!)</f>
        <v>#REF!</v>
      </c>
      <c r="H38" s="51" t="e">
        <f>IF(#REF!="","",#REF!)</f>
        <v>#REF!</v>
      </c>
      <c r="I38" s="51" t="e">
        <f>IF(#REF!="","",#REF!)</f>
        <v>#REF!</v>
      </c>
      <c r="J38" s="51" t="e">
        <f>IF(#REF!="","",#REF!)</f>
        <v>#REF!</v>
      </c>
      <c r="K38" s="51"/>
      <c r="L38" s="51"/>
      <c r="M38" s="51" t="e">
        <f>IF(#REF!="","",VLOOKUP(#REF!,#REF!,2,FALSE))</f>
        <v>#REF!</v>
      </c>
      <c r="N38" s="51"/>
      <c r="O38" s="51" t="e">
        <f>IF(#REF!="","",VLOOKUP(#REF!,管理者シート!$B$9:$C$44,2,FALSE))</f>
        <v>#REF!</v>
      </c>
      <c r="P38" s="51" t="e">
        <f>IF(#REF!="","",#REF!)</f>
        <v>#REF!</v>
      </c>
      <c r="Q38" s="51">
        <v>0</v>
      </c>
      <c r="R38" s="51">
        <v>2</v>
      </c>
      <c r="S38" s="51" t="e">
        <f>IF(#REF!="","",VLOOKUP(#REF!,管理者シート!$B$9:$C$44,2,FALSE))</f>
        <v>#REF!</v>
      </c>
      <c r="T38" s="51" t="e">
        <f>IF(#REF!="","",#REF!)</f>
        <v>#REF!</v>
      </c>
      <c r="U38" s="51">
        <v>0</v>
      </c>
      <c r="V38" s="51">
        <v>2</v>
      </c>
      <c r="W38" s="51" t="e">
        <f>IF(#REF!="","",VLOOKUP(#REF!,管理者シート!$B$9:$C$27,2,FALSE))</f>
        <v>#REF!</v>
      </c>
      <c r="X38" s="51" t="e">
        <f>IF(#REF!="","",#REF!)</f>
        <v>#REF!</v>
      </c>
      <c r="Y38" s="51">
        <v>0</v>
      </c>
      <c r="Z38" s="51">
        <v>2</v>
      </c>
      <c r="AA38" s="51" t="e">
        <f>IF(#REF!="","",IF(#REF!="小学",37,IF(#REF!="中学",38,39)))</f>
        <v>#REF!</v>
      </c>
      <c r="AB38" s="51" t="e">
        <f>IF(#REF!="","",#REF!)</f>
        <v>#REF!</v>
      </c>
      <c r="AC38" s="51">
        <v>0</v>
      </c>
      <c r="AD38" s="51">
        <v>2</v>
      </c>
      <c r="AE38" s="51" t="e">
        <f>IF(#REF!="","",40)</f>
        <v>#REF!</v>
      </c>
      <c r="AF38" s="51" t="e">
        <f>IF(#REF!="","",#REF!)</f>
        <v>#REF!</v>
      </c>
      <c r="AG38" s="51">
        <v>0</v>
      </c>
      <c r="AH38" s="51">
        <v>2</v>
      </c>
    </row>
    <row r="39" spans="1:34" x14ac:dyDescent="0.2">
      <c r="A39" s="49"/>
      <c r="B39" s="51" t="e">
        <f>IF(#REF!="","",#REF!)</f>
        <v>#REF!</v>
      </c>
      <c r="C39" s="49"/>
      <c r="D39" s="49" t="e">
        <f>IF(#REF!="","",#REF!)</f>
        <v>#REF!</v>
      </c>
      <c r="E39" s="51" t="e">
        <f>IF(#REF!="","",#REF!)</f>
        <v>#REF!</v>
      </c>
      <c r="F39" s="51" t="e">
        <f>IF(#REF!="","",#REF!)</f>
        <v>#REF!</v>
      </c>
      <c r="G39" s="51" t="e">
        <f>IF(#REF!="","",#REF!)</f>
        <v>#REF!</v>
      </c>
      <c r="H39" s="51" t="e">
        <f>IF(#REF!="","",#REF!)</f>
        <v>#REF!</v>
      </c>
      <c r="I39" s="51" t="e">
        <f>IF(#REF!="","",#REF!)</f>
        <v>#REF!</v>
      </c>
      <c r="J39" s="51" t="e">
        <f>IF(#REF!="","",#REF!)</f>
        <v>#REF!</v>
      </c>
      <c r="K39" s="51"/>
      <c r="L39" s="51"/>
      <c r="M39" s="51" t="e">
        <f>IF(#REF!="","",VLOOKUP(#REF!,#REF!,2,FALSE))</f>
        <v>#REF!</v>
      </c>
      <c r="N39" s="51"/>
      <c r="O39" s="51" t="e">
        <f>IF(#REF!="","",VLOOKUP(#REF!,管理者シート!$B$9:$C$44,2,FALSE))</f>
        <v>#REF!</v>
      </c>
      <c r="P39" s="51" t="e">
        <f>IF(#REF!="","",#REF!)</f>
        <v>#REF!</v>
      </c>
      <c r="Q39" s="51">
        <v>0</v>
      </c>
      <c r="R39" s="51">
        <v>2</v>
      </c>
      <c r="S39" s="51" t="e">
        <f>IF(#REF!="","",VLOOKUP(#REF!,管理者シート!$B$9:$C$44,2,FALSE))</f>
        <v>#REF!</v>
      </c>
      <c r="T39" s="51" t="e">
        <f>IF(#REF!="","",#REF!)</f>
        <v>#REF!</v>
      </c>
      <c r="U39" s="51">
        <v>0</v>
      </c>
      <c r="V39" s="51">
        <v>2</v>
      </c>
      <c r="W39" s="51" t="e">
        <f>IF(#REF!="","",VLOOKUP(#REF!,管理者シート!$B$9:$C$27,2,FALSE))</f>
        <v>#REF!</v>
      </c>
      <c r="X39" s="51" t="e">
        <f>IF(#REF!="","",#REF!)</f>
        <v>#REF!</v>
      </c>
      <c r="Y39" s="51">
        <v>0</v>
      </c>
      <c r="Z39" s="51">
        <v>2</v>
      </c>
      <c r="AA39" s="51" t="e">
        <f>IF(#REF!="","",IF(#REF!="小学",37,IF(#REF!="中学",38,39)))</f>
        <v>#REF!</v>
      </c>
      <c r="AB39" s="51" t="e">
        <f>IF(#REF!="","",#REF!)</f>
        <v>#REF!</v>
      </c>
      <c r="AC39" s="51">
        <v>0</v>
      </c>
      <c r="AD39" s="51">
        <v>2</v>
      </c>
      <c r="AE39" s="51" t="e">
        <f>IF(#REF!="","",40)</f>
        <v>#REF!</v>
      </c>
      <c r="AF39" s="51" t="e">
        <f>IF(#REF!="","",#REF!)</f>
        <v>#REF!</v>
      </c>
      <c r="AG39" s="51">
        <v>0</v>
      </c>
      <c r="AH39" s="51">
        <v>2</v>
      </c>
    </row>
    <row r="40" spans="1:34" x14ac:dyDescent="0.2">
      <c r="A40" s="49"/>
      <c r="B40" s="51" t="e">
        <f>IF(#REF!="","",#REF!)</f>
        <v>#REF!</v>
      </c>
      <c r="C40" s="49"/>
      <c r="D40" s="49" t="e">
        <f>IF(#REF!="","",#REF!)</f>
        <v>#REF!</v>
      </c>
      <c r="E40" s="51" t="e">
        <f>IF(#REF!="","",#REF!)</f>
        <v>#REF!</v>
      </c>
      <c r="F40" s="51" t="e">
        <f>IF(#REF!="","",#REF!)</f>
        <v>#REF!</v>
      </c>
      <c r="G40" s="51" t="e">
        <f>IF(#REF!="","",#REF!)</f>
        <v>#REF!</v>
      </c>
      <c r="H40" s="51" t="e">
        <f>IF(#REF!="","",#REF!)</f>
        <v>#REF!</v>
      </c>
      <c r="I40" s="51" t="e">
        <f>IF(#REF!="","",#REF!)</f>
        <v>#REF!</v>
      </c>
      <c r="J40" s="51" t="e">
        <f>IF(#REF!="","",#REF!)</f>
        <v>#REF!</v>
      </c>
      <c r="K40" s="51"/>
      <c r="L40" s="51"/>
      <c r="M40" s="51" t="e">
        <f>IF(#REF!="","",VLOOKUP(#REF!,#REF!,2,FALSE))</f>
        <v>#REF!</v>
      </c>
      <c r="N40" s="51"/>
      <c r="O40" s="51" t="e">
        <f>IF(#REF!="","",VLOOKUP(#REF!,管理者シート!$B$9:$C$44,2,FALSE))</f>
        <v>#REF!</v>
      </c>
      <c r="P40" s="51" t="e">
        <f>IF(#REF!="","",#REF!)</f>
        <v>#REF!</v>
      </c>
      <c r="Q40" s="51">
        <v>0</v>
      </c>
      <c r="R40" s="51">
        <v>2</v>
      </c>
      <c r="S40" s="51" t="e">
        <f>IF(#REF!="","",VLOOKUP(#REF!,管理者シート!$B$9:$C$44,2,FALSE))</f>
        <v>#REF!</v>
      </c>
      <c r="T40" s="51" t="e">
        <f>IF(#REF!="","",#REF!)</f>
        <v>#REF!</v>
      </c>
      <c r="U40" s="51">
        <v>0</v>
      </c>
      <c r="V40" s="51">
        <v>2</v>
      </c>
      <c r="W40" s="51" t="e">
        <f>IF(#REF!="","",VLOOKUP(#REF!,管理者シート!$B$9:$C$27,2,FALSE))</f>
        <v>#REF!</v>
      </c>
      <c r="X40" s="51" t="e">
        <f>IF(#REF!="","",#REF!)</f>
        <v>#REF!</v>
      </c>
      <c r="Y40" s="51">
        <v>0</v>
      </c>
      <c r="Z40" s="51">
        <v>2</v>
      </c>
      <c r="AA40" s="51" t="e">
        <f>IF(#REF!="","",IF(#REF!="小学",37,IF(#REF!="中学",38,39)))</f>
        <v>#REF!</v>
      </c>
      <c r="AB40" s="51" t="e">
        <f>IF(#REF!="","",#REF!)</f>
        <v>#REF!</v>
      </c>
      <c r="AC40" s="51">
        <v>0</v>
      </c>
      <c r="AD40" s="51">
        <v>2</v>
      </c>
      <c r="AE40" s="51" t="e">
        <f>IF(#REF!="","",40)</f>
        <v>#REF!</v>
      </c>
      <c r="AF40" s="51" t="e">
        <f>IF(#REF!="","",#REF!)</f>
        <v>#REF!</v>
      </c>
      <c r="AG40" s="51">
        <v>0</v>
      </c>
      <c r="AH40" s="51">
        <v>2</v>
      </c>
    </row>
    <row r="41" spans="1:34" x14ac:dyDescent="0.2">
      <c r="A41" s="49"/>
      <c r="B41" s="51" t="e">
        <f>IF(#REF!="","",#REF!)</f>
        <v>#REF!</v>
      </c>
      <c r="C41" s="49"/>
      <c r="D41" s="49" t="e">
        <f>IF(#REF!="","",#REF!)</f>
        <v>#REF!</v>
      </c>
      <c r="E41" s="51" t="e">
        <f>IF(#REF!="","",#REF!)</f>
        <v>#REF!</v>
      </c>
      <c r="F41" s="51" t="e">
        <f>IF(#REF!="","",#REF!)</f>
        <v>#REF!</v>
      </c>
      <c r="G41" s="51" t="e">
        <f>IF(#REF!="","",#REF!)</f>
        <v>#REF!</v>
      </c>
      <c r="H41" s="51" t="e">
        <f>IF(#REF!="","",#REF!)</f>
        <v>#REF!</v>
      </c>
      <c r="I41" s="51" t="e">
        <f>IF(#REF!="","",#REF!)</f>
        <v>#REF!</v>
      </c>
      <c r="J41" s="51" t="e">
        <f>IF(#REF!="","",#REF!)</f>
        <v>#REF!</v>
      </c>
      <c r="K41" s="51"/>
      <c r="L41" s="51"/>
      <c r="M41" s="51" t="e">
        <f>IF(#REF!="","",VLOOKUP(#REF!,#REF!,2,FALSE))</f>
        <v>#REF!</v>
      </c>
      <c r="N41" s="51"/>
      <c r="O41" s="51" t="e">
        <f>IF(#REF!="","",VLOOKUP(#REF!,管理者シート!$B$9:$C$44,2,FALSE))</f>
        <v>#REF!</v>
      </c>
      <c r="P41" s="51" t="e">
        <f>IF(#REF!="","",#REF!)</f>
        <v>#REF!</v>
      </c>
      <c r="Q41" s="51">
        <v>0</v>
      </c>
      <c r="R41" s="51">
        <v>2</v>
      </c>
      <c r="S41" s="51" t="e">
        <f>IF(#REF!="","",VLOOKUP(#REF!,管理者シート!$B$9:$C$44,2,FALSE))</f>
        <v>#REF!</v>
      </c>
      <c r="T41" s="51" t="e">
        <f>IF(#REF!="","",#REF!)</f>
        <v>#REF!</v>
      </c>
      <c r="U41" s="51">
        <v>0</v>
      </c>
      <c r="V41" s="51">
        <v>2</v>
      </c>
      <c r="W41" s="51" t="e">
        <f>IF(#REF!="","",VLOOKUP(#REF!,管理者シート!$B$9:$C$27,2,FALSE))</f>
        <v>#REF!</v>
      </c>
      <c r="X41" s="51" t="e">
        <f>IF(#REF!="","",#REF!)</f>
        <v>#REF!</v>
      </c>
      <c r="Y41" s="51">
        <v>0</v>
      </c>
      <c r="Z41" s="51">
        <v>2</v>
      </c>
      <c r="AA41" s="51" t="e">
        <f>IF(#REF!="","",IF(#REF!="小学",37,IF(#REF!="中学",38,39)))</f>
        <v>#REF!</v>
      </c>
      <c r="AB41" s="51" t="e">
        <f>IF(#REF!="","",#REF!)</f>
        <v>#REF!</v>
      </c>
      <c r="AC41" s="51">
        <v>0</v>
      </c>
      <c r="AD41" s="51">
        <v>2</v>
      </c>
      <c r="AE41" s="51" t="e">
        <f>IF(#REF!="","",40)</f>
        <v>#REF!</v>
      </c>
      <c r="AF41" s="51" t="e">
        <f>IF(#REF!="","",#REF!)</f>
        <v>#REF!</v>
      </c>
      <c r="AG41" s="51">
        <v>0</v>
      </c>
      <c r="AH41" s="51">
        <v>2</v>
      </c>
    </row>
    <row r="42" spans="1:34" x14ac:dyDescent="0.2">
      <c r="A42" s="49"/>
      <c r="B42" s="51" t="e">
        <f>IF(#REF!="","",#REF!)</f>
        <v>#REF!</v>
      </c>
      <c r="C42" s="49"/>
      <c r="D42" s="49" t="e">
        <f>IF(#REF!="","",#REF!)</f>
        <v>#REF!</v>
      </c>
      <c r="E42" s="51" t="e">
        <f>IF(#REF!="","",#REF!)</f>
        <v>#REF!</v>
      </c>
      <c r="F42" s="51" t="e">
        <f>IF(#REF!="","",#REF!)</f>
        <v>#REF!</v>
      </c>
      <c r="G42" s="51" t="e">
        <f>IF(#REF!="","",#REF!)</f>
        <v>#REF!</v>
      </c>
      <c r="H42" s="51" t="e">
        <f>IF(#REF!="","",#REF!)</f>
        <v>#REF!</v>
      </c>
      <c r="I42" s="51" t="e">
        <f>IF(#REF!="","",#REF!)</f>
        <v>#REF!</v>
      </c>
      <c r="J42" s="51" t="e">
        <f>IF(#REF!="","",#REF!)</f>
        <v>#REF!</v>
      </c>
      <c r="K42" s="51"/>
      <c r="L42" s="51"/>
      <c r="M42" s="51" t="e">
        <f>IF(#REF!="","",VLOOKUP(#REF!,#REF!,2,FALSE))</f>
        <v>#REF!</v>
      </c>
      <c r="N42" s="51"/>
      <c r="O42" s="51" t="e">
        <f>IF(#REF!="","",VLOOKUP(#REF!,管理者シート!$B$9:$C$44,2,FALSE))</f>
        <v>#REF!</v>
      </c>
      <c r="P42" s="51" t="e">
        <f>IF(#REF!="","",#REF!)</f>
        <v>#REF!</v>
      </c>
      <c r="Q42" s="51">
        <v>0</v>
      </c>
      <c r="R42" s="51">
        <v>2</v>
      </c>
      <c r="S42" s="51" t="e">
        <f>IF(#REF!="","",VLOOKUP(#REF!,管理者シート!$B$9:$C$44,2,FALSE))</f>
        <v>#REF!</v>
      </c>
      <c r="T42" s="51" t="e">
        <f>IF(#REF!="","",#REF!)</f>
        <v>#REF!</v>
      </c>
      <c r="U42" s="51">
        <v>0</v>
      </c>
      <c r="V42" s="51">
        <v>2</v>
      </c>
      <c r="W42" s="51" t="e">
        <f>IF(#REF!="","",VLOOKUP(#REF!,管理者シート!$B$9:$C$27,2,FALSE))</f>
        <v>#REF!</v>
      </c>
      <c r="X42" s="51" t="e">
        <f>IF(#REF!="","",#REF!)</f>
        <v>#REF!</v>
      </c>
      <c r="Y42" s="51">
        <v>0</v>
      </c>
      <c r="Z42" s="51">
        <v>2</v>
      </c>
      <c r="AA42" s="51" t="e">
        <f>IF(#REF!="","",IF(#REF!="小学",37,IF(#REF!="中学",38,39)))</f>
        <v>#REF!</v>
      </c>
      <c r="AB42" s="51" t="e">
        <f>IF(#REF!="","",#REF!)</f>
        <v>#REF!</v>
      </c>
      <c r="AC42" s="51">
        <v>0</v>
      </c>
      <c r="AD42" s="51">
        <v>2</v>
      </c>
      <c r="AE42" s="51" t="e">
        <f>IF(#REF!="","",40)</f>
        <v>#REF!</v>
      </c>
      <c r="AF42" s="51" t="e">
        <f>IF(#REF!="","",#REF!)</f>
        <v>#REF!</v>
      </c>
      <c r="AG42" s="51">
        <v>0</v>
      </c>
      <c r="AH42" s="51">
        <v>2</v>
      </c>
    </row>
    <row r="43" spans="1:34" x14ac:dyDescent="0.2">
      <c r="A43" s="49"/>
      <c r="B43" s="51" t="e">
        <f>IF(#REF!="","",#REF!)</f>
        <v>#REF!</v>
      </c>
      <c r="C43" s="49"/>
      <c r="D43" s="49" t="e">
        <f>IF(#REF!="","",#REF!)</f>
        <v>#REF!</v>
      </c>
      <c r="E43" s="51" t="e">
        <f>IF(#REF!="","",#REF!)</f>
        <v>#REF!</v>
      </c>
      <c r="F43" s="51" t="e">
        <f>IF(#REF!="","",#REF!)</f>
        <v>#REF!</v>
      </c>
      <c r="G43" s="51" t="e">
        <f>IF(#REF!="","",#REF!)</f>
        <v>#REF!</v>
      </c>
      <c r="H43" s="51" t="e">
        <f>IF(#REF!="","",#REF!)</f>
        <v>#REF!</v>
      </c>
      <c r="I43" s="51" t="e">
        <f>IF(#REF!="","",#REF!)</f>
        <v>#REF!</v>
      </c>
      <c r="J43" s="51" t="e">
        <f>IF(#REF!="","",#REF!)</f>
        <v>#REF!</v>
      </c>
      <c r="K43" s="51"/>
      <c r="L43" s="51"/>
      <c r="M43" s="51" t="e">
        <f>IF(#REF!="","",VLOOKUP(#REF!,#REF!,2,FALSE))</f>
        <v>#REF!</v>
      </c>
      <c r="N43" s="51"/>
      <c r="O43" s="51" t="e">
        <f>IF(#REF!="","",VLOOKUP(#REF!,管理者シート!$B$9:$C$44,2,FALSE))</f>
        <v>#REF!</v>
      </c>
      <c r="P43" s="51" t="e">
        <f>IF(#REF!="","",#REF!)</f>
        <v>#REF!</v>
      </c>
      <c r="Q43" s="51">
        <v>0</v>
      </c>
      <c r="R43" s="51">
        <v>2</v>
      </c>
      <c r="S43" s="51" t="e">
        <f>IF(#REF!="","",VLOOKUP(#REF!,管理者シート!$B$9:$C$44,2,FALSE))</f>
        <v>#REF!</v>
      </c>
      <c r="T43" s="51" t="e">
        <f>IF(#REF!="","",#REF!)</f>
        <v>#REF!</v>
      </c>
      <c r="U43" s="51">
        <v>0</v>
      </c>
      <c r="V43" s="51">
        <v>2</v>
      </c>
      <c r="W43" s="51" t="e">
        <f>IF(#REF!="","",VLOOKUP(#REF!,管理者シート!$B$9:$C$27,2,FALSE))</f>
        <v>#REF!</v>
      </c>
      <c r="X43" s="51" t="e">
        <f>IF(#REF!="","",#REF!)</f>
        <v>#REF!</v>
      </c>
      <c r="Y43" s="51">
        <v>0</v>
      </c>
      <c r="Z43" s="51">
        <v>2</v>
      </c>
      <c r="AA43" s="51" t="e">
        <f>IF(#REF!="","",IF(#REF!="小学",37,IF(#REF!="中学",38,39)))</f>
        <v>#REF!</v>
      </c>
      <c r="AB43" s="51" t="e">
        <f>IF(#REF!="","",#REF!)</f>
        <v>#REF!</v>
      </c>
      <c r="AC43" s="51">
        <v>0</v>
      </c>
      <c r="AD43" s="51">
        <v>2</v>
      </c>
      <c r="AE43" s="51" t="e">
        <f>IF(#REF!="","",40)</f>
        <v>#REF!</v>
      </c>
      <c r="AF43" s="51" t="e">
        <f>IF(#REF!="","",#REF!)</f>
        <v>#REF!</v>
      </c>
      <c r="AG43" s="51">
        <v>0</v>
      </c>
      <c r="AH43" s="51">
        <v>2</v>
      </c>
    </row>
    <row r="44" spans="1:34" x14ac:dyDescent="0.2">
      <c r="A44" s="49"/>
      <c r="B44" s="51" t="e">
        <f>IF(#REF!="","",#REF!)</f>
        <v>#REF!</v>
      </c>
      <c r="C44" s="49"/>
      <c r="D44" s="49" t="e">
        <f>IF(#REF!="","",#REF!)</f>
        <v>#REF!</v>
      </c>
      <c r="E44" s="51" t="e">
        <f>IF(#REF!="","",#REF!)</f>
        <v>#REF!</v>
      </c>
      <c r="F44" s="51" t="e">
        <f>IF(#REF!="","",#REF!)</f>
        <v>#REF!</v>
      </c>
      <c r="G44" s="51" t="e">
        <f>IF(#REF!="","",#REF!)</f>
        <v>#REF!</v>
      </c>
      <c r="H44" s="51" t="e">
        <f>IF(#REF!="","",#REF!)</f>
        <v>#REF!</v>
      </c>
      <c r="I44" s="51" t="e">
        <f>IF(#REF!="","",#REF!)</f>
        <v>#REF!</v>
      </c>
      <c r="J44" s="51" t="e">
        <f>IF(#REF!="","",#REF!)</f>
        <v>#REF!</v>
      </c>
      <c r="K44" s="51"/>
      <c r="L44" s="51"/>
      <c r="M44" s="51" t="e">
        <f>IF(#REF!="","",VLOOKUP(#REF!,#REF!,2,FALSE))</f>
        <v>#REF!</v>
      </c>
      <c r="N44" s="51"/>
      <c r="O44" s="51" t="e">
        <f>IF(#REF!="","",VLOOKUP(#REF!,管理者シート!$B$9:$C$44,2,FALSE))</f>
        <v>#REF!</v>
      </c>
      <c r="P44" s="51" t="e">
        <f>IF(#REF!="","",#REF!)</f>
        <v>#REF!</v>
      </c>
      <c r="Q44" s="51">
        <v>0</v>
      </c>
      <c r="R44" s="51">
        <v>2</v>
      </c>
      <c r="S44" s="51" t="e">
        <f>IF(#REF!="","",VLOOKUP(#REF!,管理者シート!$B$9:$C$44,2,FALSE))</f>
        <v>#REF!</v>
      </c>
      <c r="T44" s="51" t="e">
        <f>IF(#REF!="","",#REF!)</f>
        <v>#REF!</v>
      </c>
      <c r="U44" s="51">
        <v>0</v>
      </c>
      <c r="V44" s="51">
        <v>2</v>
      </c>
      <c r="W44" s="51" t="e">
        <f>IF(#REF!="","",VLOOKUP(#REF!,管理者シート!$B$9:$C$27,2,FALSE))</f>
        <v>#REF!</v>
      </c>
      <c r="X44" s="51" t="e">
        <f>IF(#REF!="","",#REF!)</f>
        <v>#REF!</v>
      </c>
      <c r="Y44" s="51">
        <v>0</v>
      </c>
      <c r="Z44" s="51">
        <v>2</v>
      </c>
      <c r="AA44" s="51" t="e">
        <f>IF(#REF!="","",IF(#REF!="小学",37,IF(#REF!="中学",38,39)))</f>
        <v>#REF!</v>
      </c>
      <c r="AB44" s="51" t="e">
        <f>IF(#REF!="","",#REF!)</f>
        <v>#REF!</v>
      </c>
      <c r="AC44" s="51">
        <v>0</v>
      </c>
      <c r="AD44" s="51">
        <v>2</v>
      </c>
      <c r="AE44" s="51" t="e">
        <f>IF(#REF!="","",40)</f>
        <v>#REF!</v>
      </c>
      <c r="AF44" s="51" t="e">
        <f>IF(#REF!="","",#REF!)</f>
        <v>#REF!</v>
      </c>
      <c r="AG44" s="51">
        <v>0</v>
      </c>
      <c r="AH44" s="51">
        <v>2</v>
      </c>
    </row>
    <row r="45" spans="1:34" x14ac:dyDescent="0.2">
      <c r="A45" s="49"/>
      <c r="B45" s="51" t="e">
        <f>IF(#REF!="","",#REF!)</f>
        <v>#REF!</v>
      </c>
      <c r="C45" s="49"/>
      <c r="D45" s="49" t="e">
        <f>IF(#REF!="","",#REF!)</f>
        <v>#REF!</v>
      </c>
      <c r="E45" s="51" t="e">
        <f>IF(#REF!="","",#REF!)</f>
        <v>#REF!</v>
      </c>
      <c r="F45" s="51" t="e">
        <f>IF(#REF!="","",#REF!)</f>
        <v>#REF!</v>
      </c>
      <c r="G45" s="51" t="e">
        <f>IF(#REF!="","",#REF!)</f>
        <v>#REF!</v>
      </c>
      <c r="H45" s="51" t="e">
        <f>IF(#REF!="","",#REF!)</f>
        <v>#REF!</v>
      </c>
      <c r="I45" s="51" t="e">
        <f>IF(#REF!="","",#REF!)</f>
        <v>#REF!</v>
      </c>
      <c r="J45" s="51" t="e">
        <f>IF(#REF!="","",#REF!)</f>
        <v>#REF!</v>
      </c>
      <c r="K45" s="51"/>
      <c r="L45" s="51"/>
      <c r="M45" s="51" t="e">
        <f>IF(#REF!="","",VLOOKUP(#REF!,#REF!,2,FALSE))</f>
        <v>#REF!</v>
      </c>
      <c r="N45" s="51"/>
      <c r="O45" s="51" t="e">
        <f>IF(#REF!="","",VLOOKUP(#REF!,管理者シート!$B$9:$C$44,2,FALSE))</f>
        <v>#REF!</v>
      </c>
      <c r="P45" s="51" t="e">
        <f>IF(#REF!="","",#REF!)</f>
        <v>#REF!</v>
      </c>
      <c r="Q45" s="51">
        <v>0</v>
      </c>
      <c r="R45" s="51">
        <v>2</v>
      </c>
      <c r="S45" s="51" t="e">
        <f>IF(#REF!="","",VLOOKUP(#REF!,管理者シート!$B$9:$C$44,2,FALSE))</f>
        <v>#REF!</v>
      </c>
      <c r="T45" s="51" t="e">
        <f>IF(#REF!="","",#REF!)</f>
        <v>#REF!</v>
      </c>
      <c r="U45" s="51">
        <v>0</v>
      </c>
      <c r="V45" s="51">
        <v>2</v>
      </c>
      <c r="W45" s="51" t="e">
        <f>IF(#REF!="","",VLOOKUP(#REF!,管理者シート!$B$9:$C$27,2,FALSE))</f>
        <v>#REF!</v>
      </c>
      <c r="X45" s="51" t="e">
        <f>IF(#REF!="","",#REF!)</f>
        <v>#REF!</v>
      </c>
      <c r="Y45" s="51">
        <v>0</v>
      </c>
      <c r="Z45" s="51">
        <v>2</v>
      </c>
      <c r="AA45" s="51" t="e">
        <f>IF(#REF!="","",IF(#REF!="小学",37,IF(#REF!="中学",38,39)))</f>
        <v>#REF!</v>
      </c>
      <c r="AB45" s="51" t="e">
        <f>IF(#REF!="","",#REF!)</f>
        <v>#REF!</v>
      </c>
      <c r="AC45" s="51">
        <v>0</v>
      </c>
      <c r="AD45" s="51">
        <v>2</v>
      </c>
      <c r="AE45" s="51" t="e">
        <f>IF(#REF!="","",40)</f>
        <v>#REF!</v>
      </c>
      <c r="AF45" s="51" t="e">
        <f>IF(#REF!="","",#REF!)</f>
        <v>#REF!</v>
      </c>
      <c r="AG45" s="51">
        <v>0</v>
      </c>
      <c r="AH45" s="51">
        <v>2</v>
      </c>
    </row>
    <row r="46" spans="1:34" x14ac:dyDescent="0.2">
      <c r="A46" s="49"/>
      <c r="B46" s="51" t="e">
        <f>IF(#REF!="","",#REF!)</f>
        <v>#REF!</v>
      </c>
      <c r="C46" s="49"/>
      <c r="D46" s="49" t="e">
        <f>IF(#REF!="","",#REF!)</f>
        <v>#REF!</v>
      </c>
      <c r="E46" s="51" t="e">
        <f>IF(#REF!="","",#REF!)</f>
        <v>#REF!</v>
      </c>
      <c r="F46" s="51" t="e">
        <f>IF(#REF!="","",#REF!)</f>
        <v>#REF!</v>
      </c>
      <c r="G46" s="51" t="e">
        <f>IF(#REF!="","",#REF!)</f>
        <v>#REF!</v>
      </c>
      <c r="H46" s="51" t="e">
        <f>IF(#REF!="","",#REF!)</f>
        <v>#REF!</v>
      </c>
      <c r="I46" s="51" t="e">
        <f>IF(#REF!="","",#REF!)</f>
        <v>#REF!</v>
      </c>
      <c r="J46" s="51" t="e">
        <f>IF(#REF!="","",#REF!)</f>
        <v>#REF!</v>
      </c>
      <c r="K46" s="51"/>
      <c r="L46" s="51"/>
      <c r="M46" s="51" t="e">
        <f>IF(#REF!="","",VLOOKUP(#REF!,#REF!,2,FALSE))</f>
        <v>#REF!</v>
      </c>
      <c r="N46" s="51"/>
      <c r="O46" s="51" t="e">
        <f>IF(#REF!="","",VLOOKUP(#REF!,管理者シート!$B$9:$C$44,2,FALSE))</f>
        <v>#REF!</v>
      </c>
      <c r="P46" s="51" t="e">
        <f>IF(#REF!="","",#REF!)</f>
        <v>#REF!</v>
      </c>
      <c r="Q46" s="51">
        <v>0</v>
      </c>
      <c r="R46" s="51">
        <v>2</v>
      </c>
      <c r="S46" s="51" t="e">
        <f>IF(#REF!="","",VLOOKUP(#REF!,管理者シート!$B$9:$C$44,2,FALSE))</f>
        <v>#REF!</v>
      </c>
      <c r="T46" s="51" t="e">
        <f>IF(#REF!="","",#REF!)</f>
        <v>#REF!</v>
      </c>
      <c r="U46" s="51">
        <v>0</v>
      </c>
      <c r="V46" s="51">
        <v>2</v>
      </c>
      <c r="W46" s="51" t="e">
        <f>IF(#REF!="","",VLOOKUP(#REF!,管理者シート!$B$9:$C$27,2,FALSE))</f>
        <v>#REF!</v>
      </c>
      <c r="X46" s="51" t="e">
        <f>IF(#REF!="","",#REF!)</f>
        <v>#REF!</v>
      </c>
      <c r="Y46" s="51">
        <v>0</v>
      </c>
      <c r="Z46" s="51">
        <v>2</v>
      </c>
      <c r="AA46" s="51" t="e">
        <f>IF(#REF!="","",IF(#REF!="小学",37,IF(#REF!="中学",38,39)))</f>
        <v>#REF!</v>
      </c>
      <c r="AB46" s="51" t="e">
        <f>IF(#REF!="","",#REF!)</f>
        <v>#REF!</v>
      </c>
      <c r="AC46" s="51">
        <v>0</v>
      </c>
      <c r="AD46" s="51">
        <v>2</v>
      </c>
      <c r="AE46" s="51" t="e">
        <f>IF(#REF!="","",40)</f>
        <v>#REF!</v>
      </c>
      <c r="AF46" s="51" t="e">
        <f>IF(#REF!="","",#REF!)</f>
        <v>#REF!</v>
      </c>
      <c r="AG46" s="51">
        <v>0</v>
      </c>
      <c r="AH46" s="51">
        <v>2</v>
      </c>
    </row>
    <row r="47" spans="1:34" x14ac:dyDescent="0.2">
      <c r="A47" s="49"/>
      <c r="B47" s="51" t="e">
        <f>IF(#REF!="","",#REF!)</f>
        <v>#REF!</v>
      </c>
      <c r="C47" s="49"/>
      <c r="D47" s="49" t="e">
        <f>IF(#REF!="","",#REF!)</f>
        <v>#REF!</v>
      </c>
      <c r="E47" s="51" t="e">
        <f>IF(#REF!="","",#REF!)</f>
        <v>#REF!</v>
      </c>
      <c r="F47" s="51" t="e">
        <f>IF(#REF!="","",#REF!)</f>
        <v>#REF!</v>
      </c>
      <c r="G47" s="51" t="e">
        <f>IF(#REF!="","",#REF!)</f>
        <v>#REF!</v>
      </c>
      <c r="H47" s="51" t="e">
        <f>IF(#REF!="","",#REF!)</f>
        <v>#REF!</v>
      </c>
      <c r="I47" s="51" t="e">
        <f>IF(#REF!="","",#REF!)</f>
        <v>#REF!</v>
      </c>
      <c r="J47" s="51" t="e">
        <f>IF(#REF!="","",#REF!)</f>
        <v>#REF!</v>
      </c>
      <c r="K47" s="51"/>
      <c r="L47" s="51"/>
      <c r="M47" s="51" t="e">
        <f>IF(#REF!="","",VLOOKUP(#REF!,#REF!,2,FALSE))</f>
        <v>#REF!</v>
      </c>
      <c r="N47" s="51"/>
      <c r="O47" s="51" t="e">
        <f>IF(#REF!="","",VLOOKUP(#REF!,管理者シート!$B$9:$C$44,2,FALSE))</f>
        <v>#REF!</v>
      </c>
      <c r="P47" s="51" t="e">
        <f>IF(#REF!="","",#REF!)</f>
        <v>#REF!</v>
      </c>
      <c r="Q47" s="51">
        <v>0</v>
      </c>
      <c r="R47" s="51">
        <v>2</v>
      </c>
      <c r="S47" s="51" t="e">
        <f>IF(#REF!="","",VLOOKUP(#REF!,管理者シート!$B$9:$C$44,2,FALSE))</f>
        <v>#REF!</v>
      </c>
      <c r="T47" s="51" t="e">
        <f>IF(#REF!="","",#REF!)</f>
        <v>#REF!</v>
      </c>
      <c r="U47" s="51">
        <v>0</v>
      </c>
      <c r="V47" s="51">
        <v>2</v>
      </c>
      <c r="W47" s="51" t="e">
        <f>IF(#REF!="","",VLOOKUP(#REF!,管理者シート!$B$9:$C$27,2,FALSE))</f>
        <v>#REF!</v>
      </c>
      <c r="X47" s="51" t="e">
        <f>IF(#REF!="","",#REF!)</f>
        <v>#REF!</v>
      </c>
      <c r="Y47" s="51">
        <v>0</v>
      </c>
      <c r="Z47" s="51">
        <v>2</v>
      </c>
      <c r="AA47" s="51" t="e">
        <f>IF(#REF!="","",IF(#REF!="小学",37,IF(#REF!="中学",38,39)))</f>
        <v>#REF!</v>
      </c>
      <c r="AB47" s="51" t="e">
        <f>IF(#REF!="","",#REF!)</f>
        <v>#REF!</v>
      </c>
      <c r="AC47" s="51">
        <v>0</v>
      </c>
      <c r="AD47" s="51">
        <v>2</v>
      </c>
      <c r="AE47" s="51" t="e">
        <f>IF(#REF!="","",40)</f>
        <v>#REF!</v>
      </c>
      <c r="AF47" s="51" t="e">
        <f>IF(#REF!="","",#REF!)</f>
        <v>#REF!</v>
      </c>
      <c r="AG47" s="51">
        <v>0</v>
      </c>
      <c r="AH47" s="51">
        <v>2</v>
      </c>
    </row>
    <row r="48" spans="1:34" x14ac:dyDescent="0.2">
      <c r="A48" s="49"/>
      <c r="B48" s="51" t="e">
        <f>IF(#REF!="","",#REF!)</f>
        <v>#REF!</v>
      </c>
      <c r="C48" s="49"/>
      <c r="D48" s="49" t="e">
        <f>IF(#REF!="","",#REF!)</f>
        <v>#REF!</v>
      </c>
      <c r="E48" s="51" t="e">
        <f>IF(#REF!="","",#REF!)</f>
        <v>#REF!</v>
      </c>
      <c r="F48" s="51" t="e">
        <f>IF(#REF!="","",#REF!)</f>
        <v>#REF!</v>
      </c>
      <c r="G48" s="51" t="e">
        <f>IF(#REF!="","",#REF!)</f>
        <v>#REF!</v>
      </c>
      <c r="H48" s="51" t="e">
        <f>IF(#REF!="","",#REF!)</f>
        <v>#REF!</v>
      </c>
      <c r="I48" s="51" t="e">
        <f>IF(#REF!="","",#REF!)</f>
        <v>#REF!</v>
      </c>
      <c r="J48" s="51" t="e">
        <f>IF(#REF!="","",#REF!)</f>
        <v>#REF!</v>
      </c>
      <c r="K48" s="51"/>
      <c r="L48" s="51"/>
      <c r="M48" s="51" t="e">
        <f>IF(#REF!="","",VLOOKUP(#REF!,#REF!,2,FALSE))</f>
        <v>#REF!</v>
      </c>
      <c r="N48" s="51"/>
      <c r="O48" s="51" t="e">
        <f>IF(#REF!="","",VLOOKUP(#REF!,管理者シート!$B$9:$C$44,2,FALSE))</f>
        <v>#REF!</v>
      </c>
      <c r="P48" s="51" t="e">
        <f>IF(#REF!="","",#REF!)</f>
        <v>#REF!</v>
      </c>
      <c r="Q48" s="51">
        <v>0</v>
      </c>
      <c r="R48" s="51">
        <v>2</v>
      </c>
      <c r="S48" s="51" t="e">
        <f>IF(#REF!="","",VLOOKUP(#REF!,管理者シート!$B$9:$C$44,2,FALSE))</f>
        <v>#REF!</v>
      </c>
      <c r="T48" s="51" t="e">
        <f>IF(#REF!="","",#REF!)</f>
        <v>#REF!</v>
      </c>
      <c r="U48" s="51">
        <v>0</v>
      </c>
      <c r="V48" s="51">
        <v>2</v>
      </c>
      <c r="W48" s="51" t="e">
        <f>IF(#REF!="","",VLOOKUP(#REF!,管理者シート!$B$9:$C$27,2,FALSE))</f>
        <v>#REF!</v>
      </c>
      <c r="X48" s="51" t="e">
        <f>IF(#REF!="","",#REF!)</f>
        <v>#REF!</v>
      </c>
      <c r="Y48" s="51">
        <v>0</v>
      </c>
      <c r="Z48" s="51">
        <v>2</v>
      </c>
      <c r="AA48" s="51" t="e">
        <f>IF(#REF!="","",IF(#REF!="小学",37,IF(#REF!="中学",38,39)))</f>
        <v>#REF!</v>
      </c>
      <c r="AB48" s="51" t="e">
        <f>IF(#REF!="","",#REF!)</f>
        <v>#REF!</v>
      </c>
      <c r="AC48" s="51">
        <v>0</v>
      </c>
      <c r="AD48" s="51">
        <v>2</v>
      </c>
      <c r="AE48" s="51" t="e">
        <f>IF(#REF!="","",40)</f>
        <v>#REF!</v>
      </c>
      <c r="AF48" s="51" t="e">
        <f>IF(#REF!="","",#REF!)</f>
        <v>#REF!</v>
      </c>
      <c r="AG48" s="51">
        <v>0</v>
      </c>
      <c r="AH48" s="51">
        <v>2</v>
      </c>
    </row>
    <row r="49" spans="1:34" x14ac:dyDescent="0.2">
      <c r="A49" s="49"/>
      <c r="B49" s="51" t="e">
        <f>IF(#REF!="","",#REF!)</f>
        <v>#REF!</v>
      </c>
      <c r="C49" s="49"/>
      <c r="D49" s="49" t="e">
        <f>IF(#REF!="","",#REF!)</f>
        <v>#REF!</v>
      </c>
      <c r="E49" s="51" t="e">
        <f>IF(#REF!="","",#REF!)</f>
        <v>#REF!</v>
      </c>
      <c r="F49" s="51" t="e">
        <f>IF(#REF!="","",#REF!)</f>
        <v>#REF!</v>
      </c>
      <c r="G49" s="51" t="e">
        <f>IF(#REF!="","",#REF!)</f>
        <v>#REF!</v>
      </c>
      <c r="H49" s="51" t="e">
        <f>IF(#REF!="","",#REF!)</f>
        <v>#REF!</v>
      </c>
      <c r="I49" s="51" t="e">
        <f>IF(#REF!="","",#REF!)</f>
        <v>#REF!</v>
      </c>
      <c r="J49" s="51" t="e">
        <f>IF(#REF!="","",#REF!)</f>
        <v>#REF!</v>
      </c>
      <c r="K49" s="51"/>
      <c r="L49" s="51"/>
      <c r="M49" s="51" t="e">
        <f>IF(#REF!="","",VLOOKUP(#REF!,#REF!,2,FALSE))</f>
        <v>#REF!</v>
      </c>
      <c r="N49" s="51"/>
      <c r="O49" s="51" t="e">
        <f>IF(#REF!="","",VLOOKUP(#REF!,管理者シート!$B$9:$C$44,2,FALSE))</f>
        <v>#REF!</v>
      </c>
      <c r="P49" s="51" t="e">
        <f>IF(#REF!="","",#REF!)</f>
        <v>#REF!</v>
      </c>
      <c r="Q49" s="51">
        <v>0</v>
      </c>
      <c r="R49" s="51">
        <v>2</v>
      </c>
      <c r="S49" s="51" t="e">
        <f>IF(#REF!="","",VLOOKUP(#REF!,管理者シート!$B$9:$C$44,2,FALSE))</f>
        <v>#REF!</v>
      </c>
      <c r="T49" s="51" t="e">
        <f>IF(#REF!="","",#REF!)</f>
        <v>#REF!</v>
      </c>
      <c r="U49" s="51">
        <v>0</v>
      </c>
      <c r="V49" s="51">
        <v>2</v>
      </c>
      <c r="W49" s="51" t="e">
        <f>IF(#REF!="","",VLOOKUP(#REF!,管理者シート!$B$9:$C$27,2,FALSE))</f>
        <v>#REF!</v>
      </c>
      <c r="X49" s="51" t="e">
        <f>IF(#REF!="","",#REF!)</f>
        <v>#REF!</v>
      </c>
      <c r="Y49" s="51">
        <v>0</v>
      </c>
      <c r="Z49" s="51">
        <v>2</v>
      </c>
      <c r="AA49" s="51" t="e">
        <f>IF(#REF!="","",IF(#REF!="小学",37,IF(#REF!="中学",38,39)))</f>
        <v>#REF!</v>
      </c>
      <c r="AB49" s="51" t="e">
        <f>IF(#REF!="","",#REF!)</f>
        <v>#REF!</v>
      </c>
      <c r="AC49" s="51">
        <v>0</v>
      </c>
      <c r="AD49" s="51">
        <v>2</v>
      </c>
      <c r="AE49" s="51" t="e">
        <f>IF(#REF!="","",40)</f>
        <v>#REF!</v>
      </c>
      <c r="AF49" s="51" t="e">
        <f>IF(#REF!="","",#REF!)</f>
        <v>#REF!</v>
      </c>
      <c r="AG49" s="51">
        <v>0</v>
      </c>
      <c r="AH49" s="51">
        <v>2</v>
      </c>
    </row>
    <row r="50" spans="1:34" x14ac:dyDescent="0.2">
      <c r="A50" s="49"/>
      <c r="B50" s="51" t="e">
        <f>IF(#REF!="","",#REF!)</f>
        <v>#REF!</v>
      </c>
      <c r="C50" s="49"/>
      <c r="D50" s="49" t="e">
        <f>IF(#REF!="","",#REF!)</f>
        <v>#REF!</v>
      </c>
      <c r="E50" s="51" t="e">
        <f>IF(#REF!="","",#REF!)</f>
        <v>#REF!</v>
      </c>
      <c r="F50" s="51" t="e">
        <f>IF(#REF!="","",#REF!)</f>
        <v>#REF!</v>
      </c>
      <c r="G50" s="51" t="e">
        <f>IF(#REF!="","",#REF!)</f>
        <v>#REF!</v>
      </c>
      <c r="H50" s="51" t="e">
        <f>IF(#REF!="","",#REF!)</f>
        <v>#REF!</v>
      </c>
      <c r="I50" s="51" t="e">
        <f>IF(#REF!="","",#REF!)</f>
        <v>#REF!</v>
      </c>
      <c r="J50" s="51" t="e">
        <f>IF(#REF!="","",#REF!)</f>
        <v>#REF!</v>
      </c>
      <c r="K50" s="51"/>
      <c r="L50" s="51"/>
      <c r="M50" s="51" t="e">
        <f>IF(#REF!="","",VLOOKUP(#REF!,#REF!,2,FALSE))</f>
        <v>#REF!</v>
      </c>
      <c r="N50" s="51"/>
      <c r="O50" s="51" t="e">
        <f>IF(#REF!="","",VLOOKUP(#REF!,管理者シート!$B$9:$C$44,2,FALSE))</f>
        <v>#REF!</v>
      </c>
      <c r="P50" s="51" t="e">
        <f>IF(#REF!="","",#REF!)</f>
        <v>#REF!</v>
      </c>
      <c r="Q50" s="51">
        <v>0</v>
      </c>
      <c r="R50" s="51">
        <v>2</v>
      </c>
      <c r="S50" s="51" t="e">
        <f>IF(#REF!="","",VLOOKUP(#REF!,管理者シート!$B$9:$C$44,2,FALSE))</f>
        <v>#REF!</v>
      </c>
      <c r="T50" s="51" t="e">
        <f>IF(#REF!="","",#REF!)</f>
        <v>#REF!</v>
      </c>
      <c r="U50" s="51">
        <v>0</v>
      </c>
      <c r="V50" s="51">
        <v>2</v>
      </c>
      <c r="W50" s="51" t="e">
        <f>IF(#REF!="","",VLOOKUP(#REF!,管理者シート!$B$9:$C$27,2,FALSE))</f>
        <v>#REF!</v>
      </c>
      <c r="X50" s="51" t="e">
        <f>IF(#REF!="","",#REF!)</f>
        <v>#REF!</v>
      </c>
      <c r="Y50" s="51">
        <v>0</v>
      </c>
      <c r="Z50" s="51">
        <v>2</v>
      </c>
      <c r="AA50" s="51" t="e">
        <f>IF(#REF!="","",IF(#REF!="小学",37,IF(#REF!="中学",38,39)))</f>
        <v>#REF!</v>
      </c>
      <c r="AB50" s="51" t="e">
        <f>IF(#REF!="","",#REF!)</f>
        <v>#REF!</v>
      </c>
      <c r="AC50" s="51">
        <v>0</v>
      </c>
      <c r="AD50" s="51">
        <v>2</v>
      </c>
      <c r="AE50" s="51" t="e">
        <f>IF(#REF!="","",40)</f>
        <v>#REF!</v>
      </c>
      <c r="AF50" s="51" t="e">
        <f>IF(#REF!="","",#REF!)</f>
        <v>#REF!</v>
      </c>
      <c r="AG50" s="51">
        <v>0</v>
      </c>
      <c r="AH50" s="51">
        <v>2</v>
      </c>
    </row>
    <row r="51" spans="1:34" x14ac:dyDescent="0.2">
      <c r="A51" s="49"/>
      <c r="B51" s="51" t="e">
        <f>IF(#REF!="","",#REF!)</f>
        <v>#REF!</v>
      </c>
      <c r="C51" s="49"/>
      <c r="D51" s="49" t="e">
        <f>IF(#REF!="","",#REF!)</f>
        <v>#REF!</v>
      </c>
      <c r="E51" s="51" t="e">
        <f>IF(#REF!="","",#REF!)</f>
        <v>#REF!</v>
      </c>
      <c r="F51" s="51" t="e">
        <f>IF(#REF!="","",#REF!)</f>
        <v>#REF!</v>
      </c>
      <c r="G51" s="51" t="e">
        <f>IF(#REF!="","",#REF!)</f>
        <v>#REF!</v>
      </c>
      <c r="H51" s="51" t="e">
        <f>IF(#REF!="","",#REF!)</f>
        <v>#REF!</v>
      </c>
      <c r="I51" s="51" t="e">
        <f>IF(#REF!="","",#REF!)</f>
        <v>#REF!</v>
      </c>
      <c r="J51" s="51" t="e">
        <f>IF(#REF!="","",#REF!)</f>
        <v>#REF!</v>
      </c>
      <c r="K51" s="51"/>
      <c r="L51" s="51"/>
      <c r="M51" s="51" t="e">
        <f>IF(#REF!="","",VLOOKUP(#REF!,#REF!,2,FALSE))</f>
        <v>#REF!</v>
      </c>
      <c r="N51" s="51"/>
      <c r="O51" s="51" t="e">
        <f>IF(#REF!="","",VLOOKUP(#REF!,管理者シート!$B$9:$C$44,2,FALSE))</f>
        <v>#REF!</v>
      </c>
      <c r="P51" s="51" t="e">
        <f>IF(#REF!="","",#REF!)</f>
        <v>#REF!</v>
      </c>
      <c r="Q51" s="51">
        <v>0</v>
      </c>
      <c r="R51" s="51">
        <v>2</v>
      </c>
      <c r="S51" s="51" t="e">
        <f>IF(#REF!="","",VLOOKUP(#REF!,管理者シート!$B$9:$C$44,2,FALSE))</f>
        <v>#REF!</v>
      </c>
      <c r="T51" s="51" t="e">
        <f>IF(#REF!="","",#REF!)</f>
        <v>#REF!</v>
      </c>
      <c r="U51" s="51">
        <v>0</v>
      </c>
      <c r="V51" s="51">
        <v>2</v>
      </c>
      <c r="W51" s="51" t="e">
        <f>IF(#REF!="","",VLOOKUP(#REF!,管理者シート!$B$9:$C$27,2,FALSE))</f>
        <v>#REF!</v>
      </c>
      <c r="X51" s="51" t="e">
        <f>IF(#REF!="","",#REF!)</f>
        <v>#REF!</v>
      </c>
      <c r="Y51" s="51">
        <v>0</v>
      </c>
      <c r="Z51" s="51">
        <v>2</v>
      </c>
      <c r="AA51" s="51" t="e">
        <f>IF(#REF!="","",IF(#REF!="小学",37,IF(#REF!="中学",38,39)))</f>
        <v>#REF!</v>
      </c>
      <c r="AB51" s="51" t="e">
        <f>IF(#REF!="","",#REF!)</f>
        <v>#REF!</v>
      </c>
      <c r="AC51" s="51">
        <v>0</v>
      </c>
      <c r="AD51" s="51">
        <v>2</v>
      </c>
      <c r="AE51" s="51" t="e">
        <f>IF(#REF!="","",40)</f>
        <v>#REF!</v>
      </c>
      <c r="AF51" s="51" t="e">
        <f>IF(#REF!="","",#REF!)</f>
        <v>#REF!</v>
      </c>
      <c r="AG51" s="51">
        <v>0</v>
      </c>
      <c r="AH51" s="51">
        <v>2</v>
      </c>
    </row>
    <row r="52" spans="1:34" x14ac:dyDescent="0.2">
      <c r="A52" s="49"/>
      <c r="B52" s="51" t="e">
        <f>IF(#REF!="","",#REF!)</f>
        <v>#REF!</v>
      </c>
      <c r="C52" s="49"/>
      <c r="D52" s="49" t="e">
        <f>IF(#REF!="","",#REF!)</f>
        <v>#REF!</v>
      </c>
      <c r="E52" s="51" t="e">
        <f>IF(#REF!="","",#REF!)</f>
        <v>#REF!</v>
      </c>
      <c r="F52" s="51" t="e">
        <f>IF(#REF!="","",#REF!)</f>
        <v>#REF!</v>
      </c>
      <c r="G52" s="51" t="e">
        <f>IF(#REF!="","",#REF!)</f>
        <v>#REF!</v>
      </c>
      <c r="H52" s="51" t="e">
        <f>IF(#REF!="","",#REF!)</f>
        <v>#REF!</v>
      </c>
      <c r="I52" s="51" t="e">
        <f>IF(#REF!="","",#REF!)</f>
        <v>#REF!</v>
      </c>
      <c r="J52" s="51" t="e">
        <f>IF(#REF!="","",#REF!)</f>
        <v>#REF!</v>
      </c>
      <c r="K52" s="51"/>
      <c r="L52" s="51"/>
      <c r="M52" s="51" t="e">
        <f>IF(#REF!="","",VLOOKUP(#REF!,#REF!,2,FALSE))</f>
        <v>#REF!</v>
      </c>
      <c r="N52" s="51"/>
      <c r="O52" s="51" t="e">
        <f>IF(#REF!="","",VLOOKUP(#REF!,管理者シート!$B$9:$C$44,2,FALSE))</f>
        <v>#REF!</v>
      </c>
      <c r="P52" s="51" t="e">
        <f>IF(#REF!="","",#REF!)</f>
        <v>#REF!</v>
      </c>
      <c r="Q52" s="51">
        <v>0</v>
      </c>
      <c r="R52" s="51">
        <v>2</v>
      </c>
      <c r="S52" s="51" t="e">
        <f>IF(#REF!="","",VLOOKUP(#REF!,管理者シート!$B$9:$C$44,2,FALSE))</f>
        <v>#REF!</v>
      </c>
      <c r="T52" s="51" t="e">
        <f>IF(#REF!="","",#REF!)</f>
        <v>#REF!</v>
      </c>
      <c r="U52" s="51">
        <v>0</v>
      </c>
      <c r="V52" s="51">
        <v>2</v>
      </c>
      <c r="W52" s="51" t="e">
        <f>IF(#REF!="","",VLOOKUP(#REF!,管理者シート!$B$9:$C$27,2,FALSE))</f>
        <v>#REF!</v>
      </c>
      <c r="X52" s="51" t="e">
        <f>IF(#REF!="","",#REF!)</f>
        <v>#REF!</v>
      </c>
      <c r="Y52" s="51">
        <v>0</v>
      </c>
      <c r="Z52" s="51">
        <v>2</v>
      </c>
      <c r="AA52" s="51" t="e">
        <f>IF(#REF!="","",IF(#REF!="小学",37,IF(#REF!="中学",38,39)))</f>
        <v>#REF!</v>
      </c>
      <c r="AB52" s="51" t="e">
        <f>IF(#REF!="","",#REF!)</f>
        <v>#REF!</v>
      </c>
      <c r="AC52" s="51">
        <v>0</v>
      </c>
      <c r="AD52" s="51">
        <v>2</v>
      </c>
      <c r="AE52" s="51" t="e">
        <f>IF(#REF!="","",40)</f>
        <v>#REF!</v>
      </c>
      <c r="AF52" s="51" t="e">
        <f>IF(#REF!="","",#REF!)</f>
        <v>#REF!</v>
      </c>
      <c r="AG52" s="51">
        <v>0</v>
      </c>
      <c r="AH52" s="51">
        <v>2</v>
      </c>
    </row>
    <row r="53" spans="1:34" x14ac:dyDescent="0.2">
      <c r="A53" s="49"/>
      <c r="B53" s="51" t="e">
        <f>IF(#REF!="","",#REF!)</f>
        <v>#REF!</v>
      </c>
      <c r="C53" s="49"/>
      <c r="D53" s="49" t="e">
        <f>IF(#REF!="","",#REF!)</f>
        <v>#REF!</v>
      </c>
      <c r="E53" s="51" t="e">
        <f>IF(#REF!="","",#REF!)</f>
        <v>#REF!</v>
      </c>
      <c r="F53" s="51" t="e">
        <f>IF(#REF!="","",#REF!)</f>
        <v>#REF!</v>
      </c>
      <c r="G53" s="51" t="e">
        <f>IF(#REF!="","",#REF!)</f>
        <v>#REF!</v>
      </c>
      <c r="H53" s="51" t="e">
        <f>IF(#REF!="","",#REF!)</f>
        <v>#REF!</v>
      </c>
      <c r="I53" s="51" t="e">
        <f>IF(#REF!="","",#REF!)</f>
        <v>#REF!</v>
      </c>
      <c r="J53" s="51" t="e">
        <f>IF(#REF!="","",#REF!)</f>
        <v>#REF!</v>
      </c>
      <c r="K53" s="51"/>
      <c r="L53" s="51"/>
      <c r="M53" s="51" t="e">
        <f>IF(#REF!="","",VLOOKUP(#REF!,#REF!,2,FALSE))</f>
        <v>#REF!</v>
      </c>
      <c r="N53" s="51"/>
      <c r="O53" s="51" t="e">
        <f>IF(#REF!="","",VLOOKUP(#REF!,管理者シート!$B$9:$C$44,2,FALSE))</f>
        <v>#REF!</v>
      </c>
      <c r="P53" s="51" t="e">
        <f>IF(#REF!="","",#REF!)</f>
        <v>#REF!</v>
      </c>
      <c r="Q53" s="51">
        <v>0</v>
      </c>
      <c r="R53" s="51">
        <v>2</v>
      </c>
      <c r="S53" s="51" t="e">
        <f>IF(#REF!="","",VLOOKUP(#REF!,管理者シート!$B$9:$C$44,2,FALSE))</f>
        <v>#REF!</v>
      </c>
      <c r="T53" s="51" t="e">
        <f>IF(#REF!="","",#REF!)</f>
        <v>#REF!</v>
      </c>
      <c r="U53" s="51">
        <v>0</v>
      </c>
      <c r="V53" s="51">
        <v>2</v>
      </c>
      <c r="W53" s="51" t="e">
        <f>IF(#REF!="","",VLOOKUP(#REF!,管理者シート!$B$9:$C$27,2,FALSE))</f>
        <v>#REF!</v>
      </c>
      <c r="X53" s="51" t="e">
        <f>IF(#REF!="","",#REF!)</f>
        <v>#REF!</v>
      </c>
      <c r="Y53" s="51">
        <v>0</v>
      </c>
      <c r="Z53" s="51">
        <v>2</v>
      </c>
      <c r="AA53" s="51" t="e">
        <f>IF(#REF!="","",IF(#REF!="小学",37,IF(#REF!="中学",38,39)))</f>
        <v>#REF!</v>
      </c>
      <c r="AB53" s="51" t="e">
        <f>IF(#REF!="","",#REF!)</f>
        <v>#REF!</v>
      </c>
      <c r="AC53" s="51">
        <v>0</v>
      </c>
      <c r="AD53" s="51">
        <v>2</v>
      </c>
      <c r="AE53" s="51" t="e">
        <f>IF(#REF!="","",40)</f>
        <v>#REF!</v>
      </c>
      <c r="AF53" s="51" t="e">
        <f>IF(#REF!="","",#REF!)</f>
        <v>#REF!</v>
      </c>
      <c r="AG53" s="51">
        <v>0</v>
      </c>
      <c r="AH53" s="51">
        <v>2</v>
      </c>
    </row>
    <row r="54" spans="1:34" x14ac:dyDescent="0.2">
      <c r="A54" s="49"/>
      <c r="B54" s="51" t="e">
        <f>IF(#REF!="","",#REF!)</f>
        <v>#REF!</v>
      </c>
      <c r="C54" s="49"/>
      <c r="D54" s="49" t="e">
        <f>IF(#REF!="","",#REF!)</f>
        <v>#REF!</v>
      </c>
      <c r="E54" s="51" t="e">
        <f>IF(#REF!="","",#REF!)</f>
        <v>#REF!</v>
      </c>
      <c r="F54" s="51" t="e">
        <f>IF(#REF!="","",#REF!)</f>
        <v>#REF!</v>
      </c>
      <c r="G54" s="51" t="e">
        <f>IF(#REF!="","",#REF!)</f>
        <v>#REF!</v>
      </c>
      <c r="H54" s="51" t="e">
        <f>IF(#REF!="","",#REF!)</f>
        <v>#REF!</v>
      </c>
      <c r="I54" s="51" t="e">
        <f>IF(#REF!="","",#REF!)</f>
        <v>#REF!</v>
      </c>
      <c r="J54" s="51" t="e">
        <f>IF(#REF!="","",#REF!)</f>
        <v>#REF!</v>
      </c>
      <c r="K54" s="51"/>
      <c r="L54" s="51"/>
      <c r="M54" s="51" t="e">
        <f>IF(#REF!="","",VLOOKUP(#REF!,#REF!,2,FALSE))</f>
        <v>#REF!</v>
      </c>
      <c r="N54" s="51"/>
      <c r="O54" s="51" t="e">
        <f>IF(#REF!="","",VLOOKUP(#REF!,管理者シート!$B$9:$C$44,2,FALSE))</f>
        <v>#REF!</v>
      </c>
      <c r="P54" s="51" t="e">
        <f>IF(#REF!="","",#REF!)</f>
        <v>#REF!</v>
      </c>
      <c r="Q54" s="51">
        <v>0</v>
      </c>
      <c r="R54" s="51">
        <v>2</v>
      </c>
      <c r="S54" s="51" t="e">
        <f>IF(#REF!="","",VLOOKUP(#REF!,管理者シート!$B$9:$C$44,2,FALSE))</f>
        <v>#REF!</v>
      </c>
      <c r="T54" s="51" t="e">
        <f>IF(#REF!="","",#REF!)</f>
        <v>#REF!</v>
      </c>
      <c r="U54" s="51">
        <v>0</v>
      </c>
      <c r="V54" s="51">
        <v>2</v>
      </c>
      <c r="W54" s="51" t="e">
        <f>IF(#REF!="","",VLOOKUP(#REF!,管理者シート!$B$9:$C$27,2,FALSE))</f>
        <v>#REF!</v>
      </c>
      <c r="X54" s="51" t="e">
        <f>IF(#REF!="","",#REF!)</f>
        <v>#REF!</v>
      </c>
      <c r="Y54" s="51">
        <v>0</v>
      </c>
      <c r="Z54" s="51">
        <v>2</v>
      </c>
      <c r="AA54" s="51" t="e">
        <f>IF(#REF!="","",IF(#REF!="小学",37,IF(#REF!="中学",38,39)))</f>
        <v>#REF!</v>
      </c>
      <c r="AB54" s="51" t="e">
        <f>IF(#REF!="","",#REF!)</f>
        <v>#REF!</v>
      </c>
      <c r="AC54" s="51">
        <v>0</v>
      </c>
      <c r="AD54" s="51">
        <v>2</v>
      </c>
      <c r="AE54" s="51" t="e">
        <f>IF(#REF!="","",40)</f>
        <v>#REF!</v>
      </c>
      <c r="AF54" s="51" t="e">
        <f>IF(#REF!="","",#REF!)</f>
        <v>#REF!</v>
      </c>
      <c r="AG54" s="51">
        <v>0</v>
      </c>
      <c r="AH54" s="51">
        <v>2</v>
      </c>
    </row>
    <row r="55" spans="1:34" x14ac:dyDescent="0.2">
      <c r="A55" s="49"/>
      <c r="B55" s="51" t="e">
        <f>IF(#REF!="","",#REF!)</f>
        <v>#REF!</v>
      </c>
      <c r="C55" s="49"/>
      <c r="D55" s="49" t="e">
        <f>IF(#REF!="","",#REF!)</f>
        <v>#REF!</v>
      </c>
      <c r="E55" s="51" t="e">
        <f>IF(#REF!="","",#REF!)</f>
        <v>#REF!</v>
      </c>
      <c r="F55" s="51" t="e">
        <f>IF(#REF!="","",#REF!)</f>
        <v>#REF!</v>
      </c>
      <c r="G55" s="51" t="e">
        <f>IF(#REF!="","",#REF!)</f>
        <v>#REF!</v>
      </c>
      <c r="H55" s="51" t="e">
        <f>IF(#REF!="","",#REF!)</f>
        <v>#REF!</v>
      </c>
      <c r="I55" s="51" t="e">
        <f>IF(#REF!="","",#REF!)</f>
        <v>#REF!</v>
      </c>
      <c r="J55" s="51" t="e">
        <f>IF(#REF!="","",#REF!)</f>
        <v>#REF!</v>
      </c>
      <c r="K55" s="51"/>
      <c r="L55" s="51"/>
      <c r="M55" s="51" t="e">
        <f>IF(#REF!="","",VLOOKUP(#REF!,#REF!,2,FALSE))</f>
        <v>#REF!</v>
      </c>
      <c r="N55" s="51"/>
      <c r="O55" s="51" t="e">
        <f>IF(#REF!="","",VLOOKUP(#REF!,管理者シート!$B$9:$C$44,2,FALSE))</f>
        <v>#REF!</v>
      </c>
      <c r="P55" s="51" t="e">
        <f>IF(#REF!="","",#REF!)</f>
        <v>#REF!</v>
      </c>
      <c r="Q55" s="51">
        <v>0</v>
      </c>
      <c r="R55" s="51">
        <v>2</v>
      </c>
      <c r="S55" s="51" t="e">
        <f>IF(#REF!="","",VLOOKUP(#REF!,管理者シート!$B$9:$C$44,2,FALSE))</f>
        <v>#REF!</v>
      </c>
      <c r="T55" s="51" t="e">
        <f>IF(#REF!="","",#REF!)</f>
        <v>#REF!</v>
      </c>
      <c r="U55" s="51">
        <v>0</v>
      </c>
      <c r="V55" s="51">
        <v>2</v>
      </c>
      <c r="W55" s="51" t="e">
        <f>IF(#REF!="","",VLOOKUP(#REF!,管理者シート!$B$9:$C$27,2,FALSE))</f>
        <v>#REF!</v>
      </c>
      <c r="X55" s="51" t="e">
        <f>IF(#REF!="","",#REF!)</f>
        <v>#REF!</v>
      </c>
      <c r="Y55" s="51">
        <v>0</v>
      </c>
      <c r="Z55" s="51">
        <v>2</v>
      </c>
      <c r="AA55" s="51" t="e">
        <f>IF(#REF!="","",IF(#REF!="小学",37,IF(#REF!="中学",38,39)))</f>
        <v>#REF!</v>
      </c>
      <c r="AB55" s="51" t="e">
        <f>IF(#REF!="","",#REF!)</f>
        <v>#REF!</v>
      </c>
      <c r="AC55" s="51">
        <v>0</v>
      </c>
      <c r="AD55" s="51">
        <v>2</v>
      </c>
      <c r="AE55" s="51" t="e">
        <f>IF(#REF!="","",40)</f>
        <v>#REF!</v>
      </c>
      <c r="AF55" s="51" t="e">
        <f>IF(#REF!="","",#REF!)</f>
        <v>#REF!</v>
      </c>
      <c r="AG55" s="51">
        <v>0</v>
      </c>
      <c r="AH55" s="51">
        <v>2</v>
      </c>
    </row>
    <row r="56" spans="1:34" x14ac:dyDescent="0.2">
      <c r="A56" s="49"/>
      <c r="B56" s="51" t="e">
        <f>IF(#REF!="","",#REF!)</f>
        <v>#REF!</v>
      </c>
      <c r="C56" s="49"/>
      <c r="D56" s="49" t="e">
        <f>IF(#REF!="","",#REF!)</f>
        <v>#REF!</v>
      </c>
      <c r="E56" s="51" t="e">
        <f>IF(#REF!="","",#REF!)</f>
        <v>#REF!</v>
      </c>
      <c r="F56" s="51" t="e">
        <f>IF(#REF!="","",#REF!)</f>
        <v>#REF!</v>
      </c>
      <c r="G56" s="51" t="e">
        <f>IF(#REF!="","",#REF!)</f>
        <v>#REF!</v>
      </c>
      <c r="H56" s="51" t="e">
        <f>IF(#REF!="","",#REF!)</f>
        <v>#REF!</v>
      </c>
      <c r="I56" s="51" t="e">
        <f>IF(#REF!="","",#REF!)</f>
        <v>#REF!</v>
      </c>
      <c r="J56" s="51" t="e">
        <f>IF(#REF!="","",#REF!)</f>
        <v>#REF!</v>
      </c>
      <c r="K56" s="51"/>
      <c r="L56" s="51"/>
      <c r="M56" s="51" t="e">
        <f>IF(#REF!="","",VLOOKUP(#REF!,#REF!,2,FALSE))</f>
        <v>#REF!</v>
      </c>
      <c r="N56" s="51"/>
      <c r="O56" s="51" t="e">
        <f>IF(#REF!="","",VLOOKUP(#REF!,管理者シート!$B$9:$C$44,2,FALSE))</f>
        <v>#REF!</v>
      </c>
      <c r="P56" s="51" t="e">
        <f>IF(#REF!="","",#REF!)</f>
        <v>#REF!</v>
      </c>
      <c r="Q56" s="51">
        <v>0</v>
      </c>
      <c r="R56" s="51">
        <v>2</v>
      </c>
      <c r="S56" s="51" t="e">
        <f>IF(#REF!="","",VLOOKUP(#REF!,管理者シート!$B$9:$C$44,2,FALSE))</f>
        <v>#REF!</v>
      </c>
      <c r="T56" s="51" t="e">
        <f>IF(#REF!="","",#REF!)</f>
        <v>#REF!</v>
      </c>
      <c r="U56" s="51">
        <v>0</v>
      </c>
      <c r="V56" s="51">
        <v>2</v>
      </c>
      <c r="W56" s="51" t="e">
        <f>IF(#REF!="","",VLOOKUP(#REF!,管理者シート!$B$9:$C$27,2,FALSE))</f>
        <v>#REF!</v>
      </c>
      <c r="X56" s="51" t="e">
        <f>IF(#REF!="","",#REF!)</f>
        <v>#REF!</v>
      </c>
      <c r="Y56" s="51">
        <v>0</v>
      </c>
      <c r="Z56" s="51">
        <v>2</v>
      </c>
      <c r="AA56" s="51" t="e">
        <f>IF(#REF!="","",IF(#REF!="小学",37,IF(#REF!="中学",38,39)))</f>
        <v>#REF!</v>
      </c>
      <c r="AB56" s="51" t="e">
        <f>IF(#REF!="","",#REF!)</f>
        <v>#REF!</v>
      </c>
      <c r="AC56" s="51">
        <v>0</v>
      </c>
      <c r="AD56" s="51">
        <v>2</v>
      </c>
      <c r="AE56" s="51" t="e">
        <f>IF(#REF!="","",40)</f>
        <v>#REF!</v>
      </c>
      <c r="AF56" s="51" t="e">
        <f>IF(#REF!="","",#REF!)</f>
        <v>#REF!</v>
      </c>
      <c r="AG56" s="51">
        <v>0</v>
      </c>
      <c r="AH56" s="51">
        <v>2</v>
      </c>
    </row>
    <row r="57" spans="1:34" x14ac:dyDescent="0.2">
      <c r="A57" s="49"/>
      <c r="B57" s="51" t="e">
        <f>IF(#REF!="","",#REF!)</f>
        <v>#REF!</v>
      </c>
      <c r="C57" s="49"/>
      <c r="D57" s="49" t="e">
        <f>IF(#REF!="","",#REF!)</f>
        <v>#REF!</v>
      </c>
      <c r="E57" s="51" t="e">
        <f>IF(#REF!="","",#REF!)</f>
        <v>#REF!</v>
      </c>
      <c r="F57" s="51" t="e">
        <f>IF(#REF!="","",#REF!)</f>
        <v>#REF!</v>
      </c>
      <c r="G57" s="51" t="e">
        <f>IF(#REF!="","",#REF!)</f>
        <v>#REF!</v>
      </c>
      <c r="H57" s="51" t="e">
        <f>IF(#REF!="","",#REF!)</f>
        <v>#REF!</v>
      </c>
      <c r="I57" s="51" t="e">
        <f>IF(#REF!="","",#REF!)</f>
        <v>#REF!</v>
      </c>
      <c r="J57" s="51" t="e">
        <f>IF(#REF!="","",#REF!)</f>
        <v>#REF!</v>
      </c>
      <c r="K57" s="51"/>
      <c r="L57" s="51"/>
      <c r="M57" s="51" t="e">
        <f>IF(#REF!="","",VLOOKUP(#REF!,#REF!,2,FALSE))</f>
        <v>#REF!</v>
      </c>
      <c r="N57" s="51"/>
      <c r="O57" s="51" t="e">
        <f>IF(#REF!="","",VLOOKUP(#REF!,管理者シート!$B$9:$C$44,2,FALSE))</f>
        <v>#REF!</v>
      </c>
      <c r="P57" s="51" t="e">
        <f>IF(#REF!="","",#REF!)</f>
        <v>#REF!</v>
      </c>
      <c r="Q57" s="51">
        <v>0</v>
      </c>
      <c r="R57" s="51">
        <v>2</v>
      </c>
      <c r="S57" s="51" t="e">
        <f>IF(#REF!="","",VLOOKUP(#REF!,管理者シート!$B$9:$C$44,2,FALSE))</f>
        <v>#REF!</v>
      </c>
      <c r="T57" s="51" t="e">
        <f>IF(#REF!="","",#REF!)</f>
        <v>#REF!</v>
      </c>
      <c r="U57" s="51">
        <v>0</v>
      </c>
      <c r="V57" s="51">
        <v>2</v>
      </c>
      <c r="W57" s="51" t="e">
        <f>IF(#REF!="","",VLOOKUP(#REF!,管理者シート!$B$9:$C$27,2,FALSE))</f>
        <v>#REF!</v>
      </c>
      <c r="X57" s="51" t="e">
        <f>IF(#REF!="","",#REF!)</f>
        <v>#REF!</v>
      </c>
      <c r="Y57" s="51">
        <v>0</v>
      </c>
      <c r="Z57" s="51">
        <v>2</v>
      </c>
      <c r="AA57" s="51" t="e">
        <f>IF(#REF!="","",IF(#REF!="小学",37,IF(#REF!="中学",38,39)))</f>
        <v>#REF!</v>
      </c>
      <c r="AB57" s="51" t="e">
        <f>IF(#REF!="","",#REF!)</f>
        <v>#REF!</v>
      </c>
      <c r="AC57" s="51">
        <v>0</v>
      </c>
      <c r="AD57" s="51">
        <v>2</v>
      </c>
      <c r="AE57" s="51" t="e">
        <f>IF(#REF!="","",40)</f>
        <v>#REF!</v>
      </c>
      <c r="AF57" s="51" t="e">
        <f>IF(#REF!="","",#REF!)</f>
        <v>#REF!</v>
      </c>
      <c r="AG57" s="51">
        <v>0</v>
      </c>
      <c r="AH57" s="51">
        <v>2</v>
      </c>
    </row>
    <row r="58" spans="1:34" x14ac:dyDescent="0.2">
      <c r="A58" s="49"/>
      <c r="B58" s="51" t="e">
        <f>IF(#REF!="","",#REF!)</f>
        <v>#REF!</v>
      </c>
      <c r="C58" s="49"/>
      <c r="D58" s="49" t="e">
        <f>IF(#REF!="","",#REF!)</f>
        <v>#REF!</v>
      </c>
      <c r="E58" s="51" t="e">
        <f>IF(#REF!="","",#REF!)</f>
        <v>#REF!</v>
      </c>
      <c r="F58" s="51" t="e">
        <f>IF(#REF!="","",#REF!)</f>
        <v>#REF!</v>
      </c>
      <c r="G58" s="51" t="e">
        <f>IF(#REF!="","",#REF!)</f>
        <v>#REF!</v>
      </c>
      <c r="H58" s="51" t="e">
        <f>IF(#REF!="","",#REF!)</f>
        <v>#REF!</v>
      </c>
      <c r="I58" s="51" t="e">
        <f>IF(#REF!="","",#REF!)</f>
        <v>#REF!</v>
      </c>
      <c r="J58" s="51" t="e">
        <f>IF(#REF!="","",#REF!)</f>
        <v>#REF!</v>
      </c>
      <c r="K58" s="51"/>
      <c r="L58" s="51"/>
      <c r="M58" s="51" t="e">
        <f>IF(#REF!="","",VLOOKUP(#REF!,#REF!,2,FALSE))</f>
        <v>#REF!</v>
      </c>
      <c r="N58" s="51"/>
      <c r="O58" s="51" t="e">
        <f>IF(#REF!="","",VLOOKUP(#REF!,管理者シート!$B$9:$C$44,2,FALSE))</f>
        <v>#REF!</v>
      </c>
      <c r="P58" s="51" t="e">
        <f>IF(#REF!="","",#REF!)</f>
        <v>#REF!</v>
      </c>
      <c r="Q58" s="51">
        <v>0</v>
      </c>
      <c r="R58" s="51">
        <v>2</v>
      </c>
      <c r="S58" s="51" t="e">
        <f>IF(#REF!="","",VLOOKUP(#REF!,管理者シート!$B$9:$C$44,2,FALSE))</f>
        <v>#REF!</v>
      </c>
      <c r="T58" s="51" t="e">
        <f>IF(#REF!="","",#REF!)</f>
        <v>#REF!</v>
      </c>
      <c r="U58" s="51">
        <v>0</v>
      </c>
      <c r="V58" s="51">
        <v>2</v>
      </c>
      <c r="W58" s="51" t="e">
        <f>IF(#REF!="","",VLOOKUP(#REF!,管理者シート!$B$9:$C$27,2,FALSE))</f>
        <v>#REF!</v>
      </c>
      <c r="X58" s="51" t="e">
        <f>IF(#REF!="","",#REF!)</f>
        <v>#REF!</v>
      </c>
      <c r="Y58" s="51">
        <v>0</v>
      </c>
      <c r="Z58" s="51">
        <v>2</v>
      </c>
      <c r="AA58" s="51" t="e">
        <f>IF(#REF!="","",IF(#REF!="小学",37,IF(#REF!="中学",38,39)))</f>
        <v>#REF!</v>
      </c>
      <c r="AB58" s="51" t="e">
        <f>IF(#REF!="","",#REF!)</f>
        <v>#REF!</v>
      </c>
      <c r="AC58" s="51">
        <v>0</v>
      </c>
      <c r="AD58" s="51">
        <v>2</v>
      </c>
      <c r="AE58" s="51" t="e">
        <f>IF(#REF!="","",40)</f>
        <v>#REF!</v>
      </c>
      <c r="AF58" s="51" t="e">
        <f>IF(#REF!="","",#REF!)</f>
        <v>#REF!</v>
      </c>
      <c r="AG58" s="51">
        <v>0</v>
      </c>
      <c r="AH58" s="51">
        <v>2</v>
      </c>
    </row>
    <row r="59" spans="1:34" x14ac:dyDescent="0.2">
      <c r="A59" s="49"/>
      <c r="B59" s="51" t="e">
        <f>IF(#REF!="","",#REF!)</f>
        <v>#REF!</v>
      </c>
      <c r="C59" s="49"/>
      <c r="D59" s="49" t="e">
        <f>IF(#REF!="","",#REF!)</f>
        <v>#REF!</v>
      </c>
      <c r="E59" s="51" t="e">
        <f>IF(#REF!="","",#REF!)</f>
        <v>#REF!</v>
      </c>
      <c r="F59" s="51" t="e">
        <f>IF(#REF!="","",#REF!)</f>
        <v>#REF!</v>
      </c>
      <c r="G59" s="51" t="e">
        <f>IF(#REF!="","",#REF!)</f>
        <v>#REF!</v>
      </c>
      <c r="H59" s="51" t="e">
        <f>IF(#REF!="","",#REF!)</f>
        <v>#REF!</v>
      </c>
      <c r="I59" s="51" t="e">
        <f>IF(#REF!="","",#REF!)</f>
        <v>#REF!</v>
      </c>
      <c r="J59" s="51" t="e">
        <f>IF(#REF!="","",#REF!)</f>
        <v>#REF!</v>
      </c>
      <c r="K59" s="51"/>
      <c r="L59" s="51"/>
      <c r="M59" s="51" t="e">
        <f>IF(#REF!="","",VLOOKUP(#REF!,#REF!,2,FALSE))</f>
        <v>#REF!</v>
      </c>
      <c r="N59" s="51"/>
      <c r="O59" s="51" t="e">
        <f>IF(#REF!="","",VLOOKUP(#REF!,管理者シート!$B$9:$C$44,2,FALSE))</f>
        <v>#REF!</v>
      </c>
      <c r="P59" s="51" t="e">
        <f>IF(#REF!="","",#REF!)</f>
        <v>#REF!</v>
      </c>
      <c r="Q59" s="51">
        <v>0</v>
      </c>
      <c r="R59" s="51">
        <v>2</v>
      </c>
      <c r="S59" s="51" t="e">
        <f>IF(#REF!="","",VLOOKUP(#REF!,管理者シート!$B$9:$C$44,2,FALSE))</f>
        <v>#REF!</v>
      </c>
      <c r="T59" s="51" t="e">
        <f>IF(#REF!="","",#REF!)</f>
        <v>#REF!</v>
      </c>
      <c r="U59" s="51">
        <v>0</v>
      </c>
      <c r="V59" s="51">
        <v>2</v>
      </c>
      <c r="W59" s="51" t="e">
        <f>IF(#REF!="","",VLOOKUP(#REF!,管理者シート!$B$9:$C$27,2,FALSE))</f>
        <v>#REF!</v>
      </c>
      <c r="X59" s="51" t="e">
        <f>IF(#REF!="","",#REF!)</f>
        <v>#REF!</v>
      </c>
      <c r="Y59" s="51">
        <v>0</v>
      </c>
      <c r="Z59" s="51">
        <v>2</v>
      </c>
      <c r="AA59" s="51" t="e">
        <f>IF(#REF!="","",IF(#REF!="小学",37,IF(#REF!="中学",38,39)))</f>
        <v>#REF!</v>
      </c>
      <c r="AB59" s="51" t="e">
        <f>IF(#REF!="","",#REF!)</f>
        <v>#REF!</v>
      </c>
      <c r="AC59" s="51">
        <v>0</v>
      </c>
      <c r="AD59" s="51">
        <v>2</v>
      </c>
      <c r="AE59" s="51" t="e">
        <f>IF(#REF!="","",40)</f>
        <v>#REF!</v>
      </c>
      <c r="AF59" s="51" t="e">
        <f>IF(#REF!="","",#REF!)</f>
        <v>#REF!</v>
      </c>
      <c r="AG59" s="51">
        <v>0</v>
      </c>
      <c r="AH59" s="51">
        <v>2</v>
      </c>
    </row>
    <row r="60" spans="1:34" x14ac:dyDescent="0.2">
      <c r="A60" s="49"/>
      <c r="B60" s="51" t="e">
        <f>IF(#REF!="","",#REF!)</f>
        <v>#REF!</v>
      </c>
      <c r="C60" s="49"/>
      <c r="D60" s="49" t="e">
        <f>IF(#REF!="","",#REF!)</f>
        <v>#REF!</v>
      </c>
      <c r="E60" s="51" t="e">
        <f>IF(#REF!="","",#REF!)</f>
        <v>#REF!</v>
      </c>
      <c r="F60" s="51" t="e">
        <f>IF(#REF!="","",#REF!)</f>
        <v>#REF!</v>
      </c>
      <c r="G60" s="51" t="e">
        <f>IF(#REF!="","",#REF!)</f>
        <v>#REF!</v>
      </c>
      <c r="H60" s="51" t="e">
        <f>IF(#REF!="","",#REF!)</f>
        <v>#REF!</v>
      </c>
      <c r="I60" s="51" t="e">
        <f>IF(#REF!="","",#REF!)</f>
        <v>#REF!</v>
      </c>
      <c r="J60" s="51" t="e">
        <f>IF(#REF!="","",#REF!)</f>
        <v>#REF!</v>
      </c>
      <c r="K60" s="51"/>
      <c r="L60" s="51"/>
      <c r="M60" s="51" t="e">
        <f>IF(#REF!="","",VLOOKUP(#REF!,#REF!,2,FALSE))</f>
        <v>#REF!</v>
      </c>
      <c r="N60" s="51"/>
      <c r="O60" s="51" t="e">
        <f>IF(#REF!="","",VLOOKUP(#REF!,管理者シート!$B$9:$C$44,2,FALSE))</f>
        <v>#REF!</v>
      </c>
      <c r="P60" s="51" t="e">
        <f>IF(#REF!="","",#REF!)</f>
        <v>#REF!</v>
      </c>
      <c r="Q60" s="51">
        <v>0</v>
      </c>
      <c r="R60" s="51">
        <v>2</v>
      </c>
      <c r="S60" s="51" t="e">
        <f>IF(#REF!="","",VLOOKUP(#REF!,管理者シート!$B$9:$C$44,2,FALSE))</f>
        <v>#REF!</v>
      </c>
      <c r="T60" s="51" t="e">
        <f>IF(#REF!="","",#REF!)</f>
        <v>#REF!</v>
      </c>
      <c r="U60" s="51">
        <v>0</v>
      </c>
      <c r="V60" s="51">
        <v>2</v>
      </c>
      <c r="W60" s="51" t="e">
        <f>IF(#REF!="","",VLOOKUP(#REF!,管理者シート!$B$9:$C$27,2,FALSE))</f>
        <v>#REF!</v>
      </c>
      <c r="X60" s="51" t="e">
        <f>IF(#REF!="","",#REF!)</f>
        <v>#REF!</v>
      </c>
      <c r="Y60" s="51">
        <v>0</v>
      </c>
      <c r="Z60" s="51">
        <v>2</v>
      </c>
      <c r="AA60" s="51" t="e">
        <f>IF(#REF!="","",IF(#REF!="小学",37,IF(#REF!="中学",38,39)))</f>
        <v>#REF!</v>
      </c>
      <c r="AB60" s="51" t="e">
        <f>IF(#REF!="","",#REF!)</f>
        <v>#REF!</v>
      </c>
      <c r="AC60" s="51">
        <v>0</v>
      </c>
      <c r="AD60" s="51">
        <v>2</v>
      </c>
      <c r="AE60" s="51" t="e">
        <f>IF(#REF!="","",40)</f>
        <v>#REF!</v>
      </c>
      <c r="AF60" s="51" t="e">
        <f>IF(#REF!="","",#REF!)</f>
        <v>#REF!</v>
      </c>
      <c r="AG60" s="51">
        <v>0</v>
      </c>
      <c r="AH60" s="51">
        <v>2</v>
      </c>
    </row>
    <row r="61" spans="1:34" x14ac:dyDescent="0.2">
      <c r="A61" s="49"/>
      <c r="B61" s="51" t="e">
        <f>IF(#REF!="","",#REF!)</f>
        <v>#REF!</v>
      </c>
      <c r="C61" s="49"/>
      <c r="D61" s="49" t="e">
        <f>IF(#REF!="","",#REF!)</f>
        <v>#REF!</v>
      </c>
      <c r="E61" s="51" t="e">
        <f>IF(#REF!="","",#REF!)</f>
        <v>#REF!</v>
      </c>
      <c r="F61" s="51" t="e">
        <f>IF(#REF!="","",#REF!)</f>
        <v>#REF!</v>
      </c>
      <c r="G61" s="51" t="e">
        <f>IF(#REF!="","",#REF!)</f>
        <v>#REF!</v>
      </c>
      <c r="H61" s="51" t="e">
        <f>IF(#REF!="","",#REF!)</f>
        <v>#REF!</v>
      </c>
      <c r="I61" s="51" t="e">
        <f>IF(#REF!="","",#REF!)</f>
        <v>#REF!</v>
      </c>
      <c r="J61" s="51" t="e">
        <f>IF(#REF!="","",#REF!)</f>
        <v>#REF!</v>
      </c>
      <c r="K61" s="51"/>
      <c r="L61" s="51"/>
      <c r="M61" s="51" t="e">
        <f>IF(#REF!="","",VLOOKUP(#REF!,#REF!,2,FALSE))</f>
        <v>#REF!</v>
      </c>
      <c r="N61" s="51"/>
      <c r="O61" s="51" t="e">
        <f>IF(#REF!="","",VLOOKUP(#REF!,管理者シート!$B$9:$C$44,2,FALSE))</f>
        <v>#REF!</v>
      </c>
      <c r="P61" s="51" t="e">
        <f>IF(#REF!="","",#REF!)</f>
        <v>#REF!</v>
      </c>
      <c r="Q61" s="51">
        <v>0</v>
      </c>
      <c r="R61" s="51">
        <v>2</v>
      </c>
      <c r="S61" s="51" t="e">
        <f>IF(#REF!="","",VLOOKUP(#REF!,管理者シート!$B$9:$C$44,2,FALSE))</f>
        <v>#REF!</v>
      </c>
      <c r="T61" s="51" t="e">
        <f>IF(#REF!="","",#REF!)</f>
        <v>#REF!</v>
      </c>
      <c r="U61" s="51">
        <v>0</v>
      </c>
      <c r="V61" s="51">
        <v>2</v>
      </c>
      <c r="W61" s="51" t="e">
        <f>IF(#REF!="","",VLOOKUP(#REF!,管理者シート!$B$9:$C$27,2,FALSE))</f>
        <v>#REF!</v>
      </c>
      <c r="X61" s="51" t="e">
        <f>IF(#REF!="","",#REF!)</f>
        <v>#REF!</v>
      </c>
      <c r="Y61" s="51">
        <v>0</v>
      </c>
      <c r="Z61" s="51">
        <v>2</v>
      </c>
      <c r="AA61" s="51" t="e">
        <f>IF(#REF!="","",IF(#REF!="小学",37,IF(#REF!="中学",38,39)))</f>
        <v>#REF!</v>
      </c>
      <c r="AB61" s="51" t="e">
        <f>IF(#REF!="","",#REF!)</f>
        <v>#REF!</v>
      </c>
      <c r="AC61" s="51">
        <v>0</v>
      </c>
      <c r="AD61" s="51">
        <v>2</v>
      </c>
      <c r="AE61" s="51" t="e">
        <f>IF(#REF!="","",40)</f>
        <v>#REF!</v>
      </c>
      <c r="AF61" s="51" t="e">
        <f>IF(#REF!="","",#REF!)</f>
        <v>#REF!</v>
      </c>
      <c r="AG61" s="51">
        <v>0</v>
      </c>
      <c r="AH61" s="51">
        <v>2</v>
      </c>
    </row>
    <row r="62" spans="1:34" x14ac:dyDescent="0.2">
      <c r="A62" s="49"/>
      <c r="B62" s="51" t="e">
        <f>IF(#REF!="","",#REF!)</f>
        <v>#REF!</v>
      </c>
      <c r="C62" s="49"/>
      <c r="D62" s="49" t="e">
        <f>IF(#REF!="","",#REF!)</f>
        <v>#REF!</v>
      </c>
      <c r="E62" s="51" t="e">
        <f>IF(#REF!="","",#REF!)</f>
        <v>#REF!</v>
      </c>
      <c r="F62" s="51" t="e">
        <f>IF(#REF!="","",#REF!)</f>
        <v>#REF!</v>
      </c>
      <c r="G62" s="51" t="e">
        <f>IF(#REF!="","",#REF!)</f>
        <v>#REF!</v>
      </c>
      <c r="H62" s="51" t="e">
        <f>IF(#REF!="","",#REF!)</f>
        <v>#REF!</v>
      </c>
      <c r="I62" s="51" t="e">
        <f>IF(#REF!="","",#REF!)</f>
        <v>#REF!</v>
      </c>
      <c r="J62" s="51" t="e">
        <f>IF(#REF!="","",#REF!)</f>
        <v>#REF!</v>
      </c>
      <c r="K62" s="51"/>
      <c r="L62" s="51"/>
      <c r="M62" s="51" t="e">
        <f>IF(#REF!="","",VLOOKUP(#REF!,#REF!,2,FALSE))</f>
        <v>#REF!</v>
      </c>
      <c r="N62" s="51"/>
      <c r="O62" s="51" t="e">
        <f>IF(#REF!="","",VLOOKUP(#REF!,管理者シート!$B$9:$C$44,2,FALSE))</f>
        <v>#REF!</v>
      </c>
      <c r="P62" s="51" t="e">
        <f>IF(#REF!="","",#REF!)</f>
        <v>#REF!</v>
      </c>
      <c r="Q62" s="51">
        <v>0</v>
      </c>
      <c r="R62" s="51">
        <v>2</v>
      </c>
      <c r="S62" s="51" t="e">
        <f>IF(#REF!="","",VLOOKUP(#REF!,管理者シート!$B$9:$C$44,2,FALSE))</f>
        <v>#REF!</v>
      </c>
      <c r="T62" s="51" t="e">
        <f>IF(#REF!="","",#REF!)</f>
        <v>#REF!</v>
      </c>
      <c r="U62" s="51">
        <v>0</v>
      </c>
      <c r="V62" s="51">
        <v>2</v>
      </c>
      <c r="W62" s="51" t="e">
        <f>IF(#REF!="","",VLOOKUP(#REF!,管理者シート!$B$9:$C$27,2,FALSE))</f>
        <v>#REF!</v>
      </c>
      <c r="X62" s="51" t="e">
        <f>IF(#REF!="","",#REF!)</f>
        <v>#REF!</v>
      </c>
      <c r="Y62" s="51">
        <v>0</v>
      </c>
      <c r="Z62" s="51">
        <v>2</v>
      </c>
      <c r="AA62" s="51" t="e">
        <f>IF(#REF!="","",IF(#REF!="小学",37,IF(#REF!="中学",38,39)))</f>
        <v>#REF!</v>
      </c>
      <c r="AB62" s="51" t="e">
        <f>IF(#REF!="","",#REF!)</f>
        <v>#REF!</v>
      </c>
      <c r="AC62" s="51">
        <v>0</v>
      </c>
      <c r="AD62" s="51">
        <v>2</v>
      </c>
      <c r="AE62" s="51" t="e">
        <f>IF(#REF!="","",40)</f>
        <v>#REF!</v>
      </c>
      <c r="AF62" s="51" t="e">
        <f>IF(#REF!="","",#REF!)</f>
        <v>#REF!</v>
      </c>
      <c r="AG62" s="51">
        <v>0</v>
      </c>
      <c r="AH62" s="51">
        <v>2</v>
      </c>
    </row>
    <row r="63" spans="1:34" x14ac:dyDescent="0.2">
      <c r="A63" s="49"/>
      <c r="B63" s="51" t="e">
        <f>IF(#REF!="","",#REF!)</f>
        <v>#REF!</v>
      </c>
      <c r="C63" s="49"/>
      <c r="D63" s="49" t="e">
        <f>IF(#REF!="","",#REF!)</f>
        <v>#REF!</v>
      </c>
      <c r="E63" s="51" t="e">
        <f>IF(#REF!="","",#REF!)</f>
        <v>#REF!</v>
      </c>
      <c r="F63" s="51" t="e">
        <f>IF(#REF!="","",#REF!)</f>
        <v>#REF!</v>
      </c>
      <c r="G63" s="51" t="e">
        <f>IF(#REF!="","",#REF!)</f>
        <v>#REF!</v>
      </c>
      <c r="H63" s="51" t="e">
        <f>IF(#REF!="","",#REF!)</f>
        <v>#REF!</v>
      </c>
      <c r="I63" s="51" t="e">
        <f>IF(#REF!="","",#REF!)</f>
        <v>#REF!</v>
      </c>
      <c r="J63" s="51" t="e">
        <f>IF(#REF!="","",#REF!)</f>
        <v>#REF!</v>
      </c>
      <c r="K63" s="51"/>
      <c r="L63" s="51"/>
      <c r="M63" s="51" t="e">
        <f>IF(#REF!="","",VLOOKUP(#REF!,#REF!,2,FALSE))</f>
        <v>#REF!</v>
      </c>
      <c r="N63" s="51"/>
      <c r="O63" s="51" t="e">
        <f>IF(#REF!="","",VLOOKUP(#REF!,管理者シート!$B$9:$C$44,2,FALSE))</f>
        <v>#REF!</v>
      </c>
      <c r="P63" s="51" t="e">
        <f>IF(#REF!="","",#REF!)</f>
        <v>#REF!</v>
      </c>
      <c r="Q63" s="51">
        <v>0</v>
      </c>
      <c r="R63" s="51">
        <v>2</v>
      </c>
      <c r="S63" s="51" t="e">
        <f>IF(#REF!="","",VLOOKUP(#REF!,管理者シート!$B$9:$C$44,2,FALSE))</f>
        <v>#REF!</v>
      </c>
      <c r="T63" s="51" t="e">
        <f>IF(#REF!="","",#REF!)</f>
        <v>#REF!</v>
      </c>
      <c r="U63" s="51">
        <v>0</v>
      </c>
      <c r="V63" s="51">
        <v>2</v>
      </c>
      <c r="W63" s="51" t="e">
        <f>IF(#REF!="","",VLOOKUP(#REF!,管理者シート!$B$9:$C$27,2,FALSE))</f>
        <v>#REF!</v>
      </c>
      <c r="X63" s="51" t="e">
        <f>IF(#REF!="","",#REF!)</f>
        <v>#REF!</v>
      </c>
      <c r="Y63" s="51">
        <v>0</v>
      </c>
      <c r="Z63" s="51">
        <v>2</v>
      </c>
      <c r="AA63" s="51" t="e">
        <f>IF(#REF!="","",IF(#REF!="小学",37,IF(#REF!="中学",38,39)))</f>
        <v>#REF!</v>
      </c>
      <c r="AB63" s="51" t="e">
        <f>IF(#REF!="","",#REF!)</f>
        <v>#REF!</v>
      </c>
      <c r="AC63" s="51">
        <v>0</v>
      </c>
      <c r="AD63" s="51">
        <v>2</v>
      </c>
      <c r="AE63" s="51" t="e">
        <f>IF(#REF!="","",40)</f>
        <v>#REF!</v>
      </c>
      <c r="AF63" s="51" t="e">
        <f>IF(#REF!="","",#REF!)</f>
        <v>#REF!</v>
      </c>
      <c r="AG63" s="51">
        <v>0</v>
      </c>
      <c r="AH63" s="51">
        <v>2</v>
      </c>
    </row>
    <row r="64" spans="1:34" x14ac:dyDescent="0.2">
      <c r="A64" s="49"/>
      <c r="B64" s="51" t="e">
        <f>IF(#REF!="","",#REF!)</f>
        <v>#REF!</v>
      </c>
      <c r="C64" s="49"/>
      <c r="D64" s="49" t="e">
        <f>IF(#REF!="","",#REF!)</f>
        <v>#REF!</v>
      </c>
      <c r="E64" s="51" t="e">
        <f>IF(#REF!="","",#REF!)</f>
        <v>#REF!</v>
      </c>
      <c r="F64" s="51" t="e">
        <f>IF(#REF!="","",#REF!)</f>
        <v>#REF!</v>
      </c>
      <c r="G64" s="51" t="e">
        <f>IF(#REF!="","",#REF!)</f>
        <v>#REF!</v>
      </c>
      <c r="H64" s="51" t="e">
        <f>IF(#REF!="","",#REF!)</f>
        <v>#REF!</v>
      </c>
      <c r="I64" s="51" t="e">
        <f>IF(#REF!="","",#REF!)</f>
        <v>#REF!</v>
      </c>
      <c r="J64" s="51" t="e">
        <f>IF(#REF!="","",#REF!)</f>
        <v>#REF!</v>
      </c>
      <c r="K64" s="51"/>
      <c r="L64" s="51"/>
      <c r="M64" s="51" t="e">
        <f>IF(#REF!="","",VLOOKUP(#REF!,#REF!,2,FALSE))</f>
        <v>#REF!</v>
      </c>
      <c r="N64" s="51"/>
      <c r="O64" s="51" t="e">
        <f>IF(#REF!="","",VLOOKUP(#REF!,管理者シート!$B$9:$C$44,2,FALSE))</f>
        <v>#REF!</v>
      </c>
      <c r="P64" s="51" t="e">
        <f>IF(#REF!="","",#REF!)</f>
        <v>#REF!</v>
      </c>
      <c r="Q64" s="51">
        <v>0</v>
      </c>
      <c r="R64" s="51">
        <v>2</v>
      </c>
      <c r="S64" s="51" t="e">
        <f>IF(#REF!="","",VLOOKUP(#REF!,管理者シート!$B$9:$C$44,2,FALSE))</f>
        <v>#REF!</v>
      </c>
      <c r="T64" s="51" t="e">
        <f>IF(#REF!="","",#REF!)</f>
        <v>#REF!</v>
      </c>
      <c r="U64" s="51">
        <v>0</v>
      </c>
      <c r="V64" s="51">
        <v>2</v>
      </c>
      <c r="W64" s="51" t="e">
        <f>IF(#REF!="","",VLOOKUP(#REF!,管理者シート!$B$9:$C$27,2,FALSE))</f>
        <v>#REF!</v>
      </c>
      <c r="X64" s="51" t="e">
        <f>IF(#REF!="","",#REF!)</f>
        <v>#REF!</v>
      </c>
      <c r="Y64" s="51">
        <v>0</v>
      </c>
      <c r="Z64" s="51">
        <v>2</v>
      </c>
      <c r="AA64" s="51" t="e">
        <f>IF(#REF!="","",IF(#REF!="小学",37,IF(#REF!="中学",38,39)))</f>
        <v>#REF!</v>
      </c>
      <c r="AB64" s="51" t="e">
        <f>IF(#REF!="","",#REF!)</f>
        <v>#REF!</v>
      </c>
      <c r="AC64" s="51">
        <v>0</v>
      </c>
      <c r="AD64" s="51">
        <v>2</v>
      </c>
      <c r="AE64" s="51" t="e">
        <f>IF(#REF!="","",40)</f>
        <v>#REF!</v>
      </c>
      <c r="AF64" s="51" t="e">
        <f>IF(#REF!="","",#REF!)</f>
        <v>#REF!</v>
      </c>
      <c r="AG64" s="51">
        <v>0</v>
      </c>
      <c r="AH64" s="51">
        <v>2</v>
      </c>
    </row>
    <row r="65" spans="1:34" x14ac:dyDescent="0.2">
      <c r="A65" s="49"/>
      <c r="B65" s="51" t="e">
        <f>IF(#REF!="","",#REF!)</f>
        <v>#REF!</v>
      </c>
      <c r="C65" s="49"/>
      <c r="D65" s="49" t="e">
        <f>IF(#REF!="","",#REF!)</f>
        <v>#REF!</v>
      </c>
      <c r="E65" s="51" t="e">
        <f>IF(#REF!="","",#REF!)</f>
        <v>#REF!</v>
      </c>
      <c r="F65" s="51" t="e">
        <f>IF(#REF!="","",#REF!)</f>
        <v>#REF!</v>
      </c>
      <c r="G65" s="51" t="e">
        <f>IF(#REF!="","",#REF!)</f>
        <v>#REF!</v>
      </c>
      <c r="H65" s="51" t="e">
        <f>IF(#REF!="","",#REF!)</f>
        <v>#REF!</v>
      </c>
      <c r="I65" s="51" t="e">
        <f>IF(#REF!="","",#REF!)</f>
        <v>#REF!</v>
      </c>
      <c r="J65" s="51" t="e">
        <f>IF(#REF!="","",#REF!)</f>
        <v>#REF!</v>
      </c>
      <c r="K65" s="51"/>
      <c r="L65" s="51"/>
      <c r="M65" s="51" t="e">
        <f>IF(#REF!="","",VLOOKUP(#REF!,#REF!,2,FALSE))</f>
        <v>#REF!</v>
      </c>
      <c r="N65" s="51"/>
      <c r="O65" s="51" t="e">
        <f>IF(#REF!="","",VLOOKUP(#REF!,管理者シート!$B$9:$C$44,2,FALSE))</f>
        <v>#REF!</v>
      </c>
      <c r="P65" s="51" t="e">
        <f>IF(#REF!="","",#REF!)</f>
        <v>#REF!</v>
      </c>
      <c r="Q65" s="51">
        <v>0</v>
      </c>
      <c r="R65" s="51">
        <v>2</v>
      </c>
      <c r="S65" s="51" t="e">
        <f>IF(#REF!="","",VLOOKUP(#REF!,管理者シート!$B$9:$C$44,2,FALSE))</f>
        <v>#REF!</v>
      </c>
      <c r="T65" s="51" t="e">
        <f>IF(#REF!="","",#REF!)</f>
        <v>#REF!</v>
      </c>
      <c r="U65" s="51">
        <v>0</v>
      </c>
      <c r="V65" s="51">
        <v>2</v>
      </c>
      <c r="W65" s="51" t="e">
        <f>IF(#REF!="","",VLOOKUP(#REF!,管理者シート!$B$9:$C$27,2,FALSE))</f>
        <v>#REF!</v>
      </c>
      <c r="X65" s="51" t="e">
        <f>IF(#REF!="","",#REF!)</f>
        <v>#REF!</v>
      </c>
      <c r="Y65" s="51">
        <v>0</v>
      </c>
      <c r="Z65" s="51">
        <v>2</v>
      </c>
      <c r="AA65" s="51" t="e">
        <f>IF(#REF!="","",IF(#REF!="小学",37,IF(#REF!="中学",38,39)))</f>
        <v>#REF!</v>
      </c>
      <c r="AB65" s="51" t="e">
        <f>IF(#REF!="","",#REF!)</f>
        <v>#REF!</v>
      </c>
      <c r="AC65" s="51">
        <v>0</v>
      </c>
      <c r="AD65" s="51">
        <v>2</v>
      </c>
      <c r="AE65" s="51" t="e">
        <f>IF(#REF!="","",40)</f>
        <v>#REF!</v>
      </c>
      <c r="AF65" s="51" t="e">
        <f>IF(#REF!="","",#REF!)</f>
        <v>#REF!</v>
      </c>
      <c r="AG65" s="51">
        <v>0</v>
      </c>
      <c r="AH65" s="51">
        <v>2</v>
      </c>
    </row>
    <row r="66" spans="1:34" x14ac:dyDescent="0.2">
      <c r="A66" s="49"/>
      <c r="B66" s="51" t="e">
        <f>IF(#REF!="","",#REF!)</f>
        <v>#REF!</v>
      </c>
      <c r="C66" s="49"/>
      <c r="D66" s="49" t="e">
        <f>IF(#REF!="","",#REF!)</f>
        <v>#REF!</v>
      </c>
      <c r="E66" s="51" t="e">
        <f>IF(#REF!="","",#REF!)</f>
        <v>#REF!</v>
      </c>
      <c r="F66" s="51" t="e">
        <f>IF(#REF!="","",#REF!)</f>
        <v>#REF!</v>
      </c>
      <c r="G66" s="51" t="e">
        <f>IF(#REF!="","",#REF!)</f>
        <v>#REF!</v>
      </c>
      <c r="H66" s="51" t="e">
        <f>IF(#REF!="","",#REF!)</f>
        <v>#REF!</v>
      </c>
      <c r="I66" s="51" t="e">
        <f>IF(#REF!="","",#REF!)</f>
        <v>#REF!</v>
      </c>
      <c r="J66" s="51" t="e">
        <f>IF(#REF!="","",#REF!)</f>
        <v>#REF!</v>
      </c>
      <c r="K66" s="51"/>
      <c r="L66" s="51"/>
      <c r="M66" s="51" t="e">
        <f>IF(#REF!="","",VLOOKUP(#REF!,#REF!,2,FALSE))</f>
        <v>#REF!</v>
      </c>
      <c r="N66" s="51"/>
      <c r="O66" s="51" t="e">
        <f>IF(#REF!="","",VLOOKUP(#REF!,管理者シート!$B$9:$C$44,2,FALSE))</f>
        <v>#REF!</v>
      </c>
      <c r="P66" s="51" t="e">
        <f>IF(#REF!="","",#REF!)</f>
        <v>#REF!</v>
      </c>
      <c r="Q66" s="51">
        <v>0</v>
      </c>
      <c r="R66" s="51">
        <v>2</v>
      </c>
      <c r="S66" s="51" t="e">
        <f>IF(#REF!="","",VLOOKUP(#REF!,管理者シート!$B$9:$C$44,2,FALSE))</f>
        <v>#REF!</v>
      </c>
      <c r="T66" s="51" t="e">
        <f>IF(#REF!="","",#REF!)</f>
        <v>#REF!</v>
      </c>
      <c r="U66" s="51">
        <v>0</v>
      </c>
      <c r="V66" s="51">
        <v>2</v>
      </c>
      <c r="W66" s="51" t="e">
        <f>IF(#REF!="","",VLOOKUP(#REF!,管理者シート!$B$9:$C$27,2,FALSE))</f>
        <v>#REF!</v>
      </c>
      <c r="X66" s="51" t="e">
        <f>IF(#REF!="","",#REF!)</f>
        <v>#REF!</v>
      </c>
      <c r="Y66" s="51">
        <v>0</v>
      </c>
      <c r="Z66" s="51">
        <v>2</v>
      </c>
      <c r="AA66" s="51" t="e">
        <f>IF(#REF!="","",IF(#REF!="小学",37,IF(#REF!="中学",38,39)))</f>
        <v>#REF!</v>
      </c>
      <c r="AB66" s="51" t="e">
        <f>IF(#REF!="","",#REF!)</f>
        <v>#REF!</v>
      </c>
      <c r="AC66" s="51">
        <v>0</v>
      </c>
      <c r="AD66" s="51">
        <v>2</v>
      </c>
      <c r="AE66" s="51" t="e">
        <f>IF(#REF!="","",40)</f>
        <v>#REF!</v>
      </c>
      <c r="AF66" s="51" t="e">
        <f>IF(#REF!="","",#REF!)</f>
        <v>#REF!</v>
      </c>
      <c r="AG66" s="51">
        <v>0</v>
      </c>
      <c r="AH66" s="51">
        <v>2</v>
      </c>
    </row>
    <row r="67" spans="1:34" x14ac:dyDescent="0.2">
      <c r="A67" s="49"/>
      <c r="B67" s="51" t="e">
        <f>IF(#REF!="","",#REF!)</f>
        <v>#REF!</v>
      </c>
      <c r="C67" s="49"/>
      <c r="D67" s="49" t="e">
        <f>IF(#REF!="","",#REF!)</f>
        <v>#REF!</v>
      </c>
      <c r="E67" s="51" t="e">
        <f>IF(#REF!="","",#REF!)</f>
        <v>#REF!</v>
      </c>
      <c r="F67" s="51" t="e">
        <f>IF(#REF!="","",#REF!)</f>
        <v>#REF!</v>
      </c>
      <c r="G67" s="51" t="e">
        <f>IF(#REF!="","",#REF!)</f>
        <v>#REF!</v>
      </c>
      <c r="H67" s="51" t="e">
        <f>IF(#REF!="","",#REF!)</f>
        <v>#REF!</v>
      </c>
      <c r="I67" s="51" t="e">
        <f>IF(#REF!="","",#REF!)</f>
        <v>#REF!</v>
      </c>
      <c r="J67" s="51" t="e">
        <f>IF(#REF!="","",#REF!)</f>
        <v>#REF!</v>
      </c>
      <c r="K67" s="51"/>
      <c r="L67" s="51"/>
      <c r="M67" s="51" t="e">
        <f>IF(#REF!="","",VLOOKUP(#REF!,#REF!,2,FALSE))</f>
        <v>#REF!</v>
      </c>
      <c r="N67" s="51"/>
      <c r="O67" s="51" t="e">
        <f>IF(#REF!="","",VLOOKUP(#REF!,管理者シート!$B$9:$C$44,2,FALSE))</f>
        <v>#REF!</v>
      </c>
      <c r="P67" s="51" t="e">
        <f>IF(#REF!="","",#REF!)</f>
        <v>#REF!</v>
      </c>
      <c r="Q67" s="51">
        <v>0</v>
      </c>
      <c r="R67" s="51">
        <v>2</v>
      </c>
      <c r="S67" s="51" t="e">
        <f>IF(#REF!="","",VLOOKUP(#REF!,管理者シート!$B$9:$C$44,2,FALSE))</f>
        <v>#REF!</v>
      </c>
      <c r="T67" s="51" t="e">
        <f>IF(#REF!="","",#REF!)</f>
        <v>#REF!</v>
      </c>
      <c r="U67" s="51">
        <v>0</v>
      </c>
      <c r="V67" s="51">
        <v>2</v>
      </c>
      <c r="W67" s="51" t="e">
        <f>IF(#REF!="","",VLOOKUP(#REF!,管理者シート!$B$9:$C$27,2,FALSE))</f>
        <v>#REF!</v>
      </c>
      <c r="X67" s="51" t="e">
        <f>IF(#REF!="","",#REF!)</f>
        <v>#REF!</v>
      </c>
      <c r="Y67" s="51">
        <v>0</v>
      </c>
      <c r="Z67" s="51">
        <v>2</v>
      </c>
      <c r="AA67" s="51" t="e">
        <f>IF(#REF!="","",IF(#REF!="小学",37,IF(#REF!="中学",38,39)))</f>
        <v>#REF!</v>
      </c>
      <c r="AB67" s="51" t="e">
        <f>IF(#REF!="","",#REF!)</f>
        <v>#REF!</v>
      </c>
      <c r="AC67" s="51">
        <v>0</v>
      </c>
      <c r="AD67" s="51">
        <v>2</v>
      </c>
      <c r="AE67" s="51" t="e">
        <f>IF(#REF!="","",40)</f>
        <v>#REF!</v>
      </c>
      <c r="AF67" s="51" t="e">
        <f>IF(#REF!="","",#REF!)</f>
        <v>#REF!</v>
      </c>
      <c r="AG67" s="51">
        <v>0</v>
      </c>
      <c r="AH67" s="51">
        <v>2</v>
      </c>
    </row>
    <row r="68" spans="1:34" x14ac:dyDescent="0.2">
      <c r="A68" s="49"/>
      <c r="B68" s="51" t="e">
        <f>IF(#REF!="","",#REF!)</f>
        <v>#REF!</v>
      </c>
      <c r="C68" s="49"/>
      <c r="D68" s="49" t="e">
        <f>IF(#REF!="","",#REF!)</f>
        <v>#REF!</v>
      </c>
      <c r="E68" s="51" t="e">
        <f>IF(#REF!="","",#REF!)</f>
        <v>#REF!</v>
      </c>
      <c r="F68" s="51" t="e">
        <f>IF(#REF!="","",#REF!)</f>
        <v>#REF!</v>
      </c>
      <c r="G68" s="51" t="e">
        <f>IF(#REF!="","",#REF!)</f>
        <v>#REF!</v>
      </c>
      <c r="H68" s="51" t="e">
        <f>IF(#REF!="","",#REF!)</f>
        <v>#REF!</v>
      </c>
      <c r="I68" s="51" t="e">
        <f>IF(#REF!="","",#REF!)</f>
        <v>#REF!</v>
      </c>
      <c r="J68" s="51" t="e">
        <f>IF(#REF!="","",#REF!)</f>
        <v>#REF!</v>
      </c>
      <c r="K68" s="51"/>
      <c r="L68" s="51"/>
      <c r="M68" s="51" t="e">
        <f>IF(#REF!="","",VLOOKUP(#REF!,#REF!,2,FALSE))</f>
        <v>#REF!</v>
      </c>
      <c r="N68" s="51"/>
      <c r="O68" s="51" t="e">
        <f>IF(#REF!="","",VLOOKUP(#REF!,管理者シート!$B$9:$C$44,2,FALSE))</f>
        <v>#REF!</v>
      </c>
      <c r="P68" s="51" t="e">
        <f>IF(#REF!="","",#REF!)</f>
        <v>#REF!</v>
      </c>
      <c r="Q68" s="51">
        <v>0</v>
      </c>
      <c r="R68" s="51">
        <v>2</v>
      </c>
      <c r="S68" s="51" t="e">
        <f>IF(#REF!="","",VLOOKUP(#REF!,管理者シート!$B$9:$C$44,2,FALSE))</f>
        <v>#REF!</v>
      </c>
      <c r="T68" s="51" t="e">
        <f>IF(#REF!="","",#REF!)</f>
        <v>#REF!</v>
      </c>
      <c r="U68" s="51">
        <v>0</v>
      </c>
      <c r="V68" s="51">
        <v>2</v>
      </c>
      <c r="W68" s="51" t="e">
        <f>IF(#REF!="","",VLOOKUP(#REF!,管理者シート!$B$9:$C$27,2,FALSE))</f>
        <v>#REF!</v>
      </c>
      <c r="X68" s="51" t="e">
        <f>IF(#REF!="","",#REF!)</f>
        <v>#REF!</v>
      </c>
      <c r="Y68" s="51">
        <v>0</v>
      </c>
      <c r="Z68" s="51">
        <v>2</v>
      </c>
      <c r="AA68" s="51" t="e">
        <f>IF(#REF!="","",IF(#REF!="小学",37,IF(#REF!="中学",38,39)))</f>
        <v>#REF!</v>
      </c>
      <c r="AB68" s="51" t="e">
        <f>IF(#REF!="","",#REF!)</f>
        <v>#REF!</v>
      </c>
      <c r="AC68" s="51">
        <v>0</v>
      </c>
      <c r="AD68" s="51">
        <v>2</v>
      </c>
      <c r="AE68" s="51" t="e">
        <f>IF(#REF!="","",40)</f>
        <v>#REF!</v>
      </c>
      <c r="AF68" s="51" t="e">
        <f>IF(#REF!="","",#REF!)</f>
        <v>#REF!</v>
      </c>
      <c r="AG68" s="51">
        <v>0</v>
      </c>
      <c r="AH68" s="51">
        <v>2</v>
      </c>
    </row>
    <row r="69" spans="1:34" x14ac:dyDescent="0.2">
      <c r="A69" s="49"/>
      <c r="B69" s="51" t="e">
        <f>IF(#REF!="","",#REF!)</f>
        <v>#REF!</v>
      </c>
      <c r="C69" s="49"/>
      <c r="D69" s="49" t="e">
        <f>IF(#REF!="","",#REF!)</f>
        <v>#REF!</v>
      </c>
      <c r="E69" s="51" t="e">
        <f>IF(#REF!="","",#REF!)</f>
        <v>#REF!</v>
      </c>
      <c r="F69" s="51" t="e">
        <f>IF(#REF!="","",#REF!)</f>
        <v>#REF!</v>
      </c>
      <c r="G69" s="51" t="e">
        <f>IF(#REF!="","",#REF!)</f>
        <v>#REF!</v>
      </c>
      <c r="H69" s="51" t="e">
        <f>IF(#REF!="","",#REF!)</f>
        <v>#REF!</v>
      </c>
      <c r="I69" s="51" t="e">
        <f>IF(#REF!="","",#REF!)</f>
        <v>#REF!</v>
      </c>
      <c r="J69" s="51" t="e">
        <f>IF(#REF!="","",#REF!)</f>
        <v>#REF!</v>
      </c>
      <c r="K69" s="51"/>
      <c r="L69" s="51"/>
      <c r="M69" s="51" t="e">
        <f>IF(#REF!="","",VLOOKUP(#REF!,#REF!,2,FALSE))</f>
        <v>#REF!</v>
      </c>
      <c r="N69" s="51"/>
      <c r="O69" s="51" t="e">
        <f>IF(#REF!="","",VLOOKUP(#REF!,管理者シート!$B$9:$C$44,2,FALSE))</f>
        <v>#REF!</v>
      </c>
      <c r="P69" s="51" t="e">
        <f>IF(#REF!="","",#REF!)</f>
        <v>#REF!</v>
      </c>
      <c r="Q69" s="51">
        <v>0</v>
      </c>
      <c r="R69" s="51">
        <v>2</v>
      </c>
      <c r="S69" s="51" t="e">
        <f>IF(#REF!="","",VLOOKUP(#REF!,管理者シート!$B$9:$C$44,2,FALSE))</f>
        <v>#REF!</v>
      </c>
      <c r="T69" s="51" t="e">
        <f>IF(#REF!="","",#REF!)</f>
        <v>#REF!</v>
      </c>
      <c r="U69" s="51">
        <v>0</v>
      </c>
      <c r="V69" s="51">
        <v>2</v>
      </c>
      <c r="W69" s="51" t="e">
        <f>IF(#REF!="","",VLOOKUP(#REF!,管理者シート!$B$9:$C$27,2,FALSE))</f>
        <v>#REF!</v>
      </c>
      <c r="X69" s="51" t="e">
        <f>IF(#REF!="","",#REF!)</f>
        <v>#REF!</v>
      </c>
      <c r="Y69" s="51">
        <v>0</v>
      </c>
      <c r="Z69" s="51">
        <v>2</v>
      </c>
      <c r="AA69" s="51" t="e">
        <f>IF(#REF!="","",IF(#REF!="小学",37,IF(#REF!="中学",38,39)))</f>
        <v>#REF!</v>
      </c>
      <c r="AB69" s="51" t="e">
        <f>IF(#REF!="","",#REF!)</f>
        <v>#REF!</v>
      </c>
      <c r="AC69" s="51">
        <v>0</v>
      </c>
      <c r="AD69" s="51">
        <v>2</v>
      </c>
      <c r="AE69" s="51" t="e">
        <f>IF(#REF!="","",40)</f>
        <v>#REF!</v>
      </c>
      <c r="AF69" s="51" t="e">
        <f>IF(#REF!="","",#REF!)</f>
        <v>#REF!</v>
      </c>
      <c r="AG69" s="51">
        <v>0</v>
      </c>
      <c r="AH69" s="51">
        <v>2</v>
      </c>
    </row>
    <row r="70" spans="1:34" x14ac:dyDescent="0.2">
      <c r="A70" s="49"/>
      <c r="B70" s="51" t="e">
        <f>IF(#REF!="","",#REF!)</f>
        <v>#REF!</v>
      </c>
      <c r="C70" s="49"/>
      <c r="D70" s="49" t="e">
        <f>IF(#REF!="","",#REF!)</f>
        <v>#REF!</v>
      </c>
      <c r="E70" s="51" t="e">
        <f>IF(#REF!="","",#REF!)</f>
        <v>#REF!</v>
      </c>
      <c r="F70" s="51" t="e">
        <f>IF(#REF!="","",#REF!)</f>
        <v>#REF!</v>
      </c>
      <c r="G70" s="51" t="e">
        <f>IF(#REF!="","",#REF!)</f>
        <v>#REF!</v>
      </c>
      <c r="H70" s="51" t="e">
        <f>IF(#REF!="","",#REF!)</f>
        <v>#REF!</v>
      </c>
      <c r="I70" s="51" t="e">
        <f>IF(#REF!="","",#REF!)</f>
        <v>#REF!</v>
      </c>
      <c r="J70" s="51" t="e">
        <f>IF(#REF!="","",#REF!)</f>
        <v>#REF!</v>
      </c>
      <c r="K70" s="51"/>
      <c r="L70" s="51"/>
      <c r="M70" s="51" t="e">
        <f>IF(#REF!="","",VLOOKUP(#REF!,#REF!,2,FALSE))</f>
        <v>#REF!</v>
      </c>
      <c r="N70" s="51"/>
      <c r="O70" s="51" t="e">
        <f>IF(#REF!="","",VLOOKUP(#REF!,管理者シート!$B$9:$C$44,2,FALSE))</f>
        <v>#REF!</v>
      </c>
      <c r="P70" s="51" t="e">
        <f>IF(#REF!="","",#REF!)</f>
        <v>#REF!</v>
      </c>
      <c r="Q70" s="51">
        <v>0</v>
      </c>
      <c r="R70" s="51">
        <v>2</v>
      </c>
      <c r="S70" s="51" t="e">
        <f>IF(#REF!="","",VLOOKUP(#REF!,管理者シート!$B$9:$C$44,2,FALSE))</f>
        <v>#REF!</v>
      </c>
      <c r="T70" s="51" t="e">
        <f>IF(#REF!="","",#REF!)</f>
        <v>#REF!</v>
      </c>
      <c r="U70" s="51">
        <v>0</v>
      </c>
      <c r="V70" s="51">
        <v>2</v>
      </c>
      <c r="W70" s="51" t="e">
        <f>IF(#REF!="","",VLOOKUP(#REF!,管理者シート!$B$9:$C$27,2,FALSE))</f>
        <v>#REF!</v>
      </c>
      <c r="X70" s="51" t="e">
        <f>IF(#REF!="","",#REF!)</f>
        <v>#REF!</v>
      </c>
      <c r="Y70" s="51">
        <v>0</v>
      </c>
      <c r="Z70" s="51">
        <v>2</v>
      </c>
      <c r="AA70" s="51" t="e">
        <f>IF(#REF!="","",IF(#REF!="小学",37,IF(#REF!="中学",38,39)))</f>
        <v>#REF!</v>
      </c>
      <c r="AB70" s="51" t="e">
        <f>IF(#REF!="","",#REF!)</f>
        <v>#REF!</v>
      </c>
      <c r="AC70" s="51">
        <v>0</v>
      </c>
      <c r="AD70" s="51">
        <v>2</v>
      </c>
      <c r="AE70" s="51" t="e">
        <f>IF(#REF!="","",40)</f>
        <v>#REF!</v>
      </c>
      <c r="AF70" s="51" t="e">
        <f>IF(#REF!="","",#REF!)</f>
        <v>#REF!</v>
      </c>
      <c r="AG70" s="51">
        <v>0</v>
      </c>
      <c r="AH70" s="51">
        <v>2</v>
      </c>
    </row>
    <row r="71" spans="1:34" x14ac:dyDescent="0.2">
      <c r="A71" s="49"/>
      <c r="B71" s="51" t="e">
        <f>IF(#REF!="","",#REF!)</f>
        <v>#REF!</v>
      </c>
      <c r="C71" s="49"/>
      <c r="D71" s="49" t="e">
        <f>IF(#REF!="","",#REF!)</f>
        <v>#REF!</v>
      </c>
      <c r="E71" s="51" t="e">
        <f>IF(#REF!="","",#REF!)</f>
        <v>#REF!</v>
      </c>
      <c r="F71" s="51" t="e">
        <f>IF(#REF!="","",#REF!)</f>
        <v>#REF!</v>
      </c>
      <c r="G71" s="51" t="e">
        <f>IF(#REF!="","",#REF!)</f>
        <v>#REF!</v>
      </c>
      <c r="H71" s="51" t="e">
        <f>IF(#REF!="","",#REF!)</f>
        <v>#REF!</v>
      </c>
      <c r="I71" s="51" t="e">
        <f>IF(#REF!="","",#REF!)</f>
        <v>#REF!</v>
      </c>
      <c r="J71" s="51" t="e">
        <f>IF(#REF!="","",#REF!)</f>
        <v>#REF!</v>
      </c>
      <c r="K71" s="51"/>
      <c r="L71" s="51"/>
      <c r="M71" s="51" t="e">
        <f>IF(#REF!="","",VLOOKUP(#REF!,#REF!,2,FALSE))</f>
        <v>#REF!</v>
      </c>
      <c r="N71" s="51"/>
      <c r="O71" s="51" t="e">
        <f>IF(#REF!="","",VLOOKUP(#REF!,管理者シート!$B$9:$C$44,2,FALSE))</f>
        <v>#REF!</v>
      </c>
      <c r="P71" s="51" t="e">
        <f>IF(#REF!="","",#REF!)</f>
        <v>#REF!</v>
      </c>
      <c r="Q71" s="51">
        <v>0</v>
      </c>
      <c r="R71" s="51">
        <v>2</v>
      </c>
      <c r="S71" s="51" t="e">
        <f>IF(#REF!="","",VLOOKUP(#REF!,管理者シート!$B$9:$C$44,2,FALSE))</f>
        <v>#REF!</v>
      </c>
      <c r="T71" s="51" t="e">
        <f>IF(#REF!="","",#REF!)</f>
        <v>#REF!</v>
      </c>
      <c r="U71" s="51">
        <v>0</v>
      </c>
      <c r="V71" s="51">
        <v>2</v>
      </c>
      <c r="W71" s="51" t="e">
        <f>IF(#REF!="","",VLOOKUP(#REF!,管理者シート!$B$9:$C$27,2,FALSE))</f>
        <v>#REF!</v>
      </c>
      <c r="X71" s="51" t="e">
        <f>IF(#REF!="","",#REF!)</f>
        <v>#REF!</v>
      </c>
      <c r="Y71" s="51">
        <v>0</v>
      </c>
      <c r="Z71" s="51">
        <v>2</v>
      </c>
      <c r="AA71" s="51" t="e">
        <f>IF(#REF!="","",IF(#REF!="小学",37,IF(#REF!="中学",38,39)))</f>
        <v>#REF!</v>
      </c>
      <c r="AB71" s="51" t="e">
        <f>IF(#REF!="","",#REF!)</f>
        <v>#REF!</v>
      </c>
      <c r="AC71" s="51">
        <v>0</v>
      </c>
      <c r="AD71" s="51">
        <v>2</v>
      </c>
      <c r="AE71" s="51" t="e">
        <f>IF(#REF!="","",40)</f>
        <v>#REF!</v>
      </c>
      <c r="AF71" s="51" t="e">
        <f>IF(#REF!="","",#REF!)</f>
        <v>#REF!</v>
      </c>
      <c r="AG71" s="51">
        <v>0</v>
      </c>
      <c r="AH71" s="51">
        <v>2</v>
      </c>
    </row>
    <row r="72" spans="1:34" x14ac:dyDescent="0.2">
      <c r="A72" s="49"/>
      <c r="B72" s="51" t="e">
        <f>IF(#REF!="","",#REF!)</f>
        <v>#REF!</v>
      </c>
      <c r="C72" s="49"/>
      <c r="D72" s="49" t="e">
        <f>IF(#REF!="","",#REF!)</f>
        <v>#REF!</v>
      </c>
      <c r="E72" s="51" t="e">
        <f>IF(#REF!="","",#REF!)</f>
        <v>#REF!</v>
      </c>
      <c r="F72" s="51" t="e">
        <f>IF(#REF!="","",#REF!)</f>
        <v>#REF!</v>
      </c>
      <c r="G72" s="51" t="e">
        <f>IF(#REF!="","",#REF!)</f>
        <v>#REF!</v>
      </c>
      <c r="H72" s="51" t="e">
        <f>IF(#REF!="","",#REF!)</f>
        <v>#REF!</v>
      </c>
      <c r="I72" s="51" t="e">
        <f>IF(#REF!="","",#REF!)</f>
        <v>#REF!</v>
      </c>
      <c r="J72" s="51" t="e">
        <f>IF(#REF!="","",#REF!)</f>
        <v>#REF!</v>
      </c>
      <c r="K72" s="51"/>
      <c r="L72" s="51"/>
      <c r="M72" s="51" t="e">
        <f>IF(#REF!="","",VLOOKUP(#REF!,#REF!,2,FALSE))</f>
        <v>#REF!</v>
      </c>
      <c r="N72" s="51"/>
      <c r="O72" s="51" t="e">
        <f>IF(#REF!="","",VLOOKUP(#REF!,管理者シート!$B$9:$C$44,2,FALSE))</f>
        <v>#REF!</v>
      </c>
      <c r="P72" s="51" t="e">
        <f>IF(#REF!="","",#REF!)</f>
        <v>#REF!</v>
      </c>
      <c r="Q72" s="51">
        <v>0</v>
      </c>
      <c r="R72" s="51">
        <v>2</v>
      </c>
      <c r="S72" s="51" t="e">
        <f>IF(#REF!="","",VLOOKUP(#REF!,管理者シート!$B$9:$C$44,2,FALSE))</f>
        <v>#REF!</v>
      </c>
      <c r="T72" s="51" t="e">
        <f>IF(#REF!="","",#REF!)</f>
        <v>#REF!</v>
      </c>
      <c r="U72" s="51">
        <v>0</v>
      </c>
      <c r="V72" s="51">
        <v>2</v>
      </c>
      <c r="W72" s="51" t="e">
        <f>IF(#REF!="","",VLOOKUP(#REF!,管理者シート!$B$9:$C$27,2,FALSE))</f>
        <v>#REF!</v>
      </c>
      <c r="X72" s="51" t="e">
        <f>IF(#REF!="","",#REF!)</f>
        <v>#REF!</v>
      </c>
      <c r="Y72" s="51">
        <v>0</v>
      </c>
      <c r="Z72" s="51">
        <v>2</v>
      </c>
      <c r="AA72" s="51" t="e">
        <f>IF(#REF!="","",IF(#REF!="小学",37,IF(#REF!="中学",38,39)))</f>
        <v>#REF!</v>
      </c>
      <c r="AB72" s="51" t="e">
        <f>IF(#REF!="","",#REF!)</f>
        <v>#REF!</v>
      </c>
      <c r="AC72" s="51">
        <v>0</v>
      </c>
      <c r="AD72" s="51">
        <v>2</v>
      </c>
      <c r="AE72" s="51" t="e">
        <f>IF(#REF!="","",40)</f>
        <v>#REF!</v>
      </c>
      <c r="AF72" s="51" t="e">
        <f>IF(#REF!="","",#REF!)</f>
        <v>#REF!</v>
      </c>
      <c r="AG72" s="51">
        <v>0</v>
      </c>
      <c r="AH72" s="51">
        <v>2</v>
      </c>
    </row>
    <row r="73" spans="1:34" x14ac:dyDescent="0.2">
      <c r="A73" s="49"/>
      <c r="B73" s="51" t="e">
        <f>IF(#REF!="","",#REF!)</f>
        <v>#REF!</v>
      </c>
      <c r="C73" s="49"/>
      <c r="D73" s="49" t="e">
        <f>IF(#REF!="","",#REF!)</f>
        <v>#REF!</v>
      </c>
      <c r="E73" s="51" t="e">
        <f>IF(#REF!="","",#REF!)</f>
        <v>#REF!</v>
      </c>
      <c r="F73" s="51" t="e">
        <f>IF(#REF!="","",#REF!)</f>
        <v>#REF!</v>
      </c>
      <c r="G73" s="51" t="e">
        <f>IF(#REF!="","",#REF!)</f>
        <v>#REF!</v>
      </c>
      <c r="H73" s="51" t="e">
        <f>IF(#REF!="","",#REF!)</f>
        <v>#REF!</v>
      </c>
      <c r="I73" s="51" t="e">
        <f>IF(#REF!="","",#REF!)</f>
        <v>#REF!</v>
      </c>
      <c r="J73" s="51" t="e">
        <f>IF(#REF!="","",#REF!)</f>
        <v>#REF!</v>
      </c>
      <c r="K73" s="51"/>
      <c r="L73" s="51"/>
      <c r="M73" s="51" t="e">
        <f>IF(#REF!="","",VLOOKUP(#REF!,#REF!,2,FALSE))</f>
        <v>#REF!</v>
      </c>
      <c r="N73" s="51"/>
      <c r="O73" s="51" t="e">
        <f>IF(#REF!="","",VLOOKUP(#REF!,管理者シート!$B$9:$C$44,2,FALSE))</f>
        <v>#REF!</v>
      </c>
      <c r="P73" s="51" t="e">
        <f>IF(#REF!="","",#REF!)</f>
        <v>#REF!</v>
      </c>
      <c r="Q73" s="51">
        <v>0</v>
      </c>
      <c r="R73" s="51">
        <v>2</v>
      </c>
      <c r="S73" s="51" t="e">
        <f>IF(#REF!="","",VLOOKUP(#REF!,管理者シート!$B$9:$C$44,2,FALSE))</f>
        <v>#REF!</v>
      </c>
      <c r="T73" s="51" t="e">
        <f>IF(#REF!="","",#REF!)</f>
        <v>#REF!</v>
      </c>
      <c r="U73" s="51">
        <v>0</v>
      </c>
      <c r="V73" s="51">
        <v>2</v>
      </c>
      <c r="W73" s="51" t="e">
        <f>IF(#REF!="","",VLOOKUP(#REF!,管理者シート!$B$9:$C$27,2,FALSE))</f>
        <v>#REF!</v>
      </c>
      <c r="X73" s="51" t="e">
        <f>IF(#REF!="","",#REF!)</f>
        <v>#REF!</v>
      </c>
      <c r="Y73" s="51">
        <v>0</v>
      </c>
      <c r="Z73" s="51">
        <v>2</v>
      </c>
      <c r="AA73" s="51" t="e">
        <f>IF(#REF!="","",IF(#REF!="小学",37,IF(#REF!="中学",38,39)))</f>
        <v>#REF!</v>
      </c>
      <c r="AB73" s="51" t="e">
        <f>IF(#REF!="","",#REF!)</f>
        <v>#REF!</v>
      </c>
      <c r="AC73" s="51">
        <v>0</v>
      </c>
      <c r="AD73" s="51">
        <v>2</v>
      </c>
      <c r="AE73" s="51" t="e">
        <f>IF(#REF!="","",40)</f>
        <v>#REF!</v>
      </c>
      <c r="AF73" s="51" t="e">
        <f>IF(#REF!="","",#REF!)</f>
        <v>#REF!</v>
      </c>
      <c r="AG73" s="51">
        <v>0</v>
      </c>
      <c r="AH73" s="51">
        <v>2</v>
      </c>
    </row>
    <row r="74" spans="1:34" x14ac:dyDescent="0.2">
      <c r="A74" s="49"/>
      <c r="B74" s="51" t="e">
        <f>IF(#REF!="","",#REF!)</f>
        <v>#REF!</v>
      </c>
      <c r="C74" s="49"/>
      <c r="D74" s="49" t="e">
        <f>IF(#REF!="","",#REF!)</f>
        <v>#REF!</v>
      </c>
      <c r="E74" s="51" t="e">
        <f>IF(#REF!="","",#REF!)</f>
        <v>#REF!</v>
      </c>
      <c r="F74" s="51" t="e">
        <f>IF(#REF!="","",#REF!)</f>
        <v>#REF!</v>
      </c>
      <c r="G74" s="51" t="e">
        <f>IF(#REF!="","",#REF!)</f>
        <v>#REF!</v>
      </c>
      <c r="H74" s="51" t="e">
        <f>IF(#REF!="","",#REF!)</f>
        <v>#REF!</v>
      </c>
      <c r="I74" s="51" t="e">
        <f>IF(#REF!="","",#REF!)</f>
        <v>#REF!</v>
      </c>
      <c r="J74" s="51" t="e">
        <f>IF(#REF!="","",#REF!)</f>
        <v>#REF!</v>
      </c>
      <c r="K74" s="51"/>
      <c r="L74" s="51"/>
      <c r="M74" s="51" t="e">
        <f>IF(#REF!="","",VLOOKUP(#REF!,#REF!,2,FALSE))</f>
        <v>#REF!</v>
      </c>
      <c r="N74" s="51"/>
      <c r="O74" s="51" t="e">
        <f>IF(#REF!="","",VLOOKUP(#REF!,管理者シート!$B$9:$C$44,2,FALSE))</f>
        <v>#REF!</v>
      </c>
      <c r="P74" s="51" t="e">
        <f>IF(#REF!="","",#REF!)</f>
        <v>#REF!</v>
      </c>
      <c r="Q74" s="51">
        <v>0</v>
      </c>
      <c r="R74" s="51">
        <v>2</v>
      </c>
      <c r="S74" s="51" t="e">
        <f>IF(#REF!="","",VLOOKUP(#REF!,管理者シート!$B$9:$C$44,2,FALSE))</f>
        <v>#REF!</v>
      </c>
      <c r="T74" s="51" t="e">
        <f>IF(#REF!="","",#REF!)</f>
        <v>#REF!</v>
      </c>
      <c r="U74" s="51">
        <v>0</v>
      </c>
      <c r="V74" s="51">
        <v>2</v>
      </c>
      <c r="W74" s="51" t="e">
        <f>IF(#REF!="","",VLOOKUP(#REF!,管理者シート!$B$9:$C$27,2,FALSE))</f>
        <v>#REF!</v>
      </c>
      <c r="X74" s="51" t="e">
        <f>IF(#REF!="","",#REF!)</f>
        <v>#REF!</v>
      </c>
      <c r="Y74" s="51">
        <v>0</v>
      </c>
      <c r="Z74" s="51">
        <v>2</v>
      </c>
      <c r="AA74" s="51" t="e">
        <f>IF(#REF!="","",IF(#REF!="小学",37,IF(#REF!="中学",38,39)))</f>
        <v>#REF!</v>
      </c>
      <c r="AB74" s="51" t="e">
        <f>IF(#REF!="","",#REF!)</f>
        <v>#REF!</v>
      </c>
      <c r="AC74" s="51">
        <v>0</v>
      </c>
      <c r="AD74" s="51">
        <v>2</v>
      </c>
      <c r="AE74" s="51" t="e">
        <f>IF(#REF!="","",40)</f>
        <v>#REF!</v>
      </c>
      <c r="AF74" s="51" t="e">
        <f>IF(#REF!="","",#REF!)</f>
        <v>#REF!</v>
      </c>
      <c r="AG74" s="51">
        <v>0</v>
      </c>
      <c r="AH74" s="51">
        <v>2</v>
      </c>
    </row>
    <row r="75" spans="1:34" x14ac:dyDescent="0.2">
      <c r="A75" s="49"/>
      <c r="B75" s="51" t="e">
        <f>IF(#REF!="","",#REF!)</f>
        <v>#REF!</v>
      </c>
      <c r="C75" s="49"/>
      <c r="D75" s="49" t="e">
        <f>IF(#REF!="","",#REF!)</f>
        <v>#REF!</v>
      </c>
      <c r="E75" s="51" t="e">
        <f>IF(#REF!="","",#REF!)</f>
        <v>#REF!</v>
      </c>
      <c r="F75" s="51" t="e">
        <f>IF(#REF!="","",#REF!)</f>
        <v>#REF!</v>
      </c>
      <c r="G75" s="51" t="e">
        <f>IF(#REF!="","",#REF!)</f>
        <v>#REF!</v>
      </c>
      <c r="H75" s="51" t="e">
        <f>IF(#REF!="","",#REF!)</f>
        <v>#REF!</v>
      </c>
      <c r="I75" s="51" t="e">
        <f>IF(#REF!="","",#REF!)</f>
        <v>#REF!</v>
      </c>
      <c r="J75" s="51" t="e">
        <f>IF(#REF!="","",#REF!)</f>
        <v>#REF!</v>
      </c>
      <c r="K75" s="51"/>
      <c r="L75" s="51"/>
      <c r="M75" s="51" t="e">
        <f>IF(#REF!="","",VLOOKUP(#REF!,#REF!,2,FALSE))</f>
        <v>#REF!</v>
      </c>
      <c r="N75" s="51"/>
      <c r="O75" s="51" t="e">
        <f>IF(#REF!="","",VLOOKUP(#REF!,管理者シート!$B$9:$C$44,2,FALSE))</f>
        <v>#REF!</v>
      </c>
      <c r="P75" s="51" t="e">
        <f>IF(#REF!="","",#REF!)</f>
        <v>#REF!</v>
      </c>
      <c r="Q75" s="51">
        <v>0</v>
      </c>
      <c r="R75" s="51">
        <v>2</v>
      </c>
      <c r="S75" s="51" t="e">
        <f>IF(#REF!="","",VLOOKUP(#REF!,管理者シート!$B$9:$C$44,2,FALSE))</f>
        <v>#REF!</v>
      </c>
      <c r="T75" s="51" t="e">
        <f>IF(#REF!="","",#REF!)</f>
        <v>#REF!</v>
      </c>
      <c r="U75" s="51">
        <v>0</v>
      </c>
      <c r="V75" s="51">
        <v>2</v>
      </c>
      <c r="W75" s="51" t="e">
        <f>IF(#REF!="","",VLOOKUP(#REF!,管理者シート!$B$9:$C$27,2,FALSE))</f>
        <v>#REF!</v>
      </c>
      <c r="X75" s="51" t="e">
        <f>IF(#REF!="","",#REF!)</f>
        <v>#REF!</v>
      </c>
      <c r="Y75" s="51">
        <v>0</v>
      </c>
      <c r="Z75" s="51">
        <v>2</v>
      </c>
      <c r="AA75" s="51" t="e">
        <f>IF(#REF!="","",IF(#REF!="小学",37,IF(#REF!="中学",38,39)))</f>
        <v>#REF!</v>
      </c>
      <c r="AB75" s="51" t="e">
        <f>IF(#REF!="","",#REF!)</f>
        <v>#REF!</v>
      </c>
      <c r="AC75" s="51">
        <v>0</v>
      </c>
      <c r="AD75" s="51">
        <v>2</v>
      </c>
      <c r="AE75" s="51" t="e">
        <f>IF(#REF!="","",40)</f>
        <v>#REF!</v>
      </c>
      <c r="AF75" s="51" t="e">
        <f>IF(#REF!="","",#REF!)</f>
        <v>#REF!</v>
      </c>
      <c r="AG75" s="51">
        <v>0</v>
      </c>
      <c r="AH75" s="51">
        <v>2</v>
      </c>
    </row>
    <row r="76" spans="1:34" x14ac:dyDescent="0.2">
      <c r="A76" s="49"/>
      <c r="B76" s="51" t="e">
        <f>IF(#REF!="","",#REF!)</f>
        <v>#REF!</v>
      </c>
      <c r="C76" s="49"/>
      <c r="D76" s="49" t="e">
        <f>IF(#REF!="","",#REF!)</f>
        <v>#REF!</v>
      </c>
      <c r="E76" s="51" t="e">
        <f>IF(#REF!="","",#REF!)</f>
        <v>#REF!</v>
      </c>
      <c r="F76" s="51" t="e">
        <f>IF(#REF!="","",#REF!)</f>
        <v>#REF!</v>
      </c>
      <c r="G76" s="51" t="e">
        <f>IF(#REF!="","",#REF!)</f>
        <v>#REF!</v>
      </c>
      <c r="H76" s="51" t="e">
        <f>IF(#REF!="","",#REF!)</f>
        <v>#REF!</v>
      </c>
      <c r="I76" s="51" t="e">
        <f>IF(#REF!="","",#REF!)</f>
        <v>#REF!</v>
      </c>
      <c r="J76" s="51" t="e">
        <f>IF(#REF!="","",#REF!)</f>
        <v>#REF!</v>
      </c>
      <c r="K76" s="51"/>
      <c r="L76" s="51"/>
      <c r="M76" s="51" t="e">
        <f>IF(#REF!="","",VLOOKUP(#REF!,#REF!,2,FALSE))</f>
        <v>#REF!</v>
      </c>
      <c r="N76" s="51"/>
      <c r="O76" s="51" t="e">
        <f>IF(#REF!="","",VLOOKUP(#REF!,管理者シート!$B$9:$C$44,2,FALSE))</f>
        <v>#REF!</v>
      </c>
      <c r="P76" s="51" t="e">
        <f>IF(#REF!="","",#REF!)</f>
        <v>#REF!</v>
      </c>
      <c r="Q76" s="51">
        <v>0</v>
      </c>
      <c r="R76" s="51">
        <v>2</v>
      </c>
      <c r="S76" s="51" t="e">
        <f>IF(#REF!="","",VLOOKUP(#REF!,管理者シート!$B$9:$C$44,2,FALSE))</f>
        <v>#REF!</v>
      </c>
      <c r="T76" s="51" t="e">
        <f>IF(#REF!="","",#REF!)</f>
        <v>#REF!</v>
      </c>
      <c r="U76" s="51">
        <v>0</v>
      </c>
      <c r="V76" s="51">
        <v>2</v>
      </c>
      <c r="W76" s="51" t="e">
        <f>IF(#REF!="","",VLOOKUP(#REF!,管理者シート!$B$9:$C$27,2,FALSE))</f>
        <v>#REF!</v>
      </c>
      <c r="X76" s="51" t="e">
        <f>IF(#REF!="","",#REF!)</f>
        <v>#REF!</v>
      </c>
      <c r="Y76" s="51">
        <v>0</v>
      </c>
      <c r="Z76" s="51">
        <v>2</v>
      </c>
      <c r="AA76" s="51" t="e">
        <f>IF(#REF!="","",IF(#REF!="小学",37,IF(#REF!="中学",38,39)))</f>
        <v>#REF!</v>
      </c>
      <c r="AB76" s="51" t="e">
        <f>IF(#REF!="","",#REF!)</f>
        <v>#REF!</v>
      </c>
      <c r="AC76" s="51">
        <v>0</v>
      </c>
      <c r="AD76" s="51">
        <v>2</v>
      </c>
      <c r="AE76" s="51" t="e">
        <f>IF(#REF!="","",40)</f>
        <v>#REF!</v>
      </c>
      <c r="AF76" s="51" t="e">
        <f>IF(#REF!="","",#REF!)</f>
        <v>#REF!</v>
      </c>
      <c r="AG76" s="51">
        <v>0</v>
      </c>
      <c r="AH76" s="51">
        <v>2</v>
      </c>
    </row>
    <row r="77" spans="1:34" x14ac:dyDescent="0.2">
      <c r="A77" s="49"/>
      <c r="B77" s="51"/>
      <c r="C77" s="49"/>
      <c r="D77" s="49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</row>
    <row r="78" spans="1:34" x14ac:dyDescent="0.2">
      <c r="A78" s="49"/>
      <c r="B78" s="51"/>
      <c r="C78" s="49"/>
      <c r="D78" s="49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</row>
    <row r="79" spans="1:34" x14ac:dyDescent="0.2">
      <c r="A79" s="49"/>
      <c r="B79" s="51"/>
      <c r="C79" s="49"/>
      <c r="D79" s="49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</row>
    <row r="80" spans="1:34" x14ac:dyDescent="0.2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</row>
  </sheetData>
  <sheetProtection password="8F3C" sheet="1" objects="1" scenarios="1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0" tint="-0.249977111117893"/>
  </sheetPr>
  <dimension ref="A1:AH77"/>
  <sheetViews>
    <sheetView workbookViewId="0">
      <selection activeCell="J27" sqref="J27"/>
    </sheetView>
  </sheetViews>
  <sheetFormatPr defaultRowHeight="13" x14ac:dyDescent="0.2"/>
  <cols>
    <col min="1" max="1" width="8.7265625" customWidth="1"/>
    <col min="2" max="4" width="9" customWidth="1"/>
    <col min="11" max="12" width="0" hidden="1" customWidth="1"/>
    <col min="14" max="14" width="0" hidden="1" customWidth="1"/>
    <col min="17" max="18" width="0" hidden="1" customWidth="1"/>
    <col min="21" max="22" width="0" hidden="1" customWidth="1"/>
    <col min="23" max="26" width="9" hidden="1" customWidth="1"/>
    <col min="27" max="28" width="9" customWidth="1"/>
    <col min="29" max="30" width="9" hidden="1" customWidth="1"/>
    <col min="31" max="32" width="9" customWidth="1"/>
    <col min="33" max="34" width="9" hidden="1" customWidth="1"/>
  </cols>
  <sheetData>
    <row r="1" spans="1:34" s="2" customFormat="1" ht="25.5" x14ac:dyDescent="0.35">
      <c r="A1" s="47" t="s">
        <v>64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</row>
    <row r="4" spans="1:34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x14ac:dyDescent="0.2">
      <c r="A5" s="49" t="s">
        <v>129</v>
      </c>
      <c r="B5" s="51"/>
      <c r="C5" s="49"/>
      <c r="D5" s="49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x14ac:dyDescent="0.2">
      <c r="A6" s="49" t="s">
        <v>0</v>
      </c>
      <c r="B6" s="51" t="s">
        <v>1</v>
      </c>
      <c r="C6" s="49" t="s">
        <v>2</v>
      </c>
      <c r="D6" s="49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51" t="s">
        <v>14</v>
      </c>
      <c r="P6" s="51" t="s">
        <v>15</v>
      </c>
      <c r="Q6" s="51" t="s">
        <v>16</v>
      </c>
      <c r="R6" s="51" t="s">
        <v>17</v>
      </c>
      <c r="S6" s="51" t="s">
        <v>18</v>
      </c>
      <c r="T6" s="51" t="s">
        <v>19</v>
      </c>
      <c r="U6" s="51" t="s">
        <v>20</v>
      </c>
      <c r="V6" s="51" t="s">
        <v>21</v>
      </c>
      <c r="W6" s="51" t="s">
        <v>22</v>
      </c>
      <c r="X6" s="51" t="s">
        <v>23</v>
      </c>
      <c r="Y6" s="51" t="s">
        <v>24</v>
      </c>
      <c r="Z6" s="51" t="s">
        <v>25</v>
      </c>
      <c r="AA6" s="51" t="s">
        <v>26</v>
      </c>
      <c r="AB6" s="51" t="s">
        <v>27</v>
      </c>
      <c r="AC6" s="51" t="s">
        <v>28</v>
      </c>
      <c r="AD6" s="51" t="s">
        <v>29</v>
      </c>
      <c r="AE6" s="51" t="s">
        <v>30</v>
      </c>
      <c r="AF6" s="51" t="s">
        <v>31</v>
      </c>
      <c r="AG6" s="51" t="s">
        <v>32</v>
      </c>
      <c r="AH6" s="51" t="s">
        <v>33</v>
      </c>
    </row>
    <row r="7" spans="1:34" x14ac:dyDescent="0.2">
      <c r="A7" s="49"/>
      <c r="B7" s="51" t="e">
        <f>IF(#REF!="","",#REF!)</f>
        <v>#REF!</v>
      </c>
      <c r="C7" s="49"/>
      <c r="D7" s="49" t="e">
        <f>IF(#REF!="","",#REF!)</f>
        <v>#REF!</v>
      </c>
      <c r="E7" s="51" t="e">
        <f>IF(#REF!="","",#REF!)</f>
        <v>#REF!</v>
      </c>
      <c r="F7" s="51" t="e">
        <f>IF(#REF!="","",#REF!)</f>
        <v>#REF!</v>
      </c>
      <c r="G7" s="51" t="e">
        <f>IF(#REF!="","",#REF!)</f>
        <v>#REF!</v>
      </c>
      <c r="H7" s="51" t="e">
        <f>IF(#REF!="","",#REF!)</f>
        <v>#REF!</v>
      </c>
      <c r="I7" s="51" t="e">
        <f>IF(#REF!="","",#REF!)</f>
        <v>#REF!</v>
      </c>
      <c r="J7" s="62" t="e">
        <f>IF(#REF!="","",#REF!)</f>
        <v>#REF!</v>
      </c>
      <c r="K7" s="51"/>
      <c r="L7" s="51"/>
      <c r="M7" s="51" t="e">
        <f>IF(#REF!="","",VLOOKUP(#REF!,#REF!,2,FALSE))</f>
        <v>#REF!</v>
      </c>
      <c r="N7" s="51"/>
      <c r="O7" s="51" t="e">
        <f>IF(#REF!="","",VLOOKUP(#REF!,管理者シート!$G$9:$H$38,2,FALSE))</f>
        <v>#REF!</v>
      </c>
      <c r="P7" s="51" t="e">
        <f>IF(#REF!="","",#REF!)</f>
        <v>#REF!</v>
      </c>
      <c r="Q7" s="51">
        <v>0</v>
      </c>
      <c r="R7" s="51">
        <v>2</v>
      </c>
      <c r="S7" s="51" t="e">
        <f>IF(#REF!="","",VLOOKUP(#REF!,管理者シート!$G$9:$H$38,2,FALSE))</f>
        <v>#REF!</v>
      </c>
      <c r="T7" s="51" t="e">
        <f>IF(#REF!="","",#REF!)</f>
        <v>#REF!</v>
      </c>
      <c r="U7" s="51">
        <v>0</v>
      </c>
      <c r="V7" s="51">
        <v>2</v>
      </c>
      <c r="W7" s="51" t="e">
        <f>IF(#REF!="","",VLOOKUP(#REF!,管理者シート!$G$9:$H$23,2,FALSE))</f>
        <v>#REF!</v>
      </c>
      <c r="X7" s="51" t="e">
        <f>IF(#REF!="","",#REF!)</f>
        <v>#REF!</v>
      </c>
      <c r="Y7" s="51">
        <v>0</v>
      </c>
      <c r="Z7" s="51">
        <v>2</v>
      </c>
      <c r="AA7" s="51" t="e">
        <f>IF(#REF!="","",IF(#REF!="小学",67,IF(#REF!="中学",68,69)))</f>
        <v>#REF!</v>
      </c>
      <c r="AB7" s="51" t="e">
        <f>IF(#REF!="","",#REF!)</f>
        <v>#REF!</v>
      </c>
      <c r="AC7" s="51">
        <v>0</v>
      </c>
      <c r="AD7" s="51">
        <v>2</v>
      </c>
      <c r="AE7" s="51" t="e">
        <f>IF(#REF!="","",70)</f>
        <v>#REF!</v>
      </c>
      <c r="AF7" s="51" t="e">
        <f>IF(#REF!="","",#REF!)</f>
        <v>#REF!</v>
      </c>
      <c r="AG7" s="51">
        <v>0</v>
      </c>
      <c r="AH7" s="51">
        <v>2</v>
      </c>
    </row>
    <row r="8" spans="1:34" x14ac:dyDescent="0.2">
      <c r="A8" s="49"/>
      <c r="B8" s="51" t="e">
        <f>IF(#REF!="","",#REF!)</f>
        <v>#REF!</v>
      </c>
      <c r="C8" s="49"/>
      <c r="D8" s="49" t="e">
        <f>IF(#REF!="","",#REF!)</f>
        <v>#REF!</v>
      </c>
      <c r="E8" s="51" t="e">
        <f>IF(#REF!="","",#REF!)</f>
        <v>#REF!</v>
      </c>
      <c r="F8" s="51" t="e">
        <f>IF(#REF!="","",#REF!)</f>
        <v>#REF!</v>
      </c>
      <c r="G8" s="51" t="e">
        <f>IF(#REF!="","",#REF!)</f>
        <v>#REF!</v>
      </c>
      <c r="H8" s="51" t="e">
        <f>IF(#REF!="","",#REF!)</f>
        <v>#REF!</v>
      </c>
      <c r="I8" s="51" t="e">
        <f>IF(#REF!="","",#REF!)</f>
        <v>#REF!</v>
      </c>
      <c r="J8" s="62" t="e">
        <f>IF(#REF!="","",#REF!)</f>
        <v>#REF!</v>
      </c>
      <c r="K8" s="51"/>
      <c r="L8" s="51"/>
      <c r="M8" s="51" t="e">
        <f>IF(#REF!="","",VLOOKUP(#REF!,#REF!,2,FALSE))</f>
        <v>#REF!</v>
      </c>
      <c r="N8" s="51"/>
      <c r="O8" s="51" t="e">
        <f>IF(#REF!="","",VLOOKUP(#REF!,管理者シート!$G$9:$H$38,2,FALSE))</f>
        <v>#REF!</v>
      </c>
      <c r="P8" s="51" t="e">
        <f>IF(#REF!="","",#REF!)</f>
        <v>#REF!</v>
      </c>
      <c r="Q8" s="51">
        <v>0</v>
      </c>
      <c r="R8" s="51">
        <v>2</v>
      </c>
      <c r="S8" s="51" t="e">
        <f>IF(#REF!="","",VLOOKUP(#REF!,管理者シート!$G$9:$H$38,2,FALSE))</f>
        <v>#REF!</v>
      </c>
      <c r="T8" s="51" t="e">
        <f>IF(#REF!="","",#REF!)</f>
        <v>#REF!</v>
      </c>
      <c r="U8" s="51">
        <v>0</v>
      </c>
      <c r="V8" s="51">
        <v>2</v>
      </c>
      <c r="W8" s="51" t="e">
        <f>IF(#REF!="","",VLOOKUP(#REF!,管理者シート!$G$9:$H$23,2,FALSE))</f>
        <v>#REF!</v>
      </c>
      <c r="X8" s="51" t="e">
        <f>IF(#REF!="","",#REF!)</f>
        <v>#REF!</v>
      </c>
      <c r="Y8" s="51">
        <v>0</v>
      </c>
      <c r="Z8" s="51">
        <v>2</v>
      </c>
      <c r="AA8" s="51" t="e">
        <f>IF(#REF!="","",IF(#REF!="小学",67,IF(#REF!="中学",68,69)))</f>
        <v>#REF!</v>
      </c>
      <c r="AB8" s="51" t="e">
        <f>IF(#REF!="","",#REF!)</f>
        <v>#REF!</v>
      </c>
      <c r="AC8" s="51">
        <v>0</v>
      </c>
      <c r="AD8" s="51">
        <v>2</v>
      </c>
      <c r="AE8" s="51" t="e">
        <f>IF(#REF!="","",70)</f>
        <v>#REF!</v>
      </c>
      <c r="AF8" s="51" t="e">
        <f>IF(#REF!="","",#REF!)</f>
        <v>#REF!</v>
      </c>
      <c r="AG8" s="51">
        <v>0</v>
      </c>
      <c r="AH8" s="51">
        <v>2</v>
      </c>
    </row>
    <row r="9" spans="1:34" x14ac:dyDescent="0.2">
      <c r="A9" s="49"/>
      <c r="B9" s="51" t="e">
        <f>IF(#REF!="","",#REF!)</f>
        <v>#REF!</v>
      </c>
      <c r="C9" s="49"/>
      <c r="D9" s="49" t="e">
        <f>IF(#REF!="","",#REF!)</f>
        <v>#REF!</v>
      </c>
      <c r="E9" s="51" t="e">
        <f>IF(#REF!="","",#REF!)</f>
        <v>#REF!</v>
      </c>
      <c r="F9" s="51" t="e">
        <f>IF(#REF!="","",#REF!)</f>
        <v>#REF!</v>
      </c>
      <c r="G9" s="51" t="e">
        <f>IF(#REF!="","",#REF!)</f>
        <v>#REF!</v>
      </c>
      <c r="H9" s="51" t="e">
        <f>IF(#REF!="","",#REF!)</f>
        <v>#REF!</v>
      </c>
      <c r="I9" s="51" t="e">
        <f>IF(#REF!="","",#REF!)</f>
        <v>#REF!</v>
      </c>
      <c r="J9" s="62" t="e">
        <f>IF(#REF!="","",#REF!)</f>
        <v>#REF!</v>
      </c>
      <c r="K9" s="51"/>
      <c r="L9" s="51"/>
      <c r="M9" s="51" t="e">
        <f>IF(#REF!="","",VLOOKUP(#REF!,#REF!,2,FALSE))</f>
        <v>#REF!</v>
      </c>
      <c r="N9" s="51"/>
      <c r="O9" s="51" t="e">
        <f>IF(#REF!="","",VLOOKUP(#REF!,管理者シート!$G$9:$H$38,2,FALSE))</f>
        <v>#REF!</v>
      </c>
      <c r="P9" s="51" t="e">
        <f>IF(#REF!="","",#REF!)</f>
        <v>#REF!</v>
      </c>
      <c r="Q9" s="51">
        <v>0</v>
      </c>
      <c r="R9" s="51">
        <v>2</v>
      </c>
      <c r="S9" s="51" t="e">
        <f>IF(#REF!="","",VLOOKUP(#REF!,管理者シート!$G$9:$H$38,2,FALSE))</f>
        <v>#REF!</v>
      </c>
      <c r="T9" s="51" t="e">
        <f>IF(#REF!="","",#REF!)</f>
        <v>#REF!</v>
      </c>
      <c r="U9" s="51">
        <v>0</v>
      </c>
      <c r="V9" s="51">
        <v>2</v>
      </c>
      <c r="W9" s="51" t="e">
        <f>IF(#REF!="","",VLOOKUP(#REF!,管理者シート!$G$9:$H$23,2,FALSE))</f>
        <v>#REF!</v>
      </c>
      <c r="X9" s="51" t="e">
        <f>IF(#REF!="","",#REF!)</f>
        <v>#REF!</v>
      </c>
      <c r="Y9" s="51">
        <v>0</v>
      </c>
      <c r="Z9" s="51">
        <v>2</v>
      </c>
      <c r="AA9" s="51" t="e">
        <f>IF(#REF!="","",IF(#REF!="小学",67,IF(#REF!="中学",68,69)))</f>
        <v>#REF!</v>
      </c>
      <c r="AB9" s="51" t="e">
        <f>IF(#REF!="","",#REF!)</f>
        <v>#REF!</v>
      </c>
      <c r="AC9" s="51">
        <v>0</v>
      </c>
      <c r="AD9" s="51">
        <v>2</v>
      </c>
      <c r="AE9" s="51" t="e">
        <f>IF(#REF!="","",70)</f>
        <v>#REF!</v>
      </c>
      <c r="AF9" s="51" t="e">
        <f>IF(#REF!="","",#REF!)</f>
        <v>#REF!</v>
      </c>
      <c r="AG9" s="51">
        <v>0</v>
      </c>
      <c r="AH9" s="51">
        <v>2</v>
      </c>
    </row>
    <row r="10" spans="1:34" x14ac:dyDescent="0.2">
      <c r="A10" s="49"/>
      <c r="B10" s="51" t="e">
        <f>IF(#REF!="","",#REF!)</f>
        <v>#REF!</v>
      </c>
      <c r="C10" s="49"/>
      <c r="D10" s="49" t="e">
        <f>IF(#REF!="","",#REF!)</f>
        <v>#REF!</v>
      </c>
      <c r="E10" s="51" t="e">
        <f>IF(#REF!="","",#REF!)</f>
        <v>#REF!</v>
      </c>
      <c r="F10" s="51" t="e">
        <f>IF(#REF!="","",#REF!)</f>
        <v>#REF!</v>
      </c>
      <c r="G10" s="51" t="e">
        <f>IF(#REF!="","",#REF!)</f>
        <v>#REF!</v>
      </c>
      <c r="H10" s="51" t="e">
        <f>IF(#REF!="","",#REF!)</f>
        <v>#REF!</v>
      </c>
      <c r="I10" s="51" t="e">
        <f>IF(#REF!="","",#REF!)</f>
        <v>#REF!</v>
      </c>
      <c r="J10" s="62" t="e">
        <f>IF(#REF!="","",#REF!)</f>
        <v>#REF!</v>
      </c>
      <c r="K10" s="51"/>
      <c r="L10" s="51"/>
      <c r="M10" s="51" t="e">
        <f>IF(#REF!="","",VLOOKUP(#REF!,#REF!,2,FALSE))</f>
        <v>#REF!</v>
      </c>
      <c r="N10" s="51"/>
      <c r="O10" s="51" t="e">
        <f>IF(#REF!="","",VLOOKUP(#REF!,管理者シート!$G$9:$H$38,2,FALSE))</f>
        <v>#REF!</v>
      </c>
      <c r="P10" s="51" t="e">
        <f>IF(#REF!="","",#REF!)</f>
        <v>#REF!</v>
      </c>
      <c r="Q10" s="51">
        <v>0</v>
      </c>
      <c r="R10" s="51">
        <v>2</v>
      </c>
      <c r="S10" s="51" t="e">
        <f>IF(#REF!="","",VLOOKUP(#REF!,管理者シート!$G$9:$H$38,2,FALSE))</f>
        <v>#REF!</v>
      </c>
      <c r="T10" s="51" t="e">
        <f>IF(#REF!="","",#REF!)</f>
        <v>#REF!</v>
      </c>
      <c r="U10" s="51">
        <v>0</v>
      </c>
      <c r="V10" s="51">
        <v>2</v>
      </c>
      <c r="W10" s="51" t="e">
        <f>IF(#REF!="","",VLOOKUP(#REF!,管理者シート!$G$9:$H$23,2,FALSE))</f>
        <v>#REF!</v>
      </c>
      <c r="X10" s="51" t="e">
        <f>IF(#REF!="","",#REF!)</f>
        <v>#REF!</v>
      </c>
      <c r="Y10" s="51">
        <v>0</v>
      </c>
      <c r="Z10" s="51">
        <v>2</v>
      </c>
      <c r="AA10" s="51" t="e">
        <f>IF(#REF!="","",IF(#REF!="小学",67,IF(#REF!="中学",68,69)))</f>
        <v>#REF!</v>
      </c>
      <c r="AB10" s="51" t="e">
        <f>IF(#REF!="","",#REF!)</f>
        <v>#REF!</v>
      </c>
      <c r="AC10" s="51">
        <v>0</v>
      </c>
      <c r="AD10" s="51">
        <v>2</v>
      </c>
      <c r="AE10" s="51" t="e">
        <f>IF(#REF!="","",70)</f>
        <v>#REF!</v>
      </c>
      <c r="AF10" s="51" t="e">
        <f>IF(#REF!="","",#REF!)</f>
        <v>#REF!</v>
      </c>
      <c r="AG10" s="51">
        <v>0</v>
      </c>
      <c r="AH10" s="51">
        <v>2</v>
      </c>
    </row>
    <row r="11" spans="1:34" x14ac:dyDescent="0.2">
      <c r="A11" s="49"/>
      <c r="B11" s="51" t="e">
        <f>IF(#REF!="","",#REF!)</f>
        <v>#REF!</v>
      </c>
      <c r="C11" s="49"/>
      <c r="D11" s="49" t="e">
        <f>IF(#REF!="","",#REF!)</f>
        <v>#REF!</v>
      </c>
      <c r="E11" s="51" t="e">
        <f>IF(#REF!="","",#REF!)</f>
        <v>#REF!</v>
      </c>
      <c r="F11" s="51" t="e">
        <f>IF(#REF!="","",#REF!)</f>
        <v>#REF!</v>
      </c>
      <c r="G11" s="51" t="e">
        <f>IF(#REF!="","",#REF!)</f>
        <v>#REF!</v>
      </c>
      <c r="H11" s="51" t="e">
        <f>IF(#REF!="","",#REF!)</f>
        <v>#REF!</v>
      </c>
      <c r="I11" s="51" t="e">
        <f>IF(#REF!="","",#REF!)</f>
        <v>#REF!</v>
      </c>
      <c r="J11" s="62" t="e">
        <f>IF(#REF!="","",#REF!)</f>
        <v>#REF!</v>
      </c>
      <c r="K11" s="51"/>
      <c r="L11" s="51"/>
      <c r="M11" s="51" t="e">
        <f>IF(#REF!="","",VLOOKUP(#REF!,#REF!,2,FALSE))</f>
        <v>#REF!</v>
      </c>
      <c r="N11" s="51"/>
      <c r="O11" s="51" t="e">
        <f>IF(#REF!="","",VLOOKUP(#REF!,管理者シート!$G$9:$H$38,2,FALSE))</f>
        <v>#REF!</v>
      </c>
      <c r="P11" s="51" t="e">
        <f>IF(#REF!="","",#REF!)</f>
        <v>#REF!</v>
      </c>
      <c r="Q11" s="51">
        <v>0</v>
      </c>
      <c r="R11" s="51">
        <v>2</v>
      </c>
      <c r="S11" s="51" t="e">
        <f>IF(#REF!="","",VLOOKUP(#REF!,管理者シート!$G$9:$H$38,2,FALSE))</f>
        <v>#REF!</v>
      </c>
      <c r="T11" s="51" t="e">
        <f>IF(#REF!="","",#REF!)</f>
        <v>#REF!</v>
      </c>
      <c r="U11" s="51">
        <v>0</v>
      </c>
      <c r="V11" s="51">
        <v>2</v>
      </c>
      <c r="W11" s="51" t="e">
        <f>IF(#REF!="","",VLOOKUP(#REF!,管理者シート!$G$9:$H$23,2,FALSE))</f>
        <v>#REF!</v>
      </c>
      <c r="X11" s="51" t="e">
        <f>IF(#REF!="","",#REF!)</f>
        <v>#REF!</v>
      </c>
      <c r="Y11" s="51">
        <v>0</v>
      </c>
      <c r="Z11" s="51">
        <v>2</v>
      </c>
      <c r="AA11" s="51" t="e">
        <f>IF(#REF!="","",IF(#REF!="小学",67,IF(#REF!="中学",68,69)))</f>
        <v>#REF!</v>
      </c>
      <c r="AB11" s="51" t="e">
        <f>IF(#REF!="","",#REF!)</f>
        <v>#REF!</v>
      </c>
      <c r="AC11" s="51">
        <v>0</v>
      </c>
      <c r="AD11" s="51">
        <v>2</v>
      </c>
      <c r="AE11" s="51" t="e">
        <f>IF(#REF!="","",70)</f>
        <v>#REF!</v>
      </c>
      <c r="AF11" s="51" t="e">
        <f>IF(#REF!="","",#REF!)</f>
        <v>#REF!</v>
      </c>
      <c r="AG11" s="51">
        <v>0</v>
      </c>
      <c r="AH11" s="51">
        <v>2</v>
      </c>
    </row>
    <row r="12" spans="1:34" x14ac:dyDescent="0.2">
      <c r="A12" s="49"/>
      <c r="B12" s="51" t="e">
        <f>IF(#REF!="","",#REF!)</f>
        <v>#REF!</v>
      </c>
      <c r="C12" s="49"/>
      <c r="D12" s="49" t="e">
        <f>IF(#REF!="","",#REF!)</f>
        <v>#REF!</v>
      </c>
      <c r="E12" s="51" t="e">
        <f>IF(#REF!="","",#REF!)</f>
        <v>#REF!</v>
      </c>
      <c r="F12" s="51" t="e">
        <f>IF(#REF!="","",#REF!)</f>
        <v>#REF!</v>
      </c>
      <c r="G12" s="51" t="e">
        <f>IF(#REF!="","",#REF!)</f>
        <v>#REF!</v>
      </c>
      <c r="H12" s="51" t="e">
        <f>IF(#REF!="","",#REF!)</f>
        <v>#REF!</v>
      </c>
      <c r="I12" s="51" t="e">
        <f>IF(#REF!="","",#REF!)</f>
        <v>#REF!</v>
      </c>
      <c r="J12" s="62" t="e">
        <f>IF(#REF!="","",#REF!)</f>
        <v>#REF!</v>
      </c>
      <c r="K12" s="51"/>
      <c r="L12" s="51"/>
      <c r="M12" s="51" t="e">
        <f>IF(#REF!="","",VLOOKUP(#REF!,#REF!,2,FALSE))</f>
        <v>#REF!</v>
      </c>
      <c r="N12" s="51"/>
      <c r="O12" s="51" t="e">
        <f>IF(#REF!="","",VLOOKUP(#REF!,管理者シート!$G$9:$H$38,2,FALSE))</f>
        <v>#REF!</v>
      </c>
      <c r="P12" s="51" t="e">
        <f>IF(#REF!="","",#REF!)</f>
        <v>#REF!</v>
      </c>
      <c r="Q12" s="51">
        <v>0</v>
      </c>
      <c r="R12" s="51">
        <v>2</v>
      </c>
      <c r="S12" s="51" t="e">
        <f>IF(#REF!="","",VLOOKUP(#REF!,管理者シート!$G$9:$H$38,2,FALSE))</f>
        <v>#REF!</v>
      </c>
      <c r="T12" s="51" t="e">
        <f>IF(#REF!="","",#REF!)</f>
        <v>#REF!</v>
      </c>
      <c r="U12" s="51">
        <v>0</v>
      </c>
      <c r="V12" s="51">
        <v>2</v>
      </c>
      <c r="W12" s="51" t="e">
        <f>IF(#REF!="","",VLOOKUP(#REF!,管理者シート!$G$9:$H$23,2,FALSE))</f>
        <v>#REF!</v>
      </c>
      <c r="X12" s="51" t="e">
        <f>IF(#REF!="","",#REF!)</f>
        <v>#REF!</v>
      </c>
      <c r="Y12" s="51">
        <v>0</v>
      </c>
      <c r="Z12" s="51">
        <v>2</v>
      </c>
      <c r="AA12" s="51" t="e">
        <f>IF(#REF!="","",IF(#REF!="小学",67,IF(#REF!="中学",68,69)))</f>
        <v>#REF!</v>
      </c>
      <c r="AB12" s="51" t="e">
        <f>IF(#REF!="","",#REF!)</f>
        <v>#REF!</v>
      </c>
      <c r="AC12" s="51">
        <v>0</v>
      </c>
      <c r="AD12" s="51">
        <v>2</v>
      </c>
      <c r="AE12" s="51" t="e">
        <f>IF(#REF!="","",70)</f>
        <v>#REF!</v>
      </c>
      <c r="AF12" s="51" t="e">
        <f>IF(#REF!="","",#REF!)</f>
        <v>#REF!</v>
      </c>
      <c r="AG12" s="51">
        <v>0</v>
      </c>
      <c r="AH12" s="51">
        <v>2</v>
      </c>
    </row>
    <row r="13" spans="1:34" x14ac:dyDescent="0.2">
      <c r="A13" s="49"/>
      <c r="B13" s="51" t="e">
        <f>IF(#REF!="","",#REF!)</f>
        <v>#REF!</v>
      </c>
      <c r="C13" s="49"/>
      <c r="D13" s="49" t="e">
        <f>IF(#REF!="","",#REF!)</f>
        <v>#REF!</v>
      </c>
      <c r="E13" s="51" t="e">
        <f>IF(#REF!="","",#REF!)</f>
        <v>#REF!</v>
      </c>
      <c r="F13" s="51" t="e">
        <f>IF(#REF!="","",#REF!)</f>
        <v>#REF!</v>
      </c>
      <c r="G13" s="51" t="e">
        <f>IF(#REF!="","",#REF!)</f>
        <v>#REF!</v>
      </c>
      <c r="H13" s="51" t="e">
        <f>IF(#REF!="","",#REF!)</f>
        <v>#REF!</v>
      </c>
      <c r="I13" s="51" t="e">
        <f>IF(#REF!="","",#REF!)</f>
        <v>#REF!</v>
      </c>
      <c r="J13" s="62" t="e">
        <f>IF(#REF!="","",#REF!)</f>
        <v>#REF!</v>
      </c>
      <c r="K13" s="51"/>
      <c r="L13" s="51"/>
      <c r="M13" s="51" t="e">
        <f>IF(#REF!="","",VLOOKUP(#REF!,#REF!,2,FALSE))</f>
        <v>#REF!</v>
      </c>
      <c r="N13" s="51"/>
      <c r="O13" s="51" t="e">
        <f>IF(#REF!="","",VLOOKUP(#REF!,管理者シート!$G$9:$H$38,2,FALSE))</f>
        <v>#REF!</v>
      </c>
      <c r="P13" s="51" t="e">
        <f>IF(#REF!="","",#REF!)</f>
        <v>#REF!</v>
      </c>
      <c r="Q13" s="51">
        <v>0</v>
      </c>
      <c r="R13" s="51">
        <v>2</v>
      </c>
      <c r="S13" s="51" t="e">
        <f>IF(#REF!="","",VLOOKUP(#REF!,管理者シート!$G$9:$H$38,2,FALSE))</f>
        <v>#REF!</v>
      </c>
      <c r="T13" s="51" t="e">
        <f>IF(#REF!="","",#REF!)</f>
        <v>#REF!</v>
      </c>
      <c r="U13" s="51">
        <v>0</v>
      </c>
      <c r="V13" s="51">
        <v>2</v>
      </c>
      <c r="W13" s="51" t="e">
        <f>IF(#REF!="","",VLOOKUP(#REF!,管理者シート!$G$9:$H$23,2,FALSE))</f>
        <v>#REF!</v>
      </c>
      <c r="X13" s="51" t="e">
        <f>IF(#REF!="","",#REF!)</f>
        <v>#REF!</v>
      </c>
      <c r="Y13" s="51">
        <v>0</v>
      </c>
      <c r="Z13" s="51">
        <v>2</v>
      </c>
      <c r="AA13" s="51" t="e">
        <f>IF(#REF!="","",IF(#REF!="小学",67,IF(#REF!="中学",68,69)))</f>
        <v>#REF!</v>
      </c>
      <c r="AB13" s="51" t="e">
        <f>IF(#REF!="","",#REF!)</f>
        <v>#REF!</v>
      </c>
      <c r="AC13" s="51">
        <v>0</v>
      </c>
      <c r="AD13" s="51">
        <v>2</v>
      </c>
      <c r="AE13" s="51" t="e">
        <f>IF(#REF!="","",70)</f>
        <v>#REF!</v>
      </c>
      <c r="AF13" s="51" t="e">
        <f>IF(#REF!="","",#REF!)</f>
        <v>#REF!</v>
      </c>
      <c r="AG13" s="51">
        <v>0</v>
      </c>
      <c r="AH13" s="51">
        <v>2</v>
      </c>
    </row>
    <row r="14" spans="1:34" x14ac:dyDescent="0.2">
      <c r="A14" s="49"/>
      <c r="B14" s="51" t="e">
        <f>IF(#REF!="","",#REF!)</f>
        <v>#REF!</v>
      </c>
      <c r="C14" s="49"/>
      <c r="D14" s="49" t="e">
        <f>IF(#REF!="","",#REF!)</f>
        <v>#REF!</v>
      </c>
      <c r="E14" s="51" t="e">
        <f>IF(#REF!="","",#REF!)</f>
        <v>#REF!</v>
      </c>
      <c r="F14" s="51" t="e">
        <f>IF(#REF!="","",#REF!)</f>
        <v>#REF!</v>
      </c>
      <c r="G14" s="51" t="e">
        <f>IF(#REF!="","",#REF!)</f>
        <v>#REF!</v>
      </c>
      <c r="H14" s="51" t="e">
        <f>IF(#REF!="","",#REF!)</f>
        <v>#REF!</v>
      </c>
      <c r="I14" s="51" t="e">
        <f>IF(#REF!="","",#REF!)</f>
        <v>#REF!</v>
      </c>
      <c r="J14" s="62" t="e">
        <f>IF(#REF!="","",#REF!)</f>
        <v>#REF!</v>
      </c>
      <c r="K14" s="51"/>
      <c r="L14" s="51"/>
      <c r="M14" s="51" t="e">
        <f>IF(#REF!="","",VLOOKUP(#REF!,#REF!,2,FALSE))</f>
        <v>#REF!</v>
      </c>
      <c r="N14" s="51"/>
      <c r="O14" s="51" t="e">
        <f>IF(#REF!="","",VLOOKUP(#REF!,管理者シート!$G$9:$H$38,2,FALSE))</f>
        <v>#REF!</v>
      </c>
      <c r="P14" s="51" t="e">
        <f>IF(#REF!="","",#REF!)</f>
        <v>#REF!</v>
      </c>
      <c r="Q14" s="51">
        <v>0</v>
      </c>
      <c r="R14" s="51">
        <v>2</v>
      </c>
      <c r="S14" s="51" t="e">
        <f>IF(#REF!="","",VLOOKUP(#REF!,管理者シート!$G$9:$H$38,2,FALSE))</f>
        <v>#REF!</v>
      </c>
      <c r="T14" s="51" t="e">
        <f>IF(#REF!="","",#REF!)</f>
        <v>#REF!</v>
      </c>
      <c r="U14" s="51">
        <v>0</v>
      </c>
      <c r="V14" s="51">
        <v>2</v>
      </c>
      <c r="W14" s="51" t="e">
        <f>IF(#REF!="","",VLOOKUP(#REF!,管理者シート!$G$9:$H$23,2,FALSE))</f>
        <v>#REF!</v>
      </c>
      <c r="X14" s="51" t="e">
        <f>IF(#REF!="","",#REF!)</f>
        <v>#REF!</v>
      </c>
      <c r="Y14" s="51">
        <v>0</v>
      </c>
      <c r="Z14" s="51">
        <v>2</v>
      </c>
      <c r="AA14" s="51" t="e">
        <f>IF(#REF!="","",IF(#REF!="小学",67,IF(#REF!="中学",68,69)))</f>
        <v>#REF!</v>
      </c>
      <c r="AB14" s="51" t="e">
        <f>IF(#REF!="","",#REF!)</f>
        <v>#REF!</v>
      </c>
      <c r="AC14" s="51">
        <v>0</v>
      </c>
      <c r="AD14" s="51">
        <v>2</v>
      </c>
      <c r="AE14" s="51" t="e">
        <f>IF(#REF!="","",70)</f>
        <v>#REF!</v>
      </c>
      <c r="AF14" s="51" t="e">
        <f>IF(#REF!="","",#REF!)</f>
        <v>#REF!</v>
      </c>
      <c r="AG14" s="51">
        <v>0</v>
      </c>
      <c r="AH14" s="51">
        <v>2</v>
      </c>
    </row>
    <row r="15" spans="1:34" x14ac:dyDescent="0.2">
      <c r="A15" s="49"/>
      <c r="B15" s="51" t="e">
        <f>IF(#REF!="","",#REF!)</f>
        <v>#REF!</v>
      </c>
      <c r="C15" s="49"/>
      <c r="D15" s="49" t="e">
        <f>IF(#REF!="","",#REF!)</f>
        <v>#REF!</v>
      </c>
      <c r="E15" s="51" t="e">
        <f>IF(#REF!="","",#REF!)</f>
        <v>#REF!</v>
      </c>
      <c r="F15" s="51" t="e">
        <f>IF(#REF!="","",#REF!)</f>
        <v>#REF!</v>
      </c>
      <c r="G15" s="51" t="e">
        <f>IF(#REF!="","",#REF!)</f>
        <v>#REF!</v>
      </c>
      <c r="H15" s="51" t="e">
        <f>IF(#REF!="","",#REF!)</f>
        <v>#REF!</v>
      </c>
      <c r="I15" s="51" t="e">
        <f>IF(#REF!="","",#REF!)</f>
        <v>#REF!</v>
      </c>
      <c r="J15" s="51" t="e">
        <f>IF(#REF!="","",#REF!)</f>
        <v>#REF!</v>
      </c>
      <c r="K15" s="51"/>
      <c r="L15" s="51"/>
      <c r="M15" s="51" t="e">
        <f>IF(#REF!="","",VLOOKUP(#REF!,#REF!,2,FALSE))</f>
        <v>#REF!</v>
      </c>
      <c r="N15" s="51"/>
      <c r="O15" s="51" t="e">
        <f>IF(#REF!="","",VLOOKUP(#REF!,管理者シート!$G$9:$H$38,2,FALSE))</f>
        <v>#REF!</v>
      </c>
      <c r="P15" s="51" t="e">
        <f>IF(#REF!="","",#REF!)</f>
        <v>#REF!</v>
      </c>
      <c r="Q15" s="51">
        <v>0</v>
      </c>
      <c r="R15" s="51">
        <v>2</v>
      </c>
      <c r="S15" s="51" t="e">
        <f>IF(#REF!="","",VLOOKUP(#REF!,管理者シート!$G$9:$H$38,2,FALSE))</f>
        <v>#REF!</v>
      </c>
      <c r="T15" s="51" t="e">
        <f>IF(#REF!="","",#REF!)</f>
        <v>#REF!</v>
      </c>
      <c r="U15" s="51">
        <v>0</v>
      </c>
      <c r="V15" s="51">
        <v>2</v>
      </c>
      <c r="W15" s="51" t="e">
        <f>IF(#REF!="","",VLOOKUP(#REF!,管理者シート!$G$9:$H$23,2,FALSE))</f>
        <v>#REF!</v>
      </c>
      <c r="X15" s="51" t="e">
        <f>IF(#REF!="","",#REF!)</f>
        <v>#REF!</v>
      </c>
      <c r="Y15" s="51">
        <v>0</v>
      </c>
      <c r="Z15" s="51">
        <v>2</v>
      </c>
      <c r="AA15" s="51" t="e">
        <f>IF(#REF!="","",IF(#REF!="小学",67,IF(#REF!="中学",68,69)))</f>
        <v>#REF!</v>
      </c>
      <c r="AB15" s="51" t="e">
        <f>IF(#REF!="","",#REF!)</f>
        <v>#REF!</v>
      </c>
      <c r="AC15" s="51">
        <v>0</v>
      </c>
      <c r="AD15" s="51">
        <v>2</v>
      </c>
      <c r="AE15" s="51" t="e">
        <f>IF(#REF!="","",70)</f>
        <v>#REF!</v>
      </c>
      <c r="AF15" s="51" t="e">
        <f>IF(#REF!="","",#REF!)</f>
        <v>#REF!</v>
      </c>
      <c r="AG15" s="51">
        <v>0</v>
      </c>
      <c r="AH15" s="51">
        <v>2</v>
      </c>
    </row>
    <row r="16" spans="1:34" x14ac:dyDescent="0.2">
      <c r="A16" s="49"/>
      <c r="B16" s="51" t="e">
        <f>IF(#REF!="","",#REF!)</f>
        <v>#REF!</v>
      </c>
      <c r="C16" s="49"/>
      <c r="D16" s="49" t="e">
        <f>IF(#REF!="","",#REF!)</f>
        <v>#REF!</v>
      </c>
      <c r="E16" s="51" t="e">
        <f>IF(#REF!="","",#REF!)</f>
        <v>#REF!</v>
      </c>
      <c r="F16" s="51" t="e">
        <f>IF(#REF!="","",#REF!)</f>
        <v>#REF!</v>
      </c>
      <c r="G16" s="51" t="e">
        <f>IF(#REF!="","",#REF!)</f>
        <v>#REF!</v>
      </c>
      <c r="H16" s="51" t="e">
        <f>IF(#REF!="","",#REF!)</f>
        <v>#REF!</v>
      </c>
      <c r="I16" s="51" t="e">
        <f>IF(#REF!="","",#REF!)</f>
        <v>#REF!</v>
      </c>
      <c r="J16" s="51" t="e">
        <f>IF(#REF!="","",#REF!)</f>
        <v>#REF!</v>
      </c>
      <c r="K16" s="51"/>
      <c r="L16" s="51"/>
      <c r="M16" s="51" t="e">
        <f>IF(#REF!="","",VLOOKUP(#REF!,#REF!,2,FALSE))</f>
        <v>#REF!</v>
      </c>
      <c r="N16" s="51"/>
      <c r="O16" s="51" t="e">
        <f>IF(#REF!="","",VLOOKUP(#REF!,管理者シート!$G$9:$H$38,2,FALSE))</f>
        <v>#REF!</v>
      </c>
      <c r="P16" s="51" t="e">
        <f>IF(#REF!="","",#REF!)</f>
        <v>#REF!</v>
      </c>
      <c r="Q16" s="51">
        <v>0</v>
      </c>
      <c r="R16" s="51">
        <v>2</v>
      </c>
      <c r="S16" s="51" t="e">
        <f>IF(#REF!="","",VLOOKUP(#REF!,管理者シート!$G$9:$H$38,2,FALSE))</f>
        <v>#REF!</v>
      </c>
      <c r="T16" s="51" t="e">
        <f>IF(#REF!="","",#REF!)</f>
        <v>#REF!</v>
      </c>
      <c r="U16" s="51">
        <v>0</v>
      </c>
      <c r="V16" s="51">
        <v>2</v>
      </c>
      <c r="W16" s="51" t="e">
        <f>IF(#REF!="","",VLOOKUP(#REF!,管理者シート!$G$9:$H$23,2,FALSE))</f>
        <v>#REF!</v>
      </c>
      <c r="X16" s="51" t="e">
        <f>IF(#REF!="","",#REF!)</f>
        <v>#REF!</v>
      </c>
      <c r="Y16" s="51">
        <v>0</v>
      </c>
      <c r="Z16" s="51">
        <v>2</v>
      </c>
      <c r="AA16" s="51" t="e">
        <f>IF(#REF!="","",IF(#REF!="小学",67,IF(#REF!="中学",68,69)))</f>
        <v>#REF!</v>
      </c>
      <c r="AB16" s="51" t="e">
        <f>IF(#REF!="","",#REF!)</f>
        <v>#REF!</v>
      </c>
      <c r="AC16" s="51">
        <v>0</v>
      </c>
      <c r="AD16" s="51">
        <v>2</v>
      </c>
      <c r="AE16" s="51" t="e">
        <f>IF(#REF!="","",70)</f>
        <v>#REF!</v>
      </c>
      <c r="AF16" s="51" t="e">
        <f>IF(#REF!="","",#REF!)</f>
        <v>#REF!</v>
      </c>
      <c r="AG16" s="51">
        <v>0</v>
      </c>
      <c r="AH16" s="51">
        <v>2</v>
      </c>
    </row>
    <row r="17" spans="1:34" x14ac:dyDescent="0.2">
      <c r="A17" s="49"/>
      <c r="B17" s="51" t="e">
        <f>IF(#REF!="","",#REF!)</f>
        <v>#REF!</v>
      </c>
      <c r="C17" s="49"/>
      <c r="D17" s="49" t="e">
        <f>IF(#REF!="","",#REF!)</f>
        <v>#REF!</v>
      </c>
      <c r="E17" s="51" t="e">
        <f>IF(#REF!="","",#REF!)</f>
        <v>#REF!</v>
      </c>
      <c r="F17" s="51" t="e">
        <f>IF(#REF!="","",#REF!)</f>
        <v>#REF!</v>
      </c>
      <c r="G17" s="51" t="e">
        <f>IF(#REF!="","",#REF!)</f>
        <v>#REF!</v>
      </c>
      <c r="H17" s="51" t="e">
        <f>IF(#REF!="","",#REF!)</f>
        <v>#REF!</v>
      </c>
      <c r="I17" s="51" t="e">
        <f>IF(#REF!="","",#REF!)</f>
        <v>#REF!</v>
      </c>
      <c r="J17" s="51" t="e">
        <f>IF(#REF!="","",#REF!)</f>
        <v>#REF!</v>
      </c>
      <c r="K17" s="51"/>
      <c r="L17" s="51"/>
      <c r="M17" s="51" t="e">
        <f>IF(#REF!="","",VLOOKUP(#REF!,#REF!,2,FALSE))</f>
        <v>#REF!</v>
      </c>
      <c r="N17" s="51"/>
      <c r="O17" s="51" t="e">
        <f>IF(#REF!="","",VLOOKUP(#REF!,管理者シート!$G$9:$H$38,2,FALSE))</f>
        <v>#REF!</v>
      </c>
      <c r="P17" s="51" t="e">
        <f>IF(#REF!="","",#REF!)</f>
        <v>#REF!</v>
      </c>
      <c r="Q17" s="51">
        <v>0</v>
      </c>
      <c r="R17" s="51">
        <v>2</v>
      </c>
      <c r="S17" s="51" t="e">
        <f>IF(#REF!="","",VLOOKUP(#REF!,管理者シート!$G$9:$H$38,2,FALSE))</f>
        <v>#REF!</v>
      </c>
      <c r="T17" s="51" t="e">
        <f>IF(#REF!="","",#REF!)</f>
        <v>#REF!</v>
      </c>
      <c r="U17" s="51">
        <v>0</v>
      </c>
      <c r="V17" s="51">
        <v>2</v>
      </c>
      <c r="W17" s="51" t="e">
        <f>IF(#REF!="","",VLOOKUP(#REF!,管理者シート!$G$9:$H$23,2,FALSE))</f>
        <v>#REF!</v>
      </c>
      <c r="X17" s="51" t="e">
        <f>IF(#REF!="","",#REF!)</f>
        <v>#REF!</v>
      </c>
      <c r="Y17" s="51">
        <v>0</v>
      </c>
      <c r="Z17" s="51">
        <v>2</v>
      </c>
      <c r="AA17" s="51" t="e">
        <f>IF(#REF!="","",IF(#REF!="小学",67,IF(#REF!="中学",68,69)))</f>
        <v>#REF!</v>
      </c>
      <c r="AB17" s="51" t="e">
        <f>IF(#REF!="","",#REF!)</f>
        <v>#REF!</v>
      </c>
      <c r="AC17" s="51">
        <v>0</v>
      </c>
      <c r="AD17" s="51">
        <v>2</v>
      </c>
      <c r="AE17" s="51" t="e">
        <f>IF(#REF!="","",70)</f>
        <v>#REF!</v>
      </c>
      <c r="AF17" s="51" t="e">
        <f>IF(#REF!="","",#REF!)</f>
        <v>#REF!</v>
      </c>
      <c r="AG17" s="51">
        <v>0</v>
      </c>
      <c r="AH17" s="51">
        <v>2</v>
      </c>
    </row>
    <row r="18" spans="1:34" x14ac:dyDescent="0.2">
      <c r="A18" s="49"/>
      <c r="B18" s="51" t="e">
        <f>IF(#REF!="","",#REF!)</f>
        <v>#REF!</v>
      </c>
      <c r="C18" s="49"/>
      <c r="D18" s="49" t="e">
        <f>IF(#REF!="","",#REF!)</f>
        <v>#REF!</v>
      </c>
      <c r="E18" s="51" t="e">
        <f>IF(#REF!="","",#REF!)</f>
        <v>#REF!</v>
      </c>
      <c r="F18" s="51" t="e">
        <f>IF(#REF!="","",#REF!)</f>
        <v>#REF!</v>
      </c>
      <c r="G18" s="51" t="e">
        <f>IF(#REF!="","",#REF!)</f>
        <v>#REF!</v>
      </c>
      <c r="H18" s="51" t="e">
        <f>IF(#REF!="","",#REF!)</f>
        <v>#REF!</v>
      </c>
      <c r="I18" s="51" t="e">
        <f>IF(#REF!="","",#REF!)</f>
        <v>#REF!</v>
      </c>
      <c r="J18" s="51" t="e">
        <f>IF(#REF!="","",#REF!)</f>
        <v>#REF!</v>
      </c>
      <c r="K18" s="51"/>
      <c r="L18" s="51"/>
      <c r="M18" s="51" t="e">
        <f>IF(#REF!="","",VLOOKUP(#REF!,#REF!,2,FALSE))</f>
        <v>#REF!</v>
      </c>
      <c r="N18" s="51"/>
      <c r="O18" s="51" t="e">
        <f>IF(#REF!="","",VLOOKUP(#REF!,管理者シート!$G$9:$H$38,2,FALSE))</f>
        <v>#REF!</v>
      </c>
      <c r="P18" s="51" t="e">
        <f>IF(#REF!="","",#REF!)</f>
        <v>#REF!</v>
      </c>
      <c r="Q18" s="51">
        <v>0</v>
      </c>
      <c r="R18" s="51">
        <v>2</v>
      </c>
      <c r="S18" s="51" t="e">
        <f>IF(#REF!="","",VLOOKUP(#REF!,管理者シート!$G$9:$H$38,2,FALSE))</f>
        <v>#REF!</v>
      </c>
      <c r="T18" s="51" t="e">
        <f>IF(#REF!="","",#REF!)</f>
        <v>#REF!</v>
      </c>
      <c r="U18" s="51">
        <v>0</v>
      </c>
      <c r="V18" s="51">
        <v>2</v>
      </c>
      <c r="W18" s="51" t="e">
        <f>IF(#REF!="","",VLOOKUP(#REF!,管理者シート!$G$9:$H$23,2,FALSE))</f>
        <v>#REF!</v>
      </c>
      <c r="X18" s="51" t="e">
        <f>IF(#REF!="","",#REF!)</f>
        <v>#REF!</v>
      </c>
      <c r="Y18" s="51">
        <v>0</v>
      </c>
      <c r="Z18" s="51">
        <v>2</v>
      </c>
      <c r="AA18" s="51" t="e">
        <f>IF(#REF!="","",IF(#REF!="小学",67,IF(#REF!="中学",68,69)))</f>
        <v>#REF!</v>
      </c>
      <c r="AB18" s="51" t="e">
        <f>IF(#REF!="","",#REF!)</f>
        <v>#REF!</v>
      </c>
      <c r="AC18" s="51">
        <v>0</v>
      </c>
      <c r="AD18" s="51">
        <v>2</v>
      </c>
      <c r="AE18" s="51" t="e">
        <f>IF(#REF!="","",70)</f>
        <v>#REF!</v>
      </c>
      <c r="AF18" s="51" t="e">
        <f>IF(#REF!="","",#REF!)</f>
        <v>#REF!</v>
      </c>
      <c r="AG18" s="51">
        <v>0</v>
      </c>
      <c r="AH18" s="51">
        <v>2</v>
      </c>
    </row>
    <row r="19" spans="1:34" x14ac:dyDescent="0.2">
      <c r="A19" s="49"/>
      <c r="B19" s="51" t="e">
        <f>IF(#REF!="","",#REF!)</f>
        <v>#REF!</v>
      </c>
      <c r="C19" s="49"/>
      <c r="D19" s="49" t="e">
        <f>IF(#REF!="","",#REF!)</f>
        <v>#REF!</v>
      </c>
      <c r="E19" s="51" t="e">
        <f>IF(#REF!="","",#REF!)</f>
        <v>#REF!</v>
      </c>
      <c r="F19" s="51" t="e">
        <f>IF(#REF!="","",#REF!)</f>
        <v>#REF!</v>
      </c>
      <c r="G19" s="51" t="e">
        <f>IF(#REF!="","",#REF!)</f>
        <v>#REF!</v>
      </c>
      <c r="H19" s="51" t="e">
        <f>IF(#REF!="","",#REF!)</f>
        <v>#REF!</v>
      </c>
      <c r="I19" s="51" t="e">
        <f>IF(#REF!="","",#REF!)</f>
        <v>#REF!</v>
      </c>
      <c r="J19" s="51" t="e">
        <f>IF(#REF!="","",#REF!)</f>
        <v>#REF!</v>
      </c>
      <c r="K19" s="51"/>
      <c r="L19" s="51"/>
      <c r="M19" s="51" t="e">
        <f>IF(#REF!="","",VLOOKUP(#REF!,#REF!,2,FALSE))</f>
        <v>#REF!</v>
      </c>
      <c r="N19" s="51"/>
      <c r="O19" s="51" t="e">
        <f>IF(#REF!="","",VLOOKUP(#REF!,管理者シート!$G$9:$H$38,2,FALSE))</f>
        <v>#REF!</v>
      </c>
      <c r="P19" s="51" t="e">
        <f>IF(#REF!="","",#REF!)</f>
        <v>#REF!</v>
      </c>
      <c r="Q19" s="51">
        <v>0</v>
      </c>
      <c r="R19" s="51">
        <v>2</v>
      </c>
      <c r="S19" s="51" t="e">
        <f>IF(#REF!="","",VLOOKUP(#REF!,管理者シート!$G$9:$H$38,2,FALSE))</f>
        <v>#REF!</v>
      </c>
      <c r="T19" s="51" t="e">
        <f>IF(#REF!="","",#REF!)</f>
        <v>#REF!</v>
      </c>
      <c r="U19" s="51">
        <v>0</v>
      </c>
      <c r="V19" s="51">
        <v>2</v>
      </c>
      <c r="W19" s="51" t="e">
        <f>IF(#REF!="","",VLOOKUP(#REF!,管理者シート!$G$9:$H$23,2,FALSE))</f>
        <v>#REF!</v>
      </c>
      <c r="X19" s="51" t="e">
        <f>IF(#REF!="","",#REF!)</f>
        <v>#REF!</v>
      </c>
      <c r="Y19" s="51">
        <v>0</v>
      </c>
      <c r="Z19" s="51">
        <v>2</v>
      </c>
      <c r="AA19" s="51" t="e">
        <f>IF(#REF!="","",IF(#REF!="小学",67,IF(#REF!="中学",68,69)))</f>
        <v>#REF!</v>
      </c>
      <c r="AB19" s="51" t="e">
        <f>IF(#REF!="","",#REF!)</f>
        <v>#REF!</v>
      </c>
      <c r="AC19" s="51">
        <v>0</v>
      </c>
      <c r="AD19" s="51">
        <v>2</v>
      </c>
      <c r="AE19" s="51" t="e">
        <f>IF(#REF!="","",70)</f>
        <v>#REF!</v>
      </c>
      <c r="AF19" s="51" t="e">
        <f>IF(#REF!="","",#REF!)</f>
        <v>#REF!</v>
      </c>
      <c r="AG19" s="51">
        <v>0</v>
      </c>
      <c r="AH19" s="51">
        <v>2</v>
      </c>
    </row>
    <row r="20" spans="1:34" x14ac:dyDescent="0.2">
      <c r="A20" s="49"/>
      <c r="B20" s="51" t="e">
        <f>IF(#REF!="","",#REF!)</f>
        <v>#REF!</v>
      </c>
      <c r="C20" s="49"/>
      <c r="D20" s="49" t="e">
        <f>IF(#REF!="","",#REF!)</f>
        <v>#REF!</v>
      </c>
      <c r="E20" s="51" t="e">
        <f>IF(#REF!="","",#REF!)</f>
        <v>#REF!</v>
      </c>
      <c r="F20" s="51" t="e">
        <f>IF(#REF!="","",#REF!)</f>
        <v>#REF!</v>
      </c>
      <c r="G20" s="51" t="e">
        <f>IF(#REF!="","",#REF!)</f>
        <v>#REF!</v>
      </c>
      <c r="H20" s="51" t="e">
        <f>IF(#REF!="","",#REF!)</f>
        <v>#REF!</v>
      </c>
      <c r="I20" s="51" t="e">
        <f>IF(#REF!="","",#REF!)</f>
        <v>#REF!</v>
      </c>
      <c r="J20" s="51" t="e">
        <f>IF(#REF!="","",#REF!)</f>
        <v>#REF!</v>
      </c>
      <c r="K20" s="51"/>
      <c r="L20" s="51"/>
      <c r="M20" s="51" t="e">
        <f>IF(#REF!="","",VLOOKUP(#REF!,#REF!,2,FALSE))</f>
        <v>#REF!</v>
      </c>
      <c r="N20" s="51"/>
      <c r="O20" s="51" t="e">
        <f>IF(#REF!="","",VLOOKUP(#REF!,管理者シート!$G$9:$H$38,2,FALSE))</f>
        <v>#REF!</v>
      </c>
      <c r="P20" s="51" t="e">
        <f>IF(#REF!="","",#REF!)</f>
        <v>#REF!</v>
      </c>
      <c r="Q20" s="51">
        <v>0</v>
      </c>
      <c r="R20" s="51">
        <v>2</v>
      </c>
      <c r="S20" s="51" t="e">
        <f>IF(#REF!="","",VLOOKUP(#REF!,管理者シート!$G$9:$H$38,2,FALSE))</f>
        <v>#REF!</v>
      </c>
      <c r="T20" s="51" t="e">
        <f>IF(#REF!="","",#REF!)</f>
        <v>#REF!</v>
      </c>
      <c r="U20" s="51">
        <v>0</v>
      </c>
      <c r="V20" s="51">
        <v>2</v>
      </c>
      <c r="W20" s="51" t="e">
        <f>IF(#REF!="","",VLOOKUP(#REF!,管理者シート!$G$9:$H$23,2,FALSE))</f>
        <v>#REF!</v>
      </c>
      <c r="X20" s="51" t="e">
        <f>IF(#REF!="","",#REF!)</f>
        <v>#REF!</v>
      </c>
      <c r="Y20" s="51">
        <v>0</v>
      </c>
      <c r="Z20" s="51">
        <v>2</v>
      </c>
      <c r="AA20" s="51" t="e">
        <f>IF(#REF!="","",IF(#REF!="小学",67,IF(#REF!="中学",68,69)))</f>
        <v>#REF!</v>
      </c>
      <c r="AB20" s="51" t="e">
        <f>IF(#REF!="","",#REF!)</f>
        <v>#REF!</v>
      </c>
      <c r="AC20" s="51">
        <v>0</v>
      </c>
      <c r="AD20" s="51">
        <v>2</v>
      </c>
      <c r="AE20" s="51" t="e">
        <f>IF(#REF!="","",70)</f>
        <v>#REF!</v>
      </c>
      <c r="AF20" s="51" t="e">
        <f>IF(#REF!="","",#REF!)</f>
        <v>#REF!</v>
      </c>
      <c r="AG20" s="51">
        <v>0</v>
      </c>
      <c r="AH20" s="51">
        <v>2</v>
      </c>
    </row>
    <row r="21" spans="1:34" x14ac:dyDescent="0.2">
      <c r="A21" s="49"/>
      <c r="B21" s="51" t="e">
        <f>IF(#REF!="","",#REF!)</f>
        <v>#REF!</v>
      </c>
      <c r="C21" s="49"/>
      <c r="D21" s="49" t="e">
        <f>IF(#REF!="","",#REF!)</f>
        <v>#REF!</v>
      </c>
      <c r="E21" s="51" t="e">
        <f>IF(#REF!="","",#REF!)</f>
        <v>#REF!</v>
      </c>
      <c r="F21" s="51" t="e">
        <f>IF(#REF!="","",#REF!)</f>
        <v>#REF!</v>
      </c>
      <c r="G21" s="51" t="e">
        <f>IF(#REF!="","",#REF!)</f>
        <v>#REF!</v>
      </c>
      <c r="H21" s="51" t="e">
        <f>IF(#REF!="","",#REF!)</f>
        <v>#REF!</v>
      </c>
      <c r="I21" s="51" t="e">
        <f>IF(#REF!="","",#REF!)</f>
        <v>#REF!</v>
      </c>
      <c r="J21" s="51" t="e">
        <f>IF(#REF!="","",#REF!)</f>
        <v>#REF!</v>
      </c>
      <c r="K21" s="51"/>
      <c r="L21" s="51"/>
      <c r="M21" s="51" t="e">
        <f>IF(#REF!="","",VLOOKUP(#REF!,#REF!,2,FALSE))</f>
        <v>#REF!</v>
      </c>
      <c r="N21" s="51"/>
      <c r="O21" s="51" t="e">
        <f>IF(#REF!="","",VLOOKUP(#REF!,管理者シート!$G$9:$H$38,2,FALSE))</f>
        <v>#REF!</v>
      </c>
      <c r="P21" s="51" t="e">
        <f>IF(#REF!="","",#REF!)</f>
        <v>#REF!</v>
      </c>
      <c r="Q21" s="51">
        <v>0</v>
      </c>
      <c r="R21" s="51">
        <v>2</v>
      </c>
      <c r="S21" s="51" t="e">
        <f>IF(#REF!="","",VLOOKUP(#REF!,管理者シート!$G$9:$H$38,2,FALSE))</f>
        <v>#REF!</v>
      </c>
      <c r="T21" s="51" t="e">
        <f>IF(#REF!="","",#REF!)</f>
        <v>#REF!</v>
      </c>
      <c r="U21" s="51">
        <v>0</v>
      </c>
      <c r="V21" s="51">
        <v>2</v>
      </c>
      <c r="W21" s="51" t="e">
        <f>IF(#REF!="","",VLOOKUP(#REF!,管理者シート!$G$9:$H$23,2,FALSE))</f>
        <v>#REF!</v>
      </c>
      <c r="X21" s="51" t="e">
        <f>IF(#REF!="","",#REF!)</f>
        <v>#REF!</v>
      </c>
      <c r="Y21" s="51">
        <v>0</v>
      </c>
      <c r="Z21" s="51">
        <v>2</v>
      </c>
      <c r="AA21" s="51" t="e">
        <f>IF(#REF!="","",IF(#REF!="小学",67,IF(#REF!="中学",68,69)))</f>
        <v>#REF!</v>
      </c>
      <c r="AB21" s="51" t="e">
        <f>IF(#REF!="","",#REF!)</f>
        <v>#REF!</v>
      </c>
      <c r="AC21" s="51">
        <v>0</v>
      </c>
      <c r="AD21" s="51">
        <v>2</v>
      </c>
      <c r="AE21" s="51" t="e">
        <f>IF(#REF!="","",70)</f>
        <v>#REF!</v>
      </c>
      <c r="AF21" s="51" t="e">
        <f>IF(#REF!="","",#REF!)</f>
        <v>#REF!</v>
      </c>
      <c r="AG21" s="51">
        <v>0</v>
      </c>
      <c r="AH21" s="51">
        <v>2</v>
      </c>
    </row>
    <row r="22" spans="1:34" x14ac:dyDescent="0.2">
      <c r="A22" s="49"/>
      <c r="B22" s="51" t="e">
        <f>IF(#REF!="","",#REF!)</f>
        <v>#REF!</v>
      </c>
      <c r="C22" s="49"/>
      <c r="D22" s="49" t="e">
        <f>IF(#REF!="","",#REF!)</f>
        <v>#REF!</v>
      </c>
      <c r="E22" s="51" t="e">
        <f>IF(#REF!="","",#REF!)</f>
        <v>#REF!</v>
      </c>
      <c r="F22" s="51" t="e">
        <f>IF(#REF!="","",#REF!)</f>
        <v>#REF!</v>
      </c>
      <c r="G22" s="51" t="e">
        <f>IF(#REF!="","",#REF!)</f>
        <v>#REF!</v>
      </c>
      <c r="H22" s="51" t="e">
        <f>IF(#REF!="","",#REF!)</f>
        <v>#REF!</v>
      </c>
      <c r="I22" s="51" t="e">
        <f>IF(#REF!="","",#REF!)</f>
        <v>#REF!</v>
      </c>
      <c r="J22" s="51" t="e">
        <f>IF(#REF!="","",#REF!)</f>
        <v>#REF!</v>
      </c>
      <c r="K22" s="51"/>
      <c r="L22" s="51"/>
      <c r="M22" s="51" t="e">
        <f>IF(#REF!="","",VLOOKUP(#REF!,#REF!,2,FALSE))</f>
        <v>#REF!</v>
      </c>
      <c r="N22" s="51"/>
      <c r="O22" s="51" t="e">
        <f>IF(#REF!="","",VLOOKUP(#REF!,管理者シート!$G$9:$H$38,2,FALSE))</f>
        <v>#REF!</v>
      </c>
      <c r="P22" s="51" t="e">
        <f>IF(#REF!="","",#REF!)</f>
        <v>#REF!</v>
      </c>
      <c r="Q22" s="51">
        <v>0</v>
      </c>
      <c r="R22" s="51">
        <v>2</v>
      </c>
      <c r="S22" s="51" t="e">
        <f>IF(#REF!="","",VLOOKUP(#REF!,管理者シート!$G$9:$H$38,2,FALSE))</f>
        <v>#REF!</v>
      </c>
      <c r="T22" s="51" t="e">
        <f>IF(#REF!="","",#REF!)</f>
        <v>#REF!</v>
      </c>
      <c r="U22" s="51">
        <v>0</v>
      </c>
      <c r="V22" s="51">
        <v>2</v>
      </c>
      <c r="W22" s="51" t="e">
        <f>IF(#REF!="","",VLOOKUP(#REF!,管理者シート!$G$9:$H$23,2,FALSE))</f>
        <v>#REF!</v>
      </c>
      <c r="X22" s="51" t="e">
        <f>IF(#REF!="","",#REF!)</f>
        <v>#REF!</v>
      </c>
      <c r="Y22" s="51">
        <v>0</v>
      </c>
      <c r="Z22" s="51">
        <v>2</v>
      </c>
      <c r="AA22" s="51" t="e">
        <f>IF(#REF!="","",IF(#REF!="小学",67,IF(#REF!="中学",68,69)))</f>
        <v>#REF!</v>
      </c>
      <c r="AB22" s="51" t="e">
        <f>IF(#REF!="","",#REF!)</f>
        <v>#REF!</v>
      </c>
      <c r="AC22" s="51">
        <v>0</v>
      </c>
      <c r="AD22" s="51">
        <v>2</v>
      </c>
      <c r="AE22" s="51" t="e">
        <f>IF(#REF!="","",70)</f>
        <v>#REF!</v>
      </c>
      <c r="AF22" s="51" t="e">
        <f>IF(#REF!="","",#REF!)</f>
        <v>#REF!</v>
      </c>
      <c r="AG22" s="51">
        <v>0</v>
      </c>
      <c r="AH22" s="51">
        <v>2</v>
      </c>
    </row>
    <row r="23" spans="1:34" x14ac:dyDescent="0.2">
      <c r="A23" s="49"/>
      <c r="B23" s="51" t="e">
        <f>IF(#REF!="","",#REF!)</f>
        <v>#REF!</v>
      </c>
      <c r="C23" s="49"/>
      <c r="D23" s="49" t="e">
        <f>IF(#REF!="","",#REF!)</f>
        <v>#REF!</v>
      </c>
      <c r="E23" s="51" t="e">
        <f>IF(#REF!="","",#REF!)</f>
        <v>#REF!</v>
      </c>
      <c r="F23" s="51" t="e">
        <f>IF(#REF!="","",#REF!)</f>
        <v>#REF!</v>
      </c>
      <c r="G23" s="51" t="e">
        <f>IF(#REF!="","",#REF!)</f>
        <v>#REF!</v>
      </c>
      <c r="H23" s="51" t="e">
        <f>IF(#REF!="","",#REF!)</f>
        <v>#REF!</v>
      </c>
      <c r="I23" s="51" t="e">
        <f>IF(#REF!="","",#REF!)</f>
        <v>#REF!</v>
      </c>
      <c r="J23" s="51" t="e">
        <f>IF(#REF!="","",#REF!)</f>
        <v>#REF!</v>
      </c>
      <c r="K23" s="51"/>
      <c r="L23" s="51"/>
      <c r="M23" s="51" t="e">
        <f>IF(#REF!="","",VLOOKUP(#REF!,#REF!,2,FALSE))</f>
        <v>#REF!</v>
      </c>
      <c r="N23" s="51"/>
      <c r="O23" s="51" t="e">
        <f>IF(#REF!="","",VLOOKUP(#REF!,管理者シート!$G$9:$H$38,2,FALSE))</f>
        <v>#REF!</v>
      </c>
      <c r="P23" s="51" t="e">
        <f>IF(#REF!="","",#REF!)</f>
        <v>#REF!</v>
      </c>
      <c r="Q23" s="51">
        <v>0</v>
      </c>
      <c r="R23" s="51">
        <v>2</v>
      </c>
      <c r="S23" s="51" t="e">
        <f>IF(#REF!="","",VLOOKUP(#REF!,管理者シート!$G$9:$H$38,2,FALSE))</f>
        <v>#REF!</v>
      </c>
      <c r="T23" s="51" t="e">
        <f>IF(#REF!="","",#REF!)</f>
        <v>#REF!</v>
      </c>
      <c r="U23" s="51">
        <v>0</v>
      </c>
      <c r="V23" s="51">
        <v>2</v>
      </c>
      <c r="W23" s="51" t="e">
        <f>IF(#REF!="","",VLOOKUP(#REF!,管理者シート!$G$9:$H$23,2,FALSE))</f>
        <v>#REF!</v>
      </c>
      <c r="X23" s="51" t="e">
        <f>IF(#REF!="","",#REF!)</f>
        <v>#REF!</v>
      </c>
      <c r="Y23" s="51">
        <v>0</v>
      </c>
      <c r="Z23" s="51">
        <v>2</v>
      </c>
      <c r="AA23" s="51" t="e">
        <f>IF(#REF!="","",IF(#REF!="小学",67,IF(#REF!="中学",68,69)))</f>
        <v>#REF!</v>
      </c>
      <c r="AB23" s="51" t="e">
        <f>IF(#REF!="","",#REF!)</f>
        <v>#REF!</v>
      </c>
      <c r="AC23" s="51">
        <v>0</v>
      </c>
      <c r="AD23" s="51">
        <v>2</v>
      </c>
      <c r="AE23" s="51" t="e">
        <f>IF(#REF!="","",70)</f>
        <v>#REF!</v>
      </c>
      <c r="AF23" s="51" t="e">
        <f>IF(#REF!="","",#REF!)</f>
        <v>#REF!</v>
      </c>
      <c r="AG23" s="51">
        <v>0</v>
      </c>
      <c r="AH23" s="51">
        <v>2</v>
      </c>
    </row>
    <row r="24" spans="1:34" x14ac:dyDescent="0.2">
      <c r="A24" s="49"/>
      <c r="B24" s="51" t="e">
        <f>IF(#REF!="","",#REF!)</f>
        <v>#REF!</v>
      </c>
      <c r="C24" s="49"/>
      <c r="D24" s="49" t="e">
        <f>IF(#REF!="","",#REF!)</f>
        <v>#REF!</v>
      </c>
      <c r="E24" s="51" t="e">
        <f>IF(#REF!="","",#REF!)</f>
        <v>#REF!</v>
      </c>
      <c r="F24" s="51" t="e">
        <f>IF(#REF!="","",#REF!)</f>
        <v>#REF!</v>
      </c>
      <c r="G24" s="51" t="e">
        <f>IF(#REF!="","",#REF!)</f>
        <v>#REF!</v>
      </c>
      <c r="H24" s="51" t="e">
        <f>IF(#REF!="","",#REF!)</f>
        <v>#REF!</v>
      </c>
      <c r="I24" s="51" t="e">
        <f>IF(#REF!="","",#REF!)</f>
        <v>#REF!</v>
      </c>
      <c r="J24" s="51" t="e">
        <f>IF(#REF!="","",#REF!)</f>
        <v>#REF!</v>
      </c>
      <c r="K24" s="51"/>
      <c r="L24" s="51"/>
      <c r="M24" s="51" t="e">
        <f>IF(#REF!="","",VLOOKUP(#REF!,#REF!,2,FALSE))</f>
        <v>#REF!</v>
      </c>
      <c r="N24" s="51"/>
      <c r="O24" s="51" t="e">
        <f>IF(#REF!="","",VLOOKUP(#REF!,管理者シート!$G$9:$H$38,2,FALSE))</f>
        <v>#REF!</v>
      </c>
      <c r="P24" s="51" t="e">
        <f>IF(#REF!="","",#REF!)</f>
        <v>#REF!</v>
      </c>
      <c r="Q24" s="51">
        <v>0</v>
      </c>
      <c r="R24" s="51">
        <v>2</v>
      </c>
      <c r="S24" s="51" t="e">
        <f>IF(#REF!="","",VLOOKUP(#REF!,管理者シート!$G$9:$H$38,2,FALSE))</f>
        <v>#REF!</v>
      </c>
      <c r="T24" s="51" t="e">
        <f>IF(#REF!="","",#REF!)</f>
        <v>#REF!</v>
      </c>
      <c r="U24" s="51">
        <v>0</v>
      </c>
      <c r="V24" s="51">
        <v>2</v>
      </c>
      <c r="W24" s="51" t="e">
        <f>IF(#REF!="","",VLOOKUP(#REF!,管理者シート!$G$9:$H$23,2,FALSE))</f>
        <v>#REF!</v>
      </c>
      <c r="X24" s="51" t="e">
        <f>IF(#REF!="","",#REF!)</f>
        <v>#REF!</v>
      </c>
      <c r="Y24" s="51">
        <v>0</v>
      </c>
      <c r="Z24" s="51">
        <v>2</v>
      </c>
      <c r="AA24" s="51" t="e">
        <f>IF(#REF!="","",IF(#REF!="小学",67,IF(#REF!="中学",68,69)))</f>
        <v>#REF!</v>
      </c>
      <c r="AB24" s="51" t="e">
        <f>IF(#REF!="","",#REF!)</f>
        <v>#REF!</v>
      </c>
      <c r="AC24" s="51">
        <v>0</v>
      </c>
      <c r="AD24" s="51">
        <v>2</v>
      </c>
      <c r="AE24" s="51" t="e">
        <f>IF(#REF!="","",70)</f>
        <v>#REF!</v>
      </c>
      <c r="AF24" s="51" t="e">
        <f>IF(#REF!="","",#REF!)</f>
        <v>#REF!</v>
      </c>
      <c r="AG24" s="51">
        <v>0</v>
      </c>
      <c r="AH24" s="51">
        <v>2</v>
      </c>
    </row>
    <row r="25" spans="1:34" x14ac:dyDescent="0.2">
      <c r="A25" s="49"/>
      <c r="B25" s="51" t="e">
        <f>IF(#REF!="","",#REF!)</f>
        <v>#REF!</v>
      </c>
      <c r="C25" s="49"/>
      <c r="D25" s="49" t="e">
        <f>IF(#REF!="","",#REF!)</f>
        <v>#REF!</v>
      </c>
      <c r="E25" s="51" t="e">
        <f>IF(#REF!="","",#REF!)</f>
        <v>#REF!</v>
      </c>
      <c r="F25" s="51" t="e">
        <f>IF(#REF!="","",#REF!)</f>
        <v>#REF!</v>
      </c>
      <c r="G25" s="51" t="e">
        <f>IF(#REF!="","",#REF!)</f>
        <v>#REF!</v>
      </c>
      <c r="H25" s="51" t="e">
        <f>IF(#REF!="","",#REF!)</f>
        <v>#REF!</v>
      </c>
      <c r="I25" s="51" t="e">
        <f>IF(#REF!="","",#REF!)</f>
        <v>#REF!</v>
      </c>
      <c r="J25" s="51" t="e">
        <f>IF(#REF!="","",#REF!)</f>
        <v>#REF!</v>
      </c>
      <c r="K25" s="51"/>
      <c r="L25" s="51"/>
      <c r="M25" s="51" t="e">
        <f>IF(#REF!="","",VLOOKUP(#REF!,#REF!,2,FALSE))</f>
        <v>#REF!</v>
      </c>
      <c r="N25" s="51"/>
      <c r="O25" s="51" t="e">
        <f>IF(#REF!="","",VLOOKUP(#REF!,管理者シート!$G$9:$H$38,2,FALSE))</f>
        <v>#REF!</v>
      </c>
      <c r="P25" s="51" t="e">
        <f>IF(#REF!="","",#REF!)</f>
        <v>#REF!</v>
      </c>
      <c r="Q25" s="51">
        <v>0</v>
      </c>
      <c r="R25" s="51">
        <v>2</v>
      </c>
      <c r="S25" s="51" t="e">
        <f>IF(#REF!="","",VLOOKUP(#REF!,管理者シート!$G$9:$H$38,2,FALSE))</f>
        <v>#REF!</v>
      </c>
      <c r="T25" s="51" t="e">
        <f>IF(#REF!="","",#REF!)</f>
        <v>#REF!</v>
      </c>
      <c r="U25" s="51">
        <v>0</v>
      </c>
      <c r="V25" s="51">
        <v>2</v>
      </c>
      <c r="W25" s="51" t="e">
        <f>IF(#REF!="","",VLOOKUP(#REF!,管理者シート!$G$9:$H$23,2,FALSE))</f>
        <v>#REF!</v>
      </c>
      <c r="X25" s="51" t="e">
        <f>IF(#REF!="","",#REF!)</f>
        <v>#REF!</v>
      </c>
      <c r="Y25" s="51">
        <v>0</v>
      </c>
      <c r="Z25" s="51">
        <v>2</v>
      </c>
      <c r="AA25" s="51" t="e">
        <f>IF(#REF!="","",IF(#REF!="小学",67,IF(#REF!="中学",68,69)))</f>
        <v>#REF!</v>
      </c>
      <c r="AB25" s="51" t="e">
        <f>IF(#REF!="","",#REF!)</f>
        <v>#REF!</v>
      </c>
      <c r="AC25" s="51">
        <v>0</v>
      </c>
      <c r="AD25" s="51">
        <v>2</v>
      </c>
      <c r="AE25" s="51" t="e">
        <f>IF(#REF!="","",70)</f>
        <v>#REF!</v>
      </c>
      <c r="AF25" s="51" t="e">
        <f>IF(#REF!="","",#REF!)</f>
        <v>#REF!</v>
      </c>
      <c r="AG25" s="51">
        <v>0</v>
      </c>
      <c r="AH25" s="51">
        <v>2</v>
      </c>
    </row>
    <row r="26" spans="1:34" x14ac:dyDescent="0.2">
      <c r="A26" s="49"/>
      <c r="B26" s="51" t="e">
        <f>IF(#REF!="","",#REF!)</f>
        <v>#REF!</v>
      </c>
      <c r="C26" s="49"/>
      <c r="D26" s="49" t="e">
        <f>IF(#REF!="","",#REF!)</f>
        <v>#REF!</v>
      </c>
      <c r="E26" s="51" t="e">
        <f>IF(#REF!="","",#REF!)</f>
        <v>#REF!</v>
      </c>
      <c r="F26" s="51" t="e">
        <f>IF(#REF!="","",#REF!)</f>
        <v>#REF!</v>
      </c>
      <c r="G26" s="51" t="e">
        <f>IF(#REF!="","",#REF!)</f>
        <v>#REF!</v>
      </c>
      <c r="H26" s="51" t="e">
        <f>IF(#REF!="","",#REF!)</f>
        <v>#REF!</v>
      </c>
      <c r="I26" s="51" t="e">
        <f>IF(#REF!="","",#REF!)</f>
        <v>#REF!</v>
      </c>
      <c r="J26" s="51" t="e">
        <f>IF(#REF!="","",#REF!)</f>
        <v>#REF!</v>
      </c>
      <c r="K26" s="51"/>
      <c r="L26" s="51"/>
      <c r="M26" s="51" t="e">
        <f>IF(#REF!="","",VLOOKUP(#REF!,#REF!,2,FALSE))</f>
        <v>#REF!</v>
      </c>
      <c r="N26" s="51"/>
      <c r="O26" s="51" t="e">
        <f>IF(#REF!="","",VLOOKUP(#REF!,管理者シート!$G$9:$H$38,2,FALSE))</f>
        <v>#REF!</v>
      </c>
      <c r="P26" s="51" t="e">
        <f>IF(#REF!="","",#REF!)</f>
        <v>#REF!</v>
      </c>
      <c r="Q26" s="51">
        <v>0</v>
      </c>
      <c r="R26" s="51">
        <v>2</v>
      </c>
      <c r="S26" s="51" t="e">
        <f>IF(#REF!="","",VLOOKUP(#REF!,管理者シート!$G$9:$H$38,2,FALSE))</f>
        <v>#REF!</v>
      </c>
      <c r="T26" s="51" t="e">
        <f>IF(#REF!="","",#REF!)</f>
        <v>#REF!</v>
      </c>
      <c r="U26" s="51">
        <v>0</v>
      </c>
      <c r="V26" s="51">
        <v>2</v>
      </c>
      <c r="W26" s="51" t="e">
        <f>IF(#REF!="","",VLOOKUP(#REF!,管理者シート!$G$9:$H$23,2,FALSE))</f>
        <v>#REF!</v>
      </c>
      <c r="X26" s="51" t="e">
        <f>IF(#REF!="","",#REF!)</f>
        <v>#REF!</v>
      </c>
      <c r="Y26" s="51">
        <v>0</v>
      </c>
      <c r="Z26" s="51">
        <v>2</v>
      </c>
      <c r="AA26" s="51" t="e">
        <f>IF(#REF!="","",IF(#REF!="小学",67,IF(#REF!="中学",68,69)))</f>
        <v>#REF!</v>
      </c>
      <c r="AB26" s="51" t="e">
        <f>IF(#REF!="","",#REF!)</f>
        <v>#REF!</v>
      </c>
      <c r="AC26" s="51">
        <v>0</v>
      </c>
      <c r="AD26" s="51">
        <v>2</v>
      </c>
      <c r="AE26" s="51" t="e">
        <f>IF(#REF!="","",70)</f>
        <v>#REF!</v>
      </c>
      <c r="AF26" s="51" t="e">
        <f>IF(#REF!="","",#REF!)</f>
        <v>#REF!</v>
      </c>
      <c r="AG26" s="51">
        <v>0</v>
      </c>
      <c r="AH26" s="51">
        <v>2</v>
      </c>
    </row>
    <row r="27" spans="1:34" x14ac:dyDescent="0.2">
      <c r="A27" s="49"/>
      <c r="B27" s="51" t="e">
        <f>IF(#REF!="","",#REF!)</f>
        <v>#REF!</v>
      </c>
      <c r="C27" s="49"/>
      <c r="D27" s="49" t="e">
        <f>IF(#REF!="","",#REF!)</f>
        <v>#REF!</v>
      </c>
      <c r="E27" s="51" t="e">
        <f>IF(#REF!="","",#REF!)</f>
        <v>#REF!</v>
      </c>
      <c r="F27" s="51" t="e">
        <f>IF(#REF!="","",#REF!)</f>
        <v>#REF!</v>
      </c>
      <c r="G27" s="51" t="e">
        <f>IF(#REF!="","",#REF!)</f>
        <v>#REF!</v>
      </c>
      <c r="H27" s="51" t="e">
        <f>IF(#REF!="","",#REF!)</f>
        <v>#REF!</v>
      </c>
      <c r="I27" s="51" t="e">
        <f>IF(#REF!="","",#REF!)</f>
        <v>#REF!</v>
      </c>
      <c r="J27" s="51" t="e">
        <f>IF(#REF!="","",#REF!)</f>
        <v>#REF!</v>
      </c>
      <c r="K27" s="51"/>
      <c r="L27" s="51"/>
      <c r="M27" s="51" t="e">
        <f>IF(#REF!="","",VLOOKUP(#REF!,#REF!,2,FALSE))</f>
        <v>#REF!</v>
      </c>
      <c r="N27" s="51"/>
      <c r="O27" s="51" t="e">
        <f>IF(#REF!="","",VLOOKUP(#REF!,管理者シート!$G$9:$H$38,2,FALSE))</f>
        <v>#REF!</v>
      </c>
      <c r="P27" s="51" t="e">
        <f>IF(#REF!="","",#REF!)</f>
        <v>#REF!</v>
      </c>
      <c r="Q27" s="51">
        <v>0</v>
      </c>
      <c r="R27" s="51">
        <v>2</v>
      </c>
      <c r="S27" s="51" t="e">
        <f>IF(#REF!="","",VLOOKUP(#REF!,管理者シート!$G$9:$H$38,2,FALSE))</f>
        <v>#REF!</v>
      </c>
      <c r="T27" s="51" t="e">
        <f>IF(#REF!="","",#REF!)</f>
        <v>#REF!</v>
      </c>
      <c r="U27" s="51">
        <v>0</v>
      </c>
      <c r="V27" s="51">
        <v>2</v>
      </c>
      <c r="W27" s="51" t="e">
        <f>IF(#REF!="","",VLOOKUP(#REF!,管理者シート!$G$9:$H$23,2,FALSE))</f>
        <v>#REF!</v>
      </c>
      <c r="X27" s="51" t="e">
        <f>IF(#REF!="","",#REF!)</f>
        <v>#REF!</v>
      </c>
      <c r="Y27" s="51">
        <v>0</v>
      </c>
      <c r="Z27" s="51">
        <v>2</v>
      </c>
      <c r="AA27" s="51" t="e">
        <f>IF(#REF!="","",IF(#REF!="小学",67,IF(#REF!="中学",68,69)))</f>
        <v>#REF!</v>
      </c>
      <c r="AB27" s="51" t="e">
        <f>IF(#REF!="","",#REF!)</f>
        <v>#REF!</v>
      </c>
      <c r="AC27" s="51">
        <v>0</v>
      </c>
      <c r="AD27" s="51">
        <v>2</v>
      </c>
      <c r="AE27" s="51" t="e">
        <f>IF(#REF!="","",70)</f>
        <v>#REF!</v>
      </c>
      <c r="AF27" s="51" t="e">
        <f>IF(#REF!="","",#REF!)</f>
        <v>#REF!</v>
      </c>
      <c r="AG27" s="51">
        <v>0</v>
      </c>
      <c r="AH27" s="51">
        <v>2</v>
      </c>
    </row>
    <row r="28" spans="1:34" x14ac:dyDescent="0.2">
      <c r="A28" s="49"/>
      <c r="B28" s="51" t="e">
        <f>IF(#REF!="","",#REF!)</f>
        <v>#REF!</v>
      </c>
      <c r="C28" s="49"/>
      <c r="D28" s="49" t="e">
        <f>IF(#REF!="","",#REF!)</f>
        <v>#REF!</v>
      </c>
      <c r="E28" s="51" t="e">
        <f>IF(#REF!="","",#REF!)</f>
        <v>#REF!</v>
      </c>
      <c r="F28" s="51" t="e">
        <f>IF(#REF!="","",#REF!)</f>
        <v>#REF!</v>
      </c>
      <c r="G28" s="51" t="e">
        <f>IF(#REF!="","",#REF!)</f>
        <v>#REF!</v>
      </c>
      <c r="H28" s="51" t="e">
        <f>IF(#REF!="","",#REF!)</f>
        <v>#REF!</v>
      </c>
      <c r="I28" s="51" t="e">
        <f>IF(#REF!="","",#REF!)</f>
        <v>#REF!</v>
      </c>
      <c r="J28" s="51" t="e">
        <f>IF(#REF!="","",#REF!)</f>
        <v>#REF!</v>
      </c>
      <c r="K28" s="51"/>
      <c r="L28" s="51"/>
      <c r="M28" s="51" t="e">
        <f>IF(#REF!="","",VLOOKUP(#REF!,#REF!,2,FALSE))</f>
        <v>#REF!</v>
      </c>
      <c r="N28" s="51"/>
      <c r="O28" s="51" t="e">
        <f>IF(#REF!="","",VLOOKUP(#REF!,管理者シート!$G$9:$H$38,2,FALSE))</f>
        <v>#REF!</v>
      </c>
      <c r="P28" s="51" t="e">
        <f>IF(#REF!="","",#REF!)</f>
        <v>#REF!</v>
      </c>
      <c r="Q28" s="51">
        <v>0</v>
      </c>
      <c r="R28" s="51">
        <v>2</v>
      </c>
      <c r="S28" s="51" t="e">
        <f>IF(#REF!="","",VLOOKUP(#REF!,管理者シート!$G$9:$H$38,2,FALSE))</f>
        <v>#REF!</v>
      </c>
      <c r="T28" s="51" t="e">
        <f>IF(#REF!="","",#REF!)</f>
        <v>#REF!</v>
      </c>
      <c r="U28" s="51">
        <v>0</v>
      </c>
      <c r="V28" s="51">
        <v>2</v>
      </c>
      <c r="W28" s="51" t="e">
        <f>IF(#REF!="","",VLOOKUP(#REF!,管理者シート!$G$9:$H$23,2,FALSE))</f>
        <v>#REF!</v>
      </c>
      <c r="X28" s="51" t="e">
        <f>IF(#REF!="","",#REF!)</f>
        <v>#REF!</v>
      </c>
      <c r="Y28" s="51">
        <v>0</v>
      </c>
      <c r="Z28" s="51">
        <v>2</v>
      </c>
      <c r="AA28" s="51" t="e">
        <f>IF(#REF!="","",IF(#REF!="小学",67,IF(#REF!="中学",68,69)))</f>
        <v>#REF!</v>
      </c>
      <c r="AB28" s="51" t="e">
        <f>IF(#REF!="","",#REF!)</f>
        <v>#REF!</v>
      </c>
      <c r="AC28" s="51">
        <v>0</v>
      </c>
      <c r="AD28" s="51">
        <v>2</v>
      </c>
      <c r="AE28" s="51" t="e">
        <f>IF(#REF!="","",70)</f>
        <v>#REF!</v>
      </c>
      <c r="AF28" s="51" t="e">
        <f>IF(#REF!="","",#REF!)</f>
        <v>#REF!</v>
      </c>
      <c r="AG28" s="51">
        <v>0</v>
      </c>
      <c r="AH28" s="51">
        <v>2</v>
      </c>
    </row>
    <row r="29" spans="1:34" x14ac:dyDescent="0.2">
      <c r="A29" s="49"/>
      <c r="B29" s="51" t="e">
        <f>IF(#REF!="","",#REF!)</f>
        <v>#REF!</v>
      </c>
      <c r="C29" s="49"/>
      <c r="D29" s="49" t="e">
        <f>IF(#REF!="","",#REF!)</f>
        <v>#REF!</v>
      </c>
      <c r="E29" s="51" t="e">
        <f>IF(#REF!="","",#REF!)</f>
        <v>#REF!</v>
      </c>
      <c r="F29" s="51" t="e">
        <f>IF(#REF!="","",#REF!)</f>
        <v>#REF!</v>
      </c>
      <c r="G29" s="51" t="e">
        <f>IF(#REF!="","",#REF!)</f>
        <v>#REF!</v>
      </c>
      <c r="H29" s="51" t="e">
        <f>IF(#REF!="","",#REF!)</f>
        <v>#REF!</v>
      </c>
      <c r="I29" s="51" t="e">
        <f>IF(#REF!="","",#REF!)</f>
        <v>#REF!</v>
      </c>
      <c r="J29" s="51" t="e">
        <f>IF(#REF!="","",#REF!)</f>
        <v>#REF!</v>
      </c>
      <c r="K29" s="51"/>
      <c r="L29" s="51"/>
      <c r="M29" s="51" t="e">
        <f>IF(#REF!="","",VLOOKUP(#REF!,#REF!,2,FALSE))</f>
        <v>#REF!</v>
      </c>
      <c r="N29" s="51"/>
      <c r="O29" s="51" t="e">
        <f>IF(#REF!="","",VLOOKUP(#REF!,管理者シート!$G$9:$H$38,2,FALSE))</f>
        <v>#REF!</v>
      </c>
      <c r="P29" s="51" t="e">
        <f>IF(#REF!="","",#REF!)</f>
        <v>#REF!</v>
      </c>
      <c r="Q29" s="51">
        <v>0</v>
      </c>
      <c r="R29" s="51">
        <v>2</v>
      </c>
      <c r="S29" s="51" t="e">
        <f>IF(#REF!="","",VLOOKUP(#REF!,管理者シート!$G$9:$H$38,2,FALSE))</f>
        <v>#REF!</v>
      </c>
      <c r="T29" s="51" t="e">
        <f>IF(#REF!="","",#REF!)</f>
        <v>#REF!</v>
      </c>
      <c r="U29" s="51">
        <v>0</v>
      </c>
      <c r="V29" s="51">
        <v>2</v>
      </c>
      <c r="W29" s="51" t="e">
        <f>IF(#REF!="","",VLOOKUP(#REF!,管理者シート!$G$9:$H$23,2,FALSE))</f>
        <v>#REF!</v>
      </c>
      <c r="X29" s="51" t="e">
        <f>IF(#REF!="","",#REF!)</f>
        <v>#REF!</v>
      </c>
      <c r="Y29" s="51">
        <v>0</v>
      </c>
      <c r="Z29" s="51">
        <v>2</v>
      </c>
      <c r="AA29" s="51" t="e">
        <f>IF(#REF!="","",IF(#REF!="小学",67,IF(#REF!="中学",68,69)))</f>
        <v>#REF!</v>
      </c>
      <c r="AB29" s="51" t="e">
        <f>IF(#REF!="","",#REF!)</f>
        <v>#REF!</v>
      </c>
      <c r="AC29" s="51">
        <v>0</v>
      </c>
      <c r="AD29" s="51">
        <v>2</v>
      </c>
      <c r="AE29" s="51" t="e">
        <f>IF(#REF!="","",70)</f>
        <v>#REF!</v>
      </c>
      <c r="AF29" s="51" t="e">
        <f>IF(#REF!="","",#REF!)</f>
        <v>#REF!</v>
      </c>
      <c r="AG29" s="51">
        <v>0</v>
      </c>
      <c r="AH29" s="51">
        <v>2</v>
      </c>
    </row>
    <row r="30" spans="1:34" x14ac:dyDescent="0.2">
      <c r="A30" s="49"/>
      <c r="B30" s="51" t="e">
        <f>IF(#REF!="","",#REF!)</f>
        <v>#REF!</v>
      </c>
      <c r="C30" s="49"/>
      <c r="D30" s="49" t="e">
        <f>IF(#REF!="","",#REF!)</f>
        <v>#REF!</v>
      </c>
      <c r="E30" s="51" t="e">
        <f>IF(#REF!="","",#REF!)</f>
        <v>#REF!</v>
      </c>
      <c r="F30" s="51" t="e">
        <f>IF(#REF!="","",#REF!)</f>
        <v>#REF!</v>
      </c>
      <c r="G30" s="51" t="e">
        <f>IF(#REF!="","",#REF!)</f>
        <v>#REF!</v>
      </c>
      <c r="H30" s="51" t="e">
        <f>IF(#REF!="","",#REF!)</f>
        <v>#REF!</v>
      </c>
      <c r="I30" s="51" t="e">
        <f>IF(#REF!="","",#REF!)</f>
        <v>#REF!</v>
      </c>
      <c r="J30" s="51" t="e">
        <f>IF(#REF!="","",#REF!)</f>
        <v>#REF!</v>
      </c>
      <c r="K30" s="51"/>
      <c r="L30" s="51"/>
      <c r="M30" s="51" t="e">
        <f>IF(#REF!="","",VLOOKUP(#REF!,#REF!,2,FALSE))</f>
        <v>#REF!</v>
      </c>
      <c r="N30" s="51"/>
      <c r="O30" s="51" t="e">
        <f>IF(#REF!="","",VLOOKUP(#REF!,管理者シート!$G$9:$H$38,2,FALSE))</f>
        <v>#REF!</v>
      </c>
      <c r="P30" s="51" t="e">
        <f>IF(#REF!="","",#REF!)</f>
        <v>#REF!</v>
      </c>
      <c r="Q30" s="51">
        <v>0</v>
      </c>
      <c r="R30" s="51">
        <v>2</v>
      </c>
      <c r="S30" s="51" t="e">
        <f>IF(#REF!="","",VLOOKUP(#REF!,管理者シート!$G$9:$H$38,2,FALSE))</f>
        <v>#REF!</v>
      </c>
      <c r="T30" s="51" t="e">
        <f>IF(#REF!="","",#REF!)</f>
        <v>#REF!</v>
      </c>
      <c r="U30" s="51">
        <v>0</v>
      </c>
      <c r="V30" s="51">
        <v>2</v>
      </c>
      <c r="W30" s="51" t="e">
        <f>IF(#REF!="","",VLOOKUP(#REF!,管理者シート!$G$9:$H$23,2,FALSE))</f>
        <v>#REF!</v>
      </c>
      <c r="X30" s="51" t="e">
        <f>IF(#REF!="","",#REF!)</f>
        <v>#REF!</v>
      </c>
      <c r="Y30" s="51">
        <v>0</v>
      </c>
      <c r="Z30" s="51">
        <v>2</v>
      </c>
      <c r="AA30" s="51" t="e">
        <f>IF(#REF!="","",IF(#REF!="小学",67,IF(#REF!="中学",68,69)))</f>
        <v>#REF!</v>
      </c>
      <c r="AB30" s="51" t="e">
        <f>IF(#REF!="","",#REF!)</f>
        <v>#REF!</v>
      </c>
      <c r="AC30" s="51">
        <v>0</v>
      </c>
      <c r="AD30" s="51">
        <v>2</v>
      </c>
      <c r="AE30" s="51" t="e">
        <f>IF(#REF!="","",70)</f>
        <v>#REF!</v>
      </c>
      <c r="AF30" s="51" t="e">
        <f>IF(#REF!="","",#REF!)</f>
        <v>#REF!</v>
      </c>
      <c r="AG30" s="51">
        <v>0</v>
      </c>
      <c r="AH30" s="51">
        <v>2</v>
      </c>
    </row>
    <row r="31" spans="1:34" x14ac:dyDescent="0.2">
      <c r="A31" s="49"/>
      <c r="B31" s="51" t="e">
        <f>IF(#REF!="","",#REF!)</f>
        <v>#REF!</v>
      </c>
      <c r="C31" s="49"/>
      <c r="D31" s="49" t="e">
        <f>IF(#REF!="","",#REF!)</f>
        <v>#REF!</v>
      </c>
      <c r="E31" s="51" t="e">
        <f>IF(#REF!="","",#REF!)</f>
        <v>#REF!</v>
      </c>
      <c r="F31" s="51" t="e">
        <f>IF(#REF!="","",#REF!)</f>
        <v>#REF!</v>
      </c>
      <c r="G31" s="51" t="e">
        <f>IF(#REF!="","",#REF!)</f>
        <v>#REF!</v>
      </c>
      <c r="H31" s="51" t="e">
        <f>IF(#REF!="","",#REF!)</f>
        <v>#REF!</v>
      </c>
      <c r="I31" s="51" t="e">
        <f>IF(#REF!="","",#REF!)</f>
        <v>#REF!</v>
      </c>
      <c r="J31" s="51" t="e">
        <f>IF(#REF!="","",#REF!)</f>
        <v>#REF!</v>
      </c>
      <c r="K31" s="51"/>
      <c r="L31" s="51"/>
      <c r="M31" s="51" t="e">
        <f>IF(#REF!="","",VLOOKUP(#REF!,#REF!,2,FALSE))</f>
        <v>#REF!</v>
      </c>
      <c r="N31" s="51"/>
      <c r="O31" s="51" t="e">
        <f>IF(#REF!="","",VLOOKUP(#REF!,管理者シート!$G$9:$H$38,2,FALSE))</f>
        <v>#REF!</v>
      </c>
      <c r="P31" s="51" t="e">
        <f>IF(#REF!="","",#REF!)</f>
        <v>#REF!</v>
      </c>
      <c r="Q31" s="51">
        <v>0</v>
      </c>
      <c r="R31" s="51">
        <v>2</v>
      </c>
      <c r="S31" s="51" t="e">
        <f>IF(#REF!="","",VLOOKUP(#REF!,管理者シート!$G$9:$H$38,2,FALSE))</f>
        <v>#REF!</v>
      </c>
      <c r="T31" s="51" t="e">
        <f>IF(#REF!="","",#REF!)</f>
        <v>#REF!</v>
      </c>
      <c r="U31" s="51">
        <v>0</v>
      </c>
      <c r="V31" s="51">
        <v>2</v>
      </c>
      <c r="W31" s="51" t="e">
        <f>IF(#REF!="","",VLOOKUP(#REF!,管理者シート!$G$9:$H$23,2,FALSE))</f>
        <v>#REF!</v>
      </c>
      <c r="X31" s="51" t="e">
        <f>IF(#REF!="","",#REF!)</f>
        <v>#REF!</v>
      </c>
      <c r="Y31" s="51">
        <v>0</v>
      </c>
      <c r="Z31" s="51">
        <v>2</v>
      </c>
      <c r="AA31" s="51" t="e">
        <f>IF(#REF!="","",IF(#REF!="小学",67,IF(#REF!="中学",68,69)))</f>
        <v>#REF!</v>
      </c>
      <c r="AB31" s="51" t="e">
        <f>IF(#REF!="","",#REF!)</f>
        <v>#REF!</v>
      </c>
      <c r="AC31" s="51">
        <v>0</v>
      </c>
      <c r="AD31" s="51">
        <v>2</v>
      </c>
      <c r="AE31" s="51" t="e">
        <f>IF(#REF!="","",70)</f>
        <v>#REF!</v>
      </c>
      <c r="AF31" s="51" t="e">
        <f>IF(#REF!="","",#REF!)</f>
        <v>#REF!</v>
      </c>
      <c r="AG31" s="51">
        <v>0</v>
      </c>
      <c r="AH31" s="51">
        <v>2</v>
      </c>
    </row>
    <row r="32" spans="1:34" x14ac:dyDescent="0.2">
      <c r="A32" s="49"/>
      <c r="B32" s="51" t="e">
        <f>IF(#REF!="","",#REF!)</f>
        <v>#REF!</v>
      </c>
      <c r="C32" s="49"/>
      <c r="D32" s="49" t="e">
        <f>IF(#REF!="","",#REF!)</f>
        <v>#REF!</v>
      </c>
      <c r="E32" s="51" t="e">
        <f>IF(#REF!="","",#REF!)</f>
        <v>#REF!</v>
      </c>
      <c r="F32" s="51" t="e">
        <f>IF(#REF!="","",#REF!)</f>
        <v>#REF!</v>
      </c>
      <c r="G32" s="51" t="e">
        <f>IF(#REF!="","",#REF!)</f>
        <v>#REF!</v>
      </c>
      <c r="H32" s="51" t="e">
        <f>IF(#REF!="","",#REF!)</f>
        <v>#REF!</v>
      </c>
      <c r="I32" s="51" t="e">
        <f>IF(#REF!="","",#REF!)</f>
        <v>#REF!</v>
      </c>
      <c r="J32" s="51" t="e">
        <f>IF(#REF!="","",#REF!)</f>
        <v>#REF!</v>
      </c>
      <c r="K32" s="51"/>
      <c r="L32" s="51"/>
      <c r="M32" s="51" t="e">
        <f>IF(#REF!="","",VLOOKUP(#REF!,#REF!,2,FALSE))</f>
        <v>#REF!</v>
      </c>
      <c r="N32" s="51"/>
      <c r="O32" s="51" t="e">
        <f>IF(#REF!="","",VLOOKUP(#REF!,管理者シート!$G$9:$H$38,2,FALSE))</f>
        <v>#REF!</v>
      </c>
      <c r="P32" s="51" t="e">
        <f>IF(#REF!="","",#REF!)</f>
        <v>#REF!</v>
      </c>
      <c r="Q32" s="51">
        <v>0</v>
      </c>
      <c r="R32" s="51">
        <v>2</v>
      </c>
      <c r="S32" s="51" t="e">
        <f>IF(#REF!="","",VLOOKUP(#REF!,管理者シート!$G$9:$H$38,2,FALSE))</f>
        <v>#REF!</v>
      </c>
      <c r="T32" s="51" t="e">
        <f>IF(#REF!="","",#REF!)</f>
        <v>#REF!</v>
      </c>
      <c r="U32" s="51">
        <v>0</v>
      </c>
      <c r="V32" s="51">
        <v>2</v>
      </c>
      <c r="W32" s="51" t="e">
        <f>IF(#REF!="","",VLOOKUP(#REF!,管理者シート!$G$9:$H$23,2,FALSE))</f>
        <v>#REF!</v>
      </c>
      <c r="X32" s="51" t="e">
        <f>IF(#REF!="","",#REF!)</f>
        <v>#REF!</v>
      </c>
      <c r="Y32" s="51">
        <v>0</v>
      </c>
      <c r="Z32" s="51">
        <v>2</v>
      </c>
      <c r="AA32" s="51" t="e">
        <f>IF(#REF!="","",IF(#REF!="小学",67,IF(#REF!="中学",68,69)))</f>
        <v>#REF!</v>
      </c>
      <c r="AB32" s="51" t="e">
        <f>IF(#REF!="","",#REF!)</f>
        <v>#REF!</v>
      </c>
      <c r="AC32" s="51">
        <v>0</v>
      </c>
      <c r="AD32" s="51">
        <v>2</v>
      </c>
      <c r="AE32" s="51" t="e">
        <f>IF(#REF!="","",70)</f>
        <v>#REF!</v>
      </c>
      <c r="AF32" s="51" t="e">
        <f>IF(#REF!="","",#REF!)</f>
        <v>#REF!</v>
      </c>
      <c r="AG32" s="51">
        <v>0</v>
      </c>
      <c r="AH32" s="51">
        <v>2</v>
      </c>
    </row>
    <row r="33" spans="1:34" x14ac:dyDescent="0.2">
      <c r="A33" s="49"/>
      <c r="B33" s="51" t="e">
        <f>IF(#REF!="","",#REF!)</f>
        <v>#REF!</v>
      </c>
      <c r="C33" s="49"/>
      <c r="D33" s="49" t="e">
        <f>IF(#REF!="","",#REF!)</f>
        <v>#REF!</v>
      </c>
      <c r="E33" s="51" t="e">
        <f>IF(#REF!="","",#REF!)</f>
        <v>#REF!</v>
      </c>
      <c r="F33" s="51" t="e">
        <f>IF(#REF!="","",#REF!)</f>
        <v>#REF!</v>
      </c>
      <c r="G33" s="51" t="e">
        <f>IF(#REF!="","",#REF!)</f>
        <v>#REF!</v>
      </c>
      <c r="H33" s="51" t="e">
        <f>IF(#REF!="","",#REF!)</f>
        <v>#REF!</v>
      </c>
      <c r="I33" s="51" t="e">
        <f>IF(#REF!="","",#REF!)</f>
        <v>#REF!</v>
      </c>
      <c r="J33" s="51" t="e">
        <f>IF(#REF!="","",#REF!)</f>
        <v>#REF!</v>
      </c>
      <c r="K33" s="51"/>
      <c r="L33" s="51"/>
      <c r="M33" s="51" t="e">
        <f>IF(#REF!="","",VLOOKUP(#REF!,#REF!,2,FALSE))</f>
        <v>#REF!</v>
      </c>
      <c r="N33" s="51"/>
      <c r="O33" s="51" t="e">
        <f>IF(#REF!="","",VLOOKUP(#REF!,管理者シート!$G$9:$H$38,2,FALSE))</f>
        <v>#REF!</v>
      </c>
      <c r="P33" s="51" t="e">
        <f>IF(#REF!="","",#REF!)</f>
        <v>#REF!</v>
      </c>
      <c r="Q33" s="51">
        <v>0</v>
      </c>
      <c r="R33" s="51">
        <v>2</v>
      </c>
      <c r="S33" s="51" t="e">
        <f>IF(#REF!="","",VLOOKUP(#REF!,管理者シート!$G$9:$H$38,2,FALSE))</f>
        <v>#REF!</v>
      </c>
      <c r="T33" s="51" t="e">
        <f>IF(#REF!="","",#REF!)</f>
        <v>#REF!</v>
      </c>
      <c r="U33" s="51">
        <v>0</v>
      </c>
      <c r="V33" s="51">
        <v>2</v>
      </c>
      <c r="W33" s="51" t="e">
        <f>IF(#REF!="","",VLOOKUP(#REF!,管理者シート!$G$9:$H$23,2,FALSE))</f>
        <v>#REF!</v>
      </c>
      <c r="X33" s="51" t="e">
        <f>IF(#REF!="","",#REF!)</f>
        <v>#REF!</v>
      </c>
      <c r="Y33" s="51">
        <v>0</v>
      </c>
      <c r="Z33" s="51">
        <v>2</v>
      </c>
      <c r="AA33" s="51" t="e">
        <f>IF(#REF!="","",IF(#REF!="小学",67,IF(#REF!="中学",68,69)))</f>
        <v>#REF!</v>
      </c>
      <c r="AB33" s="51" t="e">
        <f>IF(#REF!="","",#REF!)</f>
        <v>#REF!</v>
      </c>
      <c r="AC33" s="51">
        <v>0</v>
      </c>
      <c r="AD33" s="51">
        <v>2</v>
      </c>
      <c r="AE33" s="51" t="e">
        <f>IF(#REF!="","",70)</f>
        <v>#REF!</v>
      </c>
      <c r="AF33" s="51" t="e">
        <f>IF(#REF!="","",#REF!)</f>
        <v>#REF!</v>
      </c>
      <c r="AG33" s="51">
        <v>0</v>
      </c>
      <c r="AH33" s="51">
        <v>2</v>
      </c>
    </row>
    <row r="34" spans="1:34" x14ac:dyDescent="0.2">
      <c r="A34" s="49"/>
      <c r="B34" s="51" t="e">
        <f>IF(#REF!="","",#REF!)</f>
        <v>#REF!</v>
      </c>
      <c r="C34" s="49"/>
      <c r="D34" s="49" t="e">
        <f>IF(#REF!="","",#REF!)</f>
        <v>#REF!</v>
      </c>
      <c r="E34" s="51" t="e">
        <f>IF(#REF!="","",#REF!)</f>
        <v>#REF!</v>
      </c>
      <c r="F34" s="51" t="e">
        <f>IF(#REF!="","",#REF!)</f>
        <v>#REF!</v>
      </c>
      <c r="G34" s="51" t="e">
        <f>IF(#REF!="","",#REF!)</f>
        <v>#REF!</v>
      </c>
      <c r="H34" s="51" t="e">
        <f>IF(#REF!="","",#REF!)</f>
        <v>#REF!</v>
      </c>
      <c r="I34" s="51" t="e">
        <f>IF(#REF!="","",#REF!)</f>
        <v>#REF!</v>
      </c>
      <c r="J34" s="51" t="e">
        <f>IF(#REF!="","",#REF!)</f>
        <v>#REF!</v>
      </c>
      <c r="K34" s="51"/>
      <c r="L34" s="51"/>
      <c r="M34" s="51" t="e">
        <f>IF(#REF!="","",VLOOKUP(#REF!,#REF!,2,FALSE))</f>
        <v>#REF!</v>
      </c>
      <c r="N34" s="51"/>
      <c r="O34" s="51" t="e">
        <f>IF(#REF!="","",VLOOKUP(#REF!,管理者シート!$G$9:$H$38,2,FALSE))</f>
        <v>#REF!</v>
      </c>
      <c r="P34" s="51" t="e">
        <f>IF(#REF!="","",#REF!)</f>
        <v>#REF!</v>
      </c>
      <c r="Q34" s="51">
        <v>0</v>
      </c>
      <c r="R34" s="51">
        <v>2</v>
      </c>
      <c r="S34" s="51" t="e">
        <f>IF(#REF!="","",VLOOKUP(#REF!,管理者シート!$G$9:$H$38,2,FALSE))</f>
        <v>#REF!</v>
      </c>
      <c r="T34" s="51" t="e">
        <f>IF(#REF!="","",#REF!)</f>
        <v>#REF!</v>
      </c>
      <c r="U34" s="51">
        <v>0</v>
      </c>
      <c r="V34" s="51">
        <v>2</v>
      </c>
      <c r="W34" s="51" t="e">
        <f>IF(#REF!="","",VLOOKUP(#REF!,管理者シート!$G$9:$H$23,2,FALSE))</f>
        <v>#REF!</v>
      </c>
      <c r="X34" s="51" t="e">
        <f>IF(#REF!="","",#REF!)</f>
        <v>#REF!</v>
      </c>
      <c r="Y34" s="51">
        <v>0</v>
      </c>
      <c r="Z34" s="51">
        <v>2</v>
      </c>
      <c r="AA34" s="51" t="e">
        <f>IF(#REF!="","",IF(#REF!="小学",67,IF(#REF!="中学",68,69)))</f>
        <v>#REF!</v>
      </c>
      <c r="AB34" s="51" t="e">
        <f>IF(#REF!="","",#REF!)</f>
        <v>#REF!</v>
      </c>
      <c r="AC34" s="51">
        <v>0</v>
      </c>
      <c r="AD34" s="51">
        <v>2</v>
      </c>
      <c r="AE34" s="51" t="e">
        <f>IF(#REF!="","",70)</f>
        <v>#REF!</v>
      </c>
      <c r="AF34" s="51" t="e">
        <f>IF(#REF!="","",#REF!)</f>
        <v>#REF!</v>
      </c>
      <c r="AG34" s="51">
        <v>0</v>
      </c>
      <c r="AH34" s="51">
        <v>2</v>
      </c>
    </row>
    <row r="35" spans="1:34" x14ac:dyDescent="0.2">
      <c r="A35" s="49"/>
      <c r="B35" s="51" t="e">
        <f>IF(#REF!="","",#REF!)</f>
        <v>#REF!</v>
      </c>
      <c r="C35" s="49"/>
      <c r="D35" s="49" t="e">
        <f>IF(#REF!="","",#REF!)</f>
        <v>#REF!</v>
      </c>
      <c r="E35" s="51" t="e">
        <f>IF(#REF!="","",#REF!)</f>
        <v>#REF!</v>
      </c>
      <c r="F35" s="51" t="e">
        <f>IF(#REF!="","",#REF!)</f>
        <v>#REF!</v>
      </c>
      <c r="G35" s="51" t="e">
        <f>IF(#REF!="","",#REF!)</f>
        <v>#REF!</v>
      </c>
      <c r="H35" s="51" t="e">
        <f>IF(#REF!="","",#REF!)</f>
        <v>#REF!</v>
      </c>
      <c r="I35" s="51" t="e">
        <f>IF(#REF!="","",#REF!)</f>
        <v>#REF!</v>
      </c>
      <c r="J35" s="51" t="e">
        <f>IF(#REF!="","",#REF!)</f>
        <v>#REF!</v>
      </c>
      <c r="K35" s="51"/>
      <c r="L35" s="51"/>
      <c r="M35" s="51" t="e">
        <f>IF(#REF!="","",VLOOKUP(#REF!,#REF!,2,FALSE))</f>
        <v>#REF!</v>
      </c>
      <c r="N35" s="51"/>
      <c r="O35" s="51" t="e">
        <f>IF(#REF!="","",VLOOKUP(#REF!,管理者シート!$G$9:$H$38,2,FALSE))</f>
        <v>#REF!</v>
      </c>
      <c r="P35" s="51" t="e">
        <f>IF(#REF!="","",#REF!)</f>
        <v>#REF!</v>
      </c>
      <c r="Q35" s="51">
        <v>0</v>
      </c>
      <c r="R35" s="51">
        <v>2</v>
      </c>
      <c r="S35" s="51" t="e">
        <f>IF(#REF!="","",VLOOKUP(#REF!,管理者シート!$G$9:$H$38,2,FALSE))</f>
        <v>#REF!</v>
      </c>
      <c r="T35" s="51" t="e">
        <f>IF(#REF!="","",#REF!)</f>
        <v>#REF!</v>
      </c>
      <c r="U35" s="51">
        <v>0</v>
      </c>
      <c r="V35" s="51">
        <v>2</v>
      </c>
      <c r="W35" s="51" t="e">
        <f>IF(#REF!="","",VLOOKUP(#REF!,管理者シート!$G$9:$H$23,2,FALSE))</f>
        <v>#REF!</v>
      </c>
      <c r="X35" s="51" t="e">
        <f>IF(#REF!="","",#REF!)</f>
        <v>#REF!</v>
      </c>
      <c r="Y35" s="51">
        <v>0</v>
      </c>
      <c r="Z35" s="51">
        <v>2</v>
      </c>
      <c r="AA35" s="51" t="e">
        <f>IF(#REF!="","",IF(#REF!="小学",67,IF(#REF!="中学",68,69)))</f>
        <v>#REF!</v>
      </c>
      <c r="AB35" s="51" t="e">
        <f>IF(#REF!="","",#REF!)</f>
        <v>#REF!</v>
      </c>
      <c r="AC35" s="51">
        <v>0</v>
      </c>
      <c r="AD35" s="51">
        <v>2</v>
      </c>
      <c r="AE35" s="51" t="e">
        <f>IF(#REF!="","",70)</f>
        <v>#REF!</v>
      </c>
      <c r="AF35" s="51" t="e">
        <f>IF(#REF!="","",#REF!)</f>
        <v>#REF!</v>
      </c>
      <c r="AG35" s="51">
        <v>0</v>
      </c>
      <c r="AH35" s="51">
        <v>2</v>
      </c>
    </row>
    <row r="36" spans="1:34" x14ac:dyDescent="0.2">
      <c r="A36" s="49"/>
      <c r="B36" s="51" t="e">
        <f>IF(#REF!="","",#REF!)</f>
        <v>#REF!</v>
      </c>
      <c r="C36" s="49"/>
      <c r="D36" s="49" t="e">
        <f>IF(#REF!="","",#REF!)</f>
        <v>#REF!</v>
      </c>
      <c r="E36" s="51" t="e">
        <f>IF(#REF!="","",#REF!)</f>
        <v>#REF!</v>
      </c>
      <c r="F36" s="51" t="e">
        <f>IF(#REF!="","",#REF!)</f>
        <v>#REF!</v>
      </c>
      <c r="G36" s="51" t="e">
        <f>IF(#REF!="","",#REF!)</f>
        <v>#REF!</v>
      </c>
      <c r="H36" s="51" t="e">
        <f>IF(#REF!="","",#REF!)</f>
        <v>#REF!</v>
      </c>
      <c r="I36" s="51" t="e">
        <f>IF(#REF!="","",#REF!)</f>
        <v>#REF!</v>
      </c>
      <c r="J36" s="51" t="e">
        <f>IF(#REF!="","",#REF!)</f>
        <v>#REF!</v>
      </c>
      <c r="K36" s="51"/>
      <c r="L36" s="51"/>
      <c r="M36" s="51" t="e">
        <f>IF(#REF!="","",VLOOKUP(#REF!,#REF!,2,FALSE))</f>
        <v>#REF!</v>
      </c>
      <c r="N36" s="51"/>
      <c r="O36" s="51" t="e">
        <f>IF(#REF!="","",VLOOKUP(#REF!,管理者シート!$G$9:$H$38,2,FALSE))</f>
        <v>#REF!</v>
      </c>
      <c r="P36" s="51" t="e">
        <f>IF(#REF!="","",#REF!)</f>
        <v>#REF!</v>
      </c>
      <c r="Q36" s="51">
        <v>0</v>
      </c>
      <c r="R36" s="51">
        <v>2</v>
      </c>
      <c r="S36" s="51" t="e">
        <f>IF(#REF!="","",VLOOKUP(#REF!,管理者シート!$G$9:$H$38,2,FALSE))</f>
        <v>#REF!</v>
      </c>
      <c r="T36" s="51" t="e">
        <f>IF(#REF!="","",#REF!)</f>
        <v>#REF!</v>
      </c>
      <c r="U36" s="51">
        <v>0</v>
      </c>
      <c r="V36" s="51">
        <v>2</v>
      </c>
      <c r="W36" s="51" t="e">
        <f>IF(#REF!="","",VLOOKUP(#REF!,管理者シート!$G$9:$H$23,2,FALSE))</f>
        <v>#REF!</v>
      </c>
      <c r="X36" s="51" t="e">
        <f>IF(#REF!="","",#REF!)</f>
        <v>#REF!</v>
      </c>
      <c r="Y36" s="51">
        <v>0</v>
      </c>
      <c r="Z36" s="51">
        <v>2</v>
      </c>
      <c r="AA36" s="51" t="e">
        <f>IF(#REF!="","",IF(#REF!="小学",67,IF(#REF!="中学",68,69)))</f>
        <v>#REF!</v>
      </c>
      <c r="AB36" s="51" t="e">
        <f>IF(#REF!="","",#REF!)</f>
        <v>#REF!</v>
      </c>
      <c r="AC36" s="51">
        <v>0</v>
      </c>
      <c r="AD36" s="51">
        <v>2</v>
      </c>
      <c r="AE36" s="51" t="e">
        <f>IF(#REF!="","",70)</f>
        <v>#REF!</v>
      </c>
      <c r="AF36" s="51" t="e">
        <f>IF(#REF!="","",#REF!)</f>
        <v>#REF!</v>
      </c>
      <c r="AG36" s="51">
        <v>0</v>
      </c>
      <c r="AH36" s="51">
        <v>2</v>
      </c>
    </row>
    <row r="37" spans="1:34" x14ac:dyDescent="0.2">
      <c r="A37" s="49"/>
      <c r="B37" s="51" t="e">
        <f>IF(#REF!="","",#REF!)</f>
        <v>#REF!</v>
      </c>
      <c r="C37" s="49"/>
      <c r="D37" s="49" t="e">
        <f>IF(#REF!="","",#REF!)</f>
        <v>#REF!</v>
      </c>
      <c r="E37" s="51" t="e">
        <f>IF(#REF!="","",#REF!)</f>
        <v>#REF!</v>
      </c>
      <c r="F37" s="51" t="e">
        <f>IF(#REF!="","",#REF!)</f>
        <v>#REF!</v>
      </c>
      <c r="G37" s="51" t="e">
        <f>IF(#REF!="","",#REF!)</f>
        <v>#REF!</v>
      </c>
      <c r="H37" s="51" t="e">
        <f>IF(#REF!="","",#REF!)</f>
        <v>#REF!</v>
      </c>
      <c r="I37" s="51" t="e">
        <f>IF(#REF!="","",#REF!)</f>
        <v>#REF!</v>
      </c>
      <c r="J37" s="51" t="e">
        <f>IF(#REF!="","",#REF!)</f>
        <v>#REF!</v>
      </c>
      <c r="K37" s="51"/>
      <c r="L37" s="51"/>
      <c r="M37" s="51" t="e">
        <f>IF(#REF!="","",VLOOKUP(#REF!,#REF!,2,FALSE))</f>
        <v>#REF!</v>
      </c>
      <c r="N37" s="51"/>
      <c r="O37" s="51" t="e">
        <f>IF(#REF!="","",VLOOKUP(#REF!,管理者シート!$G$9:$H$38,2,FALSE))</f>
        <v>#REF!</v>
      </c>
      <c r="P37" s="51" t="e">
        <f>IF(#REF!="","",#REF!)</f>
        <v>#REF!</v>
      </c>
      <c r="Q37" s="51">
        <v>0</v>
      </c>
      <c r="R37" s="51">
        <v>2</v>
      </c>
      <c r="S37" s="51" t="e">
        <f>IF(#REF!="","",VLOOKUP(#REF!,管理者シート!$G$9:$H$38,2,FALSE))</f>
        <v>#REF!</v>
      </c>
      <c r="T37" s="51" t="e">
        <f>IF(#REF!="","",#REF!)</f>
        <v>#REF!</v>
      </c>
      <c r="U37" s="51">
        <v>0</v>
      </c>
      <c r="V37" s="51">
        <v>2</v>
      </c>
      <c r="W37" s="51" t="e">
        <f>IF(#REF!="","",VLOOKUP(#REF!,管理者シート!$G$9:$H$23,2,FALSE))</f>
        <v>#REF!</v>
      </c>
      <c r="X37" s="51" t="e">
        <f>IF(#REF!="","",#REF!)</f>
        <v>#REF!</v>
      </c>
      <c r="Y37" s="51">
        <v>0</v>
      </c>
      <c r="Z37" s="51">
        <v>2</v>
      </c>
      <c r="AA37" s="51" t="e">
        <f>IF(#REF!="","",IF(#REF!="小学",67,IF(#REF!="中学",68,69)))</f>
        <v>#REF!</v>
      </c>
      <c r="AB37" s="51" t="e">
        <f>IF(#REF!="","",#REF!)</f>
        <v>#REF!</v>
      </c>
      <c r="AC37" s="51">
        <v>0</v>
      </c>
      <c r="AD37" s="51">
        <v>2</v>
      </c>
      <c r="AE37" s="51" t="e">
        <f>IF(#REF!="","",70)</f>
        <v>#REF!</v>
      </c>
      <c r="AF37" s="51" t="e">
        <f>IF(#REF!="","",#REF!)</f>
        <v>#REF!</v>
      </c>
      <c r="AG37" s="51">
        <v>0</v>
      </c>
      <c r="AH37" s="51">
        <v>2</v>
      </c>
    </row>
    <row r="38" spans="1:34" x14ac:dyDescent="0.2">
      <c r="A38" s="49"/>
      <c r="B38" s="51" t="e">
        <f>IF(#REF!="","",#REF!)</f>
        <v>#REF!</v>
      </c>
      <c r="C38" s="49"/>
      <c r="D38" s="49" t="e">
        <f>IF(#REF!="","",#REF!)</f>
        <v>#REF!</v>
      </c>
      <c r="E38" s="51" t="e">
        <f>IF(#REF!="","",#REF!)</f>
        <v>#REF!</v>
      </c>
      <c r="F38" s="51" t="e">
        <f>IF(#REF!="","",#REF!)</f>
        <v>#REF!</v>
      </c>
      <c r="G38" s="51" t="e">
        <f>IF(#REF!="","",#REF!)</f>
        <v>#REF!</v>
      </c>
      <c r="H38" s="51" t="e">
        <f>IF(#REF!="","",#REF!)</f>
        <v>#REF!</v>
      </c>
      <c r="I38" s="51" t="e">
        <f>IF(#REF!="","",#REF!)</f>
        <v>#REF!</v>
      </c>
      <c r="J38" s="51" t="e">
        <f>IF(#REF!="","",#REF!)</f>
        <v>#REF!</v>
      </c>
      <c r="K38" s="51"/>
      <c r="L38" s="51"/>
      <c r="M38" s="51" t="e">
        <f>IF(#REF!="","",VLOOKUP(#REF!,#REF!,2,FALSE))</f>
        <v>#REF!</v>
      </c>
      <c r="N38" s="51"/>
      <c r="O38" s="51" t="e">
        <f>IF(#REF!="","",VLOOKUP(#REF!,管理者シート!$G$9:$H$38,2,FALSE))</f>
        <v>#REF!</v>
      </c>
      <c r="P38" s="51" t="e">
        <f>IF(#REF!="","",#REF!)</f>
        <v>#REF!</v>
      </c>
      <c r="Q38" s="51">
        <v>0</v>
      </c>
      <c r="R38" s="51">
        <v>2</v>
      </c>
      <c r="S38" s="51" t="e">
        <f>IF(#REF!="","",VLOOKUP(#REF!,管理者シート!$G$9:$H$38,2,FALSE))</f>
        <v>#REF!</v>
      </c>
      <c r="T38" s="51" t="e">
        <f>IF(#REF!="","",#REF!)</f>
        <v>#REF!</v>
      </c>
      <c r="U38" s="51">
        <v>0</v>
      </c>
      <c r="V38" s="51">
        <v>2</v>
      </c>
      <c r="W38" s="51" t="e">
        <f>IF(#REF!="","",VLOOKUP(#REF!,管理者シート!$G$9:$H$23,2,FALSE))</f>
        <v>#REF!</v>
      </c>
      <c r="X38" s="51" t="e">
        <f>IF(#REF!="","",#REF!)</f>
        <v>#REF!</v>
      </c>
      <c r="Y38" s="51">
        <v>0</v>
      </c>
      <c r="Z38" s="51">
        <v>2</v>
      </c>
      <c r="AA38" s="51" t="e">
        <f>IF(#REF!="","",IF(#REF!="小学",67,IF(#REF!="中学",68,69)))</f>
        <v>#REF!</v>
      </c>
      <c r="AB38" s="51" t="e">
        <f>IF(#REF!="","",#REF!)</f>
        <v>#REF!</v>
      </c>
      <c r="AC38" s="51">
        <v>0</v>
      </c>
      <c r="AD38" s="51">
        <v>2</v>
      </c>
      <c r="AE38" s="51" t="e">
        <f>IF(#REF!="","",70)</f>
        <v>#REF!</v>
      </c>
      <c r="AF38" s="51" t="e">
        <f>IF(#REF!="","",#REF!)</f>
        <v>#REF!</v>
      </c>
      <c r="AG38" s="51">
        <v>0</v>
      </c>
      <c r="AH38" s="51">
        <v>2</v>
      </c>
    </row>
    <row r="39" spans="1:34" x14ac:dyDescent="0.2">
      <c r="A39" s="49"/>
      <c r="B39" s="51" t="e">
        <f>IF(#REF!="","",#REF!)</f>
        <v>#REF!</v>
      </c>
      <c r="C39" s="49"/>
      <c r="D39" s="49" t="e">
        <f>IF(#REF!="","",#REF!)</f>
        <v>#REF!</v>
      </c>
      <c r="E39" s="51" t="e">
        <f>IF(#REF!="","",#REF!)</f>
        <v>#REF!</v>
      </c>
      <c r="F39" s="51" t="e">
        <f>IF(#REF!="","",#REF!)</f>
        <v>#REF!</v>
      </c>
      <c r="G39" s="51" t="e">
        <f>IF(#REF!="","",#REF!)</f>
        <v>#REF!</v>
      </c>
      <c r="H39" s="51" t="e">
        <f>IF(#REF!="","",#REF!)</f>
        <v>#REF!</v>
      </c>
      <c r="I39" s="51" t="e">
        <f>IF(#REF!="","",#REF!)</f>
        <v>#REF!</v>
      </c>
      <c r="J39" s="51" t="e">
        <f>IF(#REF!="","",#REF!)</f>
        <v>#REF!</v>
      </c>
      <c r="K39" s="51"/>
      <c r="L39" s="51"/>
      <c r="M39" s="51" t="e">
        <f>IF(#REF!="","",VLOOKUP(#REF!,#REF!,2,FALSE))</f>
        <v>#REF!</v>
      </c>
      <c r="N39" s="51"/>
      <c r="O39" s="51" t="e">
        <f>IF(#REF!="","",VLOOKUP(#REF!,管理者シート!$G$9:$H$38,2,FALSE))</f>
        <v>#REF!</v>
      </c>
      <c r="P39" s="51" t="e">
        <f>IF(#REF!="","",#REF!)</f>
        <v>#REF!</v>
      </c>
      <c r="Q39" s="51">
        <v>0</v>
      </c>
      <c r="R39" s="51">
        <v>2</v>
      </c>
      <c r="S39" s="51" t="e">
        <f>IF(#REF!="","",VLOOKUP(#REF!,管理者シート!$G$9:$H$38,2,FALSE))</f>
        <v>#REF!</v>
      </c>
      <c r="T39" s="51" t="e">
        <f>IF(#REF!="","",#REF!)</f>
        <v>#REF!</v>
      </c>
      <c r="U39" s="51">
        <v>0</v>
      </c>
      <c r="V39" s="51">
        <v>2</v>
      </c>
      <c r="W39" s="51" t="e">
        <f>IF(#REF!="","",VLOOKUP(#REF!,管理者シート!$G$9:$H$23,2,FALSE))</f>
        <v>#REF!</v>
      </c>
      <c r="X39" s="51" t="e">
        <f>IF(#REF!="","",#REF!)</f>
        <v>#REF!</v>
      </c>
      <c r="Y39" s="51">
        <v>0</v>
      </c>
      <c r="Z39" s="51">
        <v>2</v>
      </c>
      <c r="AA39" s="51" t="e">
        <f>IF(#REF!="","",IF(#REF!="小学",67,IF(#REF!="中学",68,69)))</f>
        <v>#REF!</v>
      </c>
      <c r="AB39" s="51" t="e">
        <f>IF(#REF!="","",#REF!)</f>
        <v>#REF!</v>
      </c>
      <c r="AC39" s="51">
        <v>0</v>
      </c>
      <c r="AD39" s="51">
        <v>2</v>
      </c>
      <c r="AE39" s="51" t="e">
        <f>IF(#REF!="","",70)</f>
        <v>#REF!</v>
      </c>
      <c r="AF39" s="51" t="e">
        <f>IF(#REF!="","",#REF!)</f>
        <v>#REF!</v>
      </c>
      <c r="AG39" s="51">
        <v>0</v>
      </c>
      <c r="AH39" s="51">
        <v>2</v>
      </c>
    </row>
    <row r="40" spans="1:34" x14ac:dyDescent="0.2">
      <c r="A40" s="49"/>
      <c r="B40" s="51" t="e">
        <f>IF(#REF!="","",#REF!)</f>
        <v>#REF!</v>
      </c>
      <c r="C40" s="49"/>
      <c r="D40" s="49" t="e">
        <f>IF(#REF!="","",#REF!)</f>
        <v>#REF!</v>
      </c>
      <c r="E40" s="51" t="e">
        <f>IF(#REF!="","",#REF!)</f>
        <v>#REF!</v>
      </c>
      <c r="F40" s="51" t="e">
        <f>IF(#REF!="","",#REF!)</f>
        <v>#REF!</v>
      </c>
      <c r="G40" s="51" t="e">
        <f>IF(#REF!="","",#REF!)</f>
        <v>#REF!</v>
      </c>
      <c r="H40" s="51" t="e">
        <f>IF(#REF!="","",#REF!)</f>
        <v>#REF!</v>
      </c>
      <c r="I40" s="51" t="e">
        <f>IF(#REF!="","",#REF!)</f>
        <v>#REF!</v>
      </c>
      <c r="J40" s="51" t="e">
        <f>IF(#REF!="","",#REF!)</f>
        <v>#REF!</v>
      </c>
      <c r="K40" s="51"/>
      <c r="L40" s="51"/>
      <c r="M40" s="51" t="e">
        <f>IF(#REF!="","",VLOOKUP(#REF!,#REF!,2,FALSE))</f>
        <v>#REF!</v>
      </c>
      <c r="N40" s="51"/>
      <c r="O40" s="51" t="e">
        <f>IF(#REF!="","",VLOOKUP(#REF!,管理者シート!$G$9:$H$38,2,FALSE))</f>
        <v>#REF!</v>
      </c>
      <c r="P40" s="51" t="e">
        <f>IF(#REF!="","",#REF!)</f>
        <v>#REF!</v>
      </c>
      <c r="Q40" s="51">
        <v>0</v>
      </c>
      <c r="R40" s="51">
        <v>2</v>
      </c>
      <c r="S40" s="51" t="e">
        <f>IF(#REF!="","",VLOOKUP(#REF!,管理者シート!$G$9:$H$38,2,FALSE))</f>
        <v>#REF!</v>
      </c>
      <c r="T40" s="51" t="e">
        <f>IF(#REF!="","",#REF!)</f>
        <v>#REF!</v>
      </c>
      <c r="U40" s="51">
        <v>0</v>
      </c>
      <c r="V40" s="51">
        <v>2</v>
      </c>
      <c r="W40" s="51" t="e">
        <f>IF(#REF!="","",VLOOKUP(#REF!,管理者シート!$G$9:$H$23,2,FALSE))</f>
        <v>#REF!</v>
      </c>
      <c r="X40" s="51" t="e">
        <f>IF(#REF!="","",#REF!)</f>
        <v>#REF!</v>
      </c>
      <c r="Y40" s="51">
        <v>0</v>
      </c>
      <c r="Z40" s="51">
        <v>2</v>
      </c>
      <c r="AA40" s="51" t="e">
        <f>IF(#REF!="","",IF(#REF!="小学",67,IF(#REF!="中学",68,69)))</f>
        <v>#REF!</v>
      </c>
      <c r="AB40" s="51" t="e">
        <f>IF(#REF!="","",#REF!)</f>
        <v>#REF!</v>
      </c>
      <c r="AC40" s="51">
        <v>0</v>
      </c>
      <c r="AD40" s="51">
        <v>2</v>
      </c>
      <c r="AE40" s="51" t="e">
        <f>IF(#REF!="","",70)</f>
        <v>#REF!</v>
      </c>
      <c r="AF40" s="51" t="e">
        <f>IF(#REF!="","",#REF!)</f>
        <v>#REF!</v>
      </c>
      <c r="AG40" s="51">
        <v>0</v>
      </c>
      <c r="AH40" s="51">
        <v>2</v>
      </c>
    </row>
    <row r="41" spans="1:34" x14ac:dyDescent="0.2">
      <c r="A41" s="49"/>
      <c r="B41" s="51" t="e">
        <f>IF(#REF!="","",#REF!)</f>
        <v>#REF!</v>
      </c>
      <c r="C41" s="49"/>
      <c r="D41" s="49" t="e">
        <f>IF(#REF!="","",#REF!)</f>
        <v>#REF!</v>
      </c>
      <c r="E41" s="51" t="e">
        <f>IF(#REF!="","",#REF!)</f>
        <v>#REF!</v>
      </c>
      <c r="F41" s="51" t="e">
        <f>IF(#REF!="","",#REF!)</f>
        <v>#REF!</v>
      </c>
      <c r="G41" s="51" t="e">
        <f>IF(#REF!="","",#REF!)</f>
        <v>#REF!</v>
      </c>
      <c r="H41" s="51" t="e">
        <f>IF(#REF!="","",#REF!)</f>
        <v>#REF!</v>
      </c>
      <c r="I41" s="51" t="e">
        <f>IF(#REF!="","",#REF!)</f>
        <v>#REF!</v>
      </c>
      <c r="J41" s="51" t="e">
        <f>IF(#REF!="","",#REF!)</f>
        <v>#REF!</v>
      </c>
      <c r="K41" s="51"/>
      <c r="L41" s="51"/>
      <c r="M41" s="51" t="e">
        <f>IF(#REF!="","",VLOOKUP(#REF!,#REF!,2,FALSE))</f>
        <v>#REF!</v>
      </c>
      <c r="N41" s="51"/>
      <c r="O41" s="51" t="e">
        <f>IF(#REF!="","",VLOOKUP(#REF!,管理者シート!$G$9:$H$38,2,FALSE))</f>
        <v>#REF!</v>
      </c>
      <c r="P41" s="51" t="e">
        <f>IF(#REF!="","",#REF!)</f>
        <v>#REF!</v>
      </c>
      <c r="Q41" s="51">
        <v>0</v>
      </c>
      <c r="R41" s="51">
        <v>2</v>
      </c>
      <c r="S41" s="51" t="e">
        <f>IF(#REF!="","",VLOOKUP(#REF!,管理者シート!$G$9:$H$38,2,FALSE))</f>
        <v>#REF!</v>
      </c>
      <c r="T41" s="51" t="e">
        <f>IF(#REF!="","",#REF!)</f>
        <v>#REF!</v>
      </c>
      <c r="U41" s="51">
        <v>0</v>
      </c>
      <c r="V41" s="51">
        <v>2</v>
      </c>
      <c r="W41" s="51" t="e">
        <f>IF(#REF!="","",VLOOKUP(#REF!,管理者シート!$G$9:$H$23,2,FALSE))</f>
        <v>#REF!</v>
      </c>
      <c r="X41" s="51" t="e">
        <f>IF(#REF!="","",#REF!)</f>
        <v>#REF!</v>
      </c>
      <c r="Y41" s="51">
        <v>0</v>
      </c>
      <c r="Z41" s="51">
        <v>2</v>
      </c>
      <c r="AA41" s="51" t="e">
        <f>IF(#REF!="","",IF(#REF!="小学",67,IF(#REF!="中学",68,69)))</f>
        <v>#REF!</v>
      </c>
      <c r="AB41" s="51" t="e">
        <f>IF(#REF!="","",#REF!)</f>
        <v>#REF!</v>
      </c>
      <c r="AC41" s="51">
        <v>0</v>
      </c>
      <c r="AD41" s="51">
        <v>2</v>
      </c>
      <c r="AE41" s="51" t="e">
        <f>IF(#REF!="","",70)</f>
        <v>#REF!</v>
      </c>
      <c r="AF41" s="51" t="e">
        <f>IF(#REF!="","",#REF!)</f>
        <v>#REF!</v>
      </c>
      <c r="AG41" s="51">
        <v>0</v>
      </c>
      <c r="AH41" s="51">
        <v>2</v>
      </c>
    </row>
    <row r="42" spans="1:34" x14ac:dyDescent="0.2">
      <c r="A42" s="49"/>
      <c r="B42" s="51" t="e">
        <f>IF(#REF!="","",#REF!)</f>
        <v>#REF!</v>
      </c>
      <c r="C42" s="49"/>
      <c r="D42" s="49" t="e">
        <f>IF(#REF!="","",#REF!)</f>
        <v>#REF!</v>
      </c>
      <c r="E42" s="51" t="e">
        <f>IF(#REF!="","",#REF!)</f>
        <v>#REF!</v>
      </c>
      <c r="F42" s="51" t="e">
        <f>IF(#REF!="","",#REF!)</f>
        <v>#REF!</v>
      </c>
      <c r="G42" s="51" t="e">
        <f>IF(#REF!="","",#REF!)</f>
        <v>#REF!</v>
      </c>
      <c r="H42" s="51" t="e">
        <f>IF(#REF!="","",#REF!)</f>
        <v>#REF!</v>
      </c>
      <c r="I42" s="51" t="e">
        <f>IF(#REF!="","",#REF!)</f>
        <v>#REF!</v>
      </c>
      <c r="J42" s="51" t="e">
        <f>IF(#REF!="","",#REF!)</f>
        <v>#REF!</v>
      </c>
      <c r="K42" s="51"/>
      <c r="L42" s="51"/>
      <c r="M42" s="51" t="e">
        <f>IF(#REF!="","",VLOOKUP(#REF!,#REF!,2,FALSE))</f>
        <v>#REF!</v>
      </c>
      <c r="N42" s="51"/>
      <c r="O42" s="51" t="e">
        <f>IF(#REF!="","",VLOOKUP(#REF!,管理者シート!$G$9:$H$38,2,FALSE))</f>
        <v>#REF!</v>
      </c>
      <c r="P42" s="51" t="e">
        <f>IF(#REF!="","",#REF!)</f>
        <v>#REF!</v>
      </c>
      <c r="Q42" s="51">
        <v>0</v>
      </c>
      <c r="R42" s="51">
        <v>2</v>
      </c>
      <c r="S42" s="51" t="e">
        <f>IF(#REF!="","",VLOOKUP(#REF!,管理者シート!$G$9:$H$38,2,FALSE))</f>
        <v>#REF!</v>
      </c>
      <c r="T42" s="51" t="e">
        <f>IF(#REF!="","",#REF!)</f>
        <v>#REF!</v>
      </c>
      <c r="U42" s="51">
        <v>0</v>
      </c>
      <c r="V42" s="51">
        <v>2</v>
      </c>
      <c r="W42" s="51" t="e">
        <f>IF(#REF!="","",VLOOKUP(#REF!,管理者シート!$G$9:$H$23,2,FALSE))</f>
        <v>#REF!</v>
      </c>
      <c r="X42" s="51" t="e">
        <f>IF(#REF!="","",#REF!)</f>
        <v>#REF!</v>
      </c>
      <c r="Y42" s="51">
        <v>0</v>
      </c>
      <c r="Z42" s="51">
        <v>2</v>
      </c>
      <c r="AA42" s="51" t="e">
        <f>IF(#REF!="","",IF(#REF!="小学",67,IF(#REF!="中学",68,69)))</f>
        <v>#REF!</v>
      </c>
      <c r="AB42" s="51" t="e">
        <f>IF(#REF!="","",#REF!)</f>
        <v>#REF!</v>
      </c>
      <c r="AC42" s="51">
        <v>0</v>
      </c>
      <c r="AD42" s="51">
        <v>2</v>
      </c>
      <c r="AE42" s="51" t="e">
        <f>IF(#REF!="","",70)</f>
        <v>#REF!</v>
      </c>
      <c r="AF42" s="51" t="e">
        <f>IF(#REF!="","",#REF!)</f>
        <v>#REF!</v>
      </c>
      <c r="AG42" s="51">
        <v>0</v>
      </c>
      <c r="AH42" s="51">
        <v>2</v>
      </c>
    </row>
    <row r="43" spans="1:34" x14ac:dyDescent="0.2">
      <c r="A43" s="49"/>
      <c r="B43" s="51" t="e">
        <f>IF(#REF!="","",#REF!)</f>
        <v>#REF!</v>
      </c>
      <c r="C43" s="49"/>
      <c r="D43" s="49" t="e">
        <f>IF(#REF!="","",#REF!)</f>
        <v>#REF!</v>
      </c>
      <c r="E43" s="51" t="e">
        <f>IF(#REF!="","",#REF!)</f>
        <v>#REF!</v>
      </c>
      <c r="F43" s="51" t="e">
        <f>IF(#REF!="","",#REF!)</f>
        <v>#REF!</v>
      </c>
      <c r="G43" s="51" t="e">
        <f>IF(#REF!="","",#REF!)</f>
        <v>#REF!</v>
      </c>
      <c r="H43" s="51" t="e">
        <f>IF(#REF!="","",#REF!)</f>
        <v>#REF!</v>
      </c>
      <c r="I43" s="51" t="e">
        <f>IF(#REF!="","",#REF!)</f>
        <v>#REF!</v>
      </c>
      <c r="J43" s="51" t="e">
        <f>IF(#REF!="","",#REF!)</f>
        <v>#REF!</v>
      </c>
      <c r="K43" s="51"/>
      <c r="L43" s="51"/>
      <c r="M43" s="51" t="e">
        <f>IF(#REF!="","",VLOOKUP(#REF!,#REF!,2,FALSE))</f>
        <v>#REF!</v>
      </c>
      <c r="N43" s="51"/>
      <c r="O43" s="51" t="e">
        <f>IF(#REF!="","",VLOOKUP(#REF!,管理者シート!$G$9:$H$38,2,FALSE))</f>
        <v>#REF!</v>
      </c>
      <c r="P43" s="51" t="e">
        <f>IF(#REF!="","",#REF!)</f>
        <v>#REF!</v>
      </c>
      <c r="Q43" s="51">
        <v>0</v>
      </c>
      <c r="R43" s="51">
        <v>2</v>
      </c>
      <c r="S43" s="51" t="e">
        <f>IF(#REF!="","",VLOOKUP(#REF!,管理者シート!$G$9:$H$38,2,FALSE))</f>
        <v>#REF!</v>
      </c>
      <c r="T43" s="51" t="e">
        <f>IF(#REF!="","",#REF!)</f>
        <v>#REF!</v>
      </c>
      <c r="U43" s="51">
        <v>0</v>
      </c>
      <c r="V43" s="51">
        <v>2</v>
      </c>
      <c r="W43" s="51" t="e">
        <f>IF(#REF!="","",VLOOKUP(#REF!,管理者シート!$G$9:$H$23,2,FALSE))</f>
        <v>#REF!</v>
      </c>
      <c r="X43" s="51" t="e">
        <f>IF(#REF!="","",#REF!)</f>
        <v>#REF!</v>
      </c>
      <c r="Y43" s="51">
        <v>0</v>
      </c>
      <c r="Z43" s="51">
        <v>2</v>
      </c>
      <c r="AA43" s="51" t="e">
        <f>IF(#REF!="","",IF(#REF!="小学",67,IF(#REF!="中学",68,69)))</f>
        <v>#REF!</v>
      </c>
      <c r="AB43" s="51" t="e">
        <f>IF(#REF!="","",#REF!)</f>
        <v>#REF!</v>
      </c>
      <c r="AC43" s="51">
        <v>0</v>
      </c>
      <c r="AD43" s="51">
        <v>2</v>
      </c>
      <c r="AE43" s="51" t="e">
        <f>IF(#REF!="","",70)</f>
        <v>#REF!</v>
      </c>
      <c r="AF43" s="51" t="e">
        <f>IF(#REF!="","",#REF!)</f>
        <v>#REF!</v>
      </c>
      <c r="AG43" s="51">
        <v>0</v>
      </c>
      <c r="AH43" s="51">
        <v>2</v>
      </c>
    </row>
    <row r="44" spans="1:34" x14ac:dyDescent="0.2">
      <c r="A44" s="49"/>
      <c r="B44" s="51" t="e">
        <f>IF(#REF!="","",#REF!)</f>
        <v>#REF!</v>
      </c>
      <c r="C44" s="49"/>
      <c r="D44" s="49" t="e">
        <f>IF(#REF!="","",#REF!)</f>
        <v>#REF!</v>
      </c>
      <c r="E44" s="51" t="e">
        <f>IF(#REF!="","",#REF!)</f>
        <v>#REF!</v>
      </c>
      <c r="F44" s="51" t="e">
        <f>IF(#REF!="","",#REF!)</f>
        <v>#REF!</v>
      </c>
      <c r="G44" s="51" t="e">
        <f>IF(#REF!="","",#REF!)</f>
        <v>#REF!</v>
      </c>
      <c r="H44" s="51" t="e">
        <f>IF(#REF!="","",#REF!)</f>
        <v>#REF!</v>
      </c>
      <c r="I44" s="51" t="e">
        <f>IF(#REF!="","",#REF!)</f>
        <v>#REF!</v>
      </c>
      <c r="J44" s="51" t="e">
        <f>IF(#REF!="","",#REF!)</f>
        <v>#REF!</v>
      </c>
      <c r="K44" s="51"/>
      <c r="L44" s="51"/>
      <c r="M44" s="51" t="e">
        <f>IF(#REF!="","",VLOOKUP(#REF!,#REF!,2,FALSE))</f>
        <v>#REF!</v>
      </c>
      <c r="N44" s="51"/>
      <c r="O44" s="51" t="e">
        <f>IF(#REF!="","",VLOOKUP(#REF!,管理者シート!$G$9:$H$38,2,FALSE))</f>
        <v>#REF!</v>
      </c>
      <c r="P44" s="51" t="e">
        <f>IF(#REF!="","",#REF!)</f>
        <v>#REF!</v>
      </c>
      <c r="Q44" s="51">
        <v>0</v>
      </c>
      <c r="R44" s="51">
        <v>2</v>
      </c>
      <c r="S44" s="51" t="e">
        <f>IF(#REF!="","",VLOOKUP(#REF!,管理者シート!$G$9:$H$38,2,FALSE))</f>
        <v>#REF!</v>
      </c>
      <c r="T44" s="51" t="e">
        <f>IF(#REF!="","",#REF!)</f>
        <v>#REF!</v>
      </c>
      <c r="U44" s="51">
        <v>0</v>
      </c>
      <c r="V44" s="51">
        <v>2</v>
      </c>
      <c r="W44" s="51" t="e">
        <f>IF(#REF!="","",VLOOKUP(#REF!,管理者シート!$G$9:$H$23,2,FALSE))</f>
        <v>#REF!</v>
      </c>
      <c r="X44" s="51" t="e">
        <f>IF(#REF!="","",#REF!)</f>
        <v>#REF!</v>
      </c>
      <c r="Y44" s="51">
        <v>0</v>
      </c>
      <c r="Z44" s="51">
        <v>2</v>
      </c>
      <c r="AA44" s="51" t="e">
        <f>IF(#REF!="","",IF(#REF!="小学",67,IF(#REF!="中学",68,69)))</f>
        <v>#REF!</v>
      </c>
      <c r="AB44" s="51" t="e">
        <f>IF(#REF!="","",#REF!)</f>
        <v>#REF!</v>
      </c>
      <c r="AC44" s="51">
        <v>0</v>
      </c>
      <c r="AD44" s="51">
        <v>2</v>
      </c>
      <c r="AE44" s="51" t="e">
        <f>IF(#REF!="","",70)</f>
        <v>#REF!</v>
      </c>
      <c r="AF44" s="51" t="e">
        <f>IF(#REF!="","",#REF!)</f>
        <v>#REF!</v>
      </c>
      <c r="AG44" s="51">
        <v>0</v>
      </c>
      <c r="AH44" s="51">
        <v>2</v>
      </c>
    </row>
    <row r="45" spans="1:34" x14ac:dyDescent="0.2">
      <c r="A45" s="49"/>
      <c r="B45" s="51" t="e">
        <f>IF(#REF!="","",#REF!)</f>
        <v>#REF!</v>
      </c>
      <c r="C45" s="49"/>
      <c r="D45" s="49" t="e">
        <f>IF(#REF!="","",#REF!)</f>
        <v>#REF!</v>
      </c>
      <c r="E45" s="51" t="e">
        <f>IF(#REF!="","",#REF!)</f>
        <v>#REF!</v>
      </c>
      <c r="F45" s="51" t="e">
        <f>IF(#REF!="","",#REF!)</f>
        <v>#REF!</v>
      </c>
      <c r="G45" s="51" t="e">
        <f>IF(#REF!="","",#REF!)</f>
        <v>#REF!</v>
      </c>
      <c r="H45" s="51" t="e">
        <f>IF(#REF!="","",#REF!)</f>
        <v>#REF!</v>
      </c>
      <c r="I45" s="51" t="e">
        <f>IF(#REF!="","",#REF!)</f>
        <v>#REF!</v>
      </c>
      <c r="J45" s="51" t="e">
        <f>IF(#REF!="","",#REF!)</f>
        <v>#REF!</v>
      </c>
      <c r="K45" s="51"/>
      <c r="L45" s="51"/>
      <c r="M45" s="51" t="e">
        <f>IF(#REF!="","",VLOOKUP(#REF!,#REF!,2,FALSE))</f>
        <v>#REF!</v>
      </c>
      <c r="N45" s="51"/>
      <c r="O45" s="51" t="e">
        <f>IF(#REF!="","",VLOOKUP(#REF!,管理者シート!$G$9:$H$38,2,FALSE))</f>
        <v>#REF!</v>
      </c>
      <c r="P45" s="51" t="e">
        <f>IF(#REF!="","",#REF!)</f>
        <v>#REF!</v>
      </c>
      <c r="Q45" s="51">
        <v>0</v>
      </c>
      <c r="R45" s="51">
        <v>2</v>
      </c>
      <c r="S45" s="51" t="e">
        <f>IF(#REF!="","",VLOOKUP(#REF!,管理者シート!$G$9:$H$38,2,FALSE))</f>
        <v>#REF!</v>
      </c>
      <c r="T45" s="51" t="e">
        <f>IF(#REF!="","",#REF!)</f>
        <v>#REF!</v>
      </c>
      <c r="U45" s="51">
        <v>0</v>
      </c>
      <c r="V45" s="51">
        <v>2</v>
      </c>
      <c r="W45" s="51" t="e">
        <f>IF(#REF!="","",VLOOKUP(#REF!,管理者シート!$G$9:$H$23,2,FALSE))</f>
        <v>#REF!</v>
      </c>
      <c r="X45" s="51" t="e">
        <f>IF(#REF!="","",#REF!)</f>
        <v>#REF!</v>
      </c>
      <c r="Y45" s="51">
        <v>0</v>
      </c>
      <c r="Z45" s="51">
        <v>2</v>
      </c>
      <c r="AA45" s="51" t="e">
        <f>IF(#REF!="","",IF(#REF!="小学",67,IF(#REF!="中学",68,69)))</f>
        <v>#REF!</v>
      </c>
      <c r="AB45" s="51" t="e">
        <f>IF(#REF!="","",#REF!)</f>
        <v>#REF!</v>
      </c>
      <c r="AC45" s="51">
        <v>0</v>
      </c>
      <c r="AD45" s="51">
        <v>2</v>
      </c>
      <c r="AE45" s="51" t="e">
        <f>IF(#REF!="","",70)</f>
        <v>#REF!</v>
      </c>
      <c r="AF45" s="51" t="e">
        <f>IF(#REF!="","",#REF!)</f>
        <v>#REF!</v>
      </c>
      <c r="AG45" s="51">
        <v>0</v>
      </c>
      <c r="AH45" s="51">
        <v>2</v>
      </c>
    </row>
    <row r="46" spans="1:34" x14ac:dyDescent="0.2">
      <c r="A46" s="49"/>
      <c r="B46" s="51" t="e">
        <f>IF(#REF!="","",#REF!)</f>
        <v>#REF!</v>
      </c>
      <c r="C46" s="49"/>
      <c r="D46" s="49" t="e">
        <f>IF(#REF!="","",#REF!)</f>
        <v>#REF!</v>
      </c>
      <c r="E46" s="51" t="e">
        <f>IF(#REF!="","",#REF!)</f>
        <v>#REF!</v>
      </c>
      <c r="F46" s="51" t="e">
        <f>IF(#REF!="","",#REF!)</f>
        <v>#REF!</v>
      </c>
      <c r="G46" s="51" t="e">
        <f>IF(#REF!="","",#REF!)</f>
        <v>#REF!</v>
      </c>
      <c r="H46" s="51" t="e">
        <f>IF(#REF!="","",#REF!)</f>
        <v>#REF!</v>
      </c>
      <c r="I46" s="51" t="e">
        <f>IF(#REF!="","",#REF!)</f>
        <v>#REF!</v>
      </c>
      <c r="J46" s="51" t="e">
        <f>IF(#REF!="","",#REF!)</f>
        <v>#REF!</v>
      </c>
      <c r="K46" s="51"/>
      <c r="L46" s="51"/>
      <c r="M46" s="51" t="e">
        <f>IF(#REF!="","",VLOOKUP(#REF!,#REF!,2,FALSE))</f>
        <v>#REF!</v>
      </c>
      <c r="N46" s="51"/>
      <c r="O46" s="51" t="e">
        <f>IF(#REF!="","",VLOOKUP(#REF!,管理者シート!$G$9:$H$38,2,FALSE))</f>
        <v>#REF!</v>
      </c>
      <c r="P46" s="51" t="e">
        <f>IF(#REF!="","",#REF!)</f>
        <v>#REF!</v>
      </c>
      <c r="Q46" s="51">
        <v>0</v>
      </c>
      <c r="R46" s="51">
        <v>2</v>
      </c>
      <c r="S46" s="51" t="e">
        <f>IF(#REF!="","",VLOOKUP(#REF!,管理者シート!$G$9:$H$38,2,FALSE))</f>
        <v>#REF!</v>
      </c>
      <c r="T46" s="51" t="e">
        <f>IF(#REF!="","",#REF!)</f>
        <v>#REF!</v>
      </c>
      <c r="U46" s="51">
        <v>0</v>
      </c>
      <c r="V46" s="51">
        <v>2</v>
      </c>
      <c r="W46" s="51" t="e">
        <f>IF(#REF!="","",VLOOKUP(#REF!,管理者シート!$G$9:$H$23,2,FALSE))</f>
        <v>#REF!</v>
      </c>
      <c r="X46" s="51" t="e">
        <f>IF(#REF!="","",#REF!)</f>
        <v>#REF!</v>
      </c>
      <c r="Y46" s="51">
        <v>0</v>
      </c>
      <c r="Z46" s="51">
        <v>2</v>
      </c>
      <c r="AA46" s="51" t="e">
        <f>IF(#REF!="","",IF(#REF!="小学",67,IF(#REF!="中学",68,69)))</f>
        <v>#REF!</v>
      </c>
      <c r="AB46" s="51" t="e">
        <f>IF(#REF!="","",#REF!)</f>
        <v>#REF!</v>
      </c>
      <c r="AC46" s="51">
        <v>0</v>
      </c>
      <c r="AD46" s="51">
        <v>2</v>
      </c>
      <c r="AE46" s="51" t="e">
        <f>IF(#REF!="","",70)</f>
        <v>#REF!</v>
      </c>
      <c r="AF46" s="51" t="e">
        <f>IF(#REF!="","",#REF!)</f>
        <v>#REF!</v>
      </c>
      <c r="AG46" s="51">
        <v>0</v>
      </c>
      <c r="AH46" s="51">
        <v>2</v>
      </c>
    </row>
    <row r="47" spans="1:34" x14ac:dyDescent="0.2">
      <c r="A47" s="49"/>
      <c r="B47" s="51" t="e">
        <f>IF(#REF!="","",#REF!)</f>
        <v>#REF!</v>
      </c>
      <c r="C47" s="49"/>
      <c r="D47" s="49" t="e">
        <f>IF(#REF!="","",#REF!)</f>
        <v>#REF!</v>
      </c>
      <c r="E47" s="51" t="e">
        <f>IF(#REF!="","",#REF!)</f>
        <v>#REF!</v>
      </c>
      <c r="F47" s="51" t="e">
        <f>IF(#REF!="","",#REF!)</f>
        <v>#REF!</v>
      </c>
      <c r="G47" s="51" t="e">
        <f>IF(#REF!="","",#REF!)</f>
        <v>#REF!</v>
      </c>
      <c r="H47" s="51" t="e">
        <f>IF(#REF!="","",#REF!)</f>
        <v>#REF!</v>
      </c>
      <c r="I47" s="51" t="e">
        <f>IF(#REF!="","",#REF!)</f>
        <v>#REF!</v>
      </c>
      <c r="J47" s="51" t="e">
        <f>IF(#REF!="","",#REF!)</f>
        <v>#REF!</v>
      </c>
      <c r="K47" s="51"/>
      <c r="L47" s="51"/>
      <c r="M47" s="51" t="e">
        <f>IF(#REF!="","",VLOOKUP(#REF!,#REF!,2,FALSE))</f>
        <v>#REF!</v>
      </c>
      <c r="N47" s="51"/>
      <c r="O47" s="51" t="e">
        <f>IF(#REF!="","",VLOOKUP(#REF!,管理者シート!$G$9:$H$38,2,FALSE))</f>
        <v>#REF!</v>
      </c>
      <c r="P47" s="51" t="e">
        <f>IF(#REF!="","",#REF!)</f>
        <v>#REF!</v>
      </c>
      <c r="Q47" s="51">
        <v>0</v>
      </c>
      <c r="R47" s="51">
        <v>2</v>
      </c>
      <c r="S47" s="51" t="e">
        <f>IF(#REF!="","",VLOOKUP(#REF!,管理者シート!$G$9:$H$38,2,FALSE))</f>
        <v>#REF!</v>
      </c>
      <c r="T47" s="51" t="e">
        <f>IF(#REF!="","",#REF!)</f>
        <v>#REF!</v>
      </c>
      <c r="U47" s="51">
        <v>0</v>
      </c>
      <c r="V47" s="51">
        <v>2</v>
      </c>
      <c r="W47" s="51" t="e">
        <f>IF(#REF!="","",VLOOKUP(#REF!,管理者シート!$G$9:$H$23,2,FALSE))</f>
        <v>#REF!</v>
      </c>
      <c r="X47" s="51" t="e">
        <f>IF(#REF!="","",#REF!)</f>
        <v>#REF!</v>
      </c>
      <c r="Y47" s="51">
        <v>0</v>
      </c>
      <c r="Z47" s="51">
        <v>2</v>
      </c>
      <c r="AA47" s="51" t="e">
        <f>IF(#REF!="","",IF(#REF!="小学",67,IF(#REF!="中学",68,69)))</f>
        <v>#REF!</v>
      </c>
      <c r="AB47" s="51" t="e">
        <f>IF(#REF!="","",#REF!)</f>
        <v>#REF!</v>
      </c>
      <c r="AC47" s="51">
        <v>0</v>
      </c>
      <c r="AD47" s="51">
        <v>2</v>
      </c>
      <c r="AE47" s="51" t="e">
        <f>IF(#REF!="","",70)</f>
        <v>#REF!</v>
      </c>
      <c r="AF47" s="51" t="e">
        <f>IF(#REF!="","",#REF!)</f>
        <v>#REF!</v>
      </c>
      <c r="AG47" s="51">
        <v>0</v>
      </c>
      <c r="AH47" s="51">
        <v>2</v>
      </c>
    </row>
    <row r="48" spans="1:34" x14ac:dyDescent="0.2">
      <c r="A48" s="49"/>
      <c r="B48" s="51" t="e">
        <f>IF(#REF!="","",#REF!)</f>
        <v>#REF!</v>
      </c>
      <c r="C48" s="49"/>
      <c r="D48" s="49" t="e">
        <f>IF(#REF!="","",#REF!)</f>
        <v>#REF!</v>
      </c>
      <c r="E48" s="51" t="e">
        <f>IF(#REF!="","",#REF!)</f>
        <v>#REF!</v>
      </c>
      <c r="F48" s="51" t="e">
        <f>IF(#REF!="","",#REF!)</f>
        <v>#REF!</v>
      </c>
      <c r="G48" s="51" t="e">
        <f>IF(#REF!="","",#REF!)</f>
        <v>#REF!</v>
      </c>
      <c r="H48" s="51" t="e">
        <f>IF(#REF!="","",#REF!)</f>
        <v>#REF!</v>
      </c>
      <c r="I48" s="51" t="e">
        <f>IF(#REF!="","",#REF!)</f>
        <v>#REF!</v>
      </c>
      <c r="J48" s="51" t="e">
        <f>IF(#REF!="","",#REF!)</f>
        <v>#REF!</v>
      </c>
      <c r="K48" s="51"/>
      <c r="L48" s="51"/>
      <c r="M48" s="51" t="e">
        <f>IF(#REF!="","",VLOOKUP(#REF!,#REF!,2,FALSE))</f>
        <v>#REF!</v>
      </c>
      <c r="N48" s="51"/>
      <c r="O48" s="51" t="e">
        <f>IF(#REF!="","",VLOOKUP(#REF!,管理者シート!$G$9:$H$38,2,FALSE))</f>
        <v>#REF!</v>
      </c>
      <c r="P48" s="51" t="e">
        <f>IF(#REF!="","",#REF!)</f>
        <v>#REF!</v>
      </c>
      <c r="Q48" s="51">
        <v>0</v>
      </c>
      <c r="R48" s="51">
        <v>2</v>
      </c>
      <c r="S48" s="51" t="e">
        <f>IF(#REF!="","",VLOOKUP(#REF!,管理者シート!$G$9:$H$38,2,FALSE))</f>
        <v>#REF!</v>
      </c>
      <c r="T48" s="51" t="e">
        <f>IF(#REF!="","",#REF!)</f>
        <v>#REF!</v>
      </c>
      <c r="U48" s="51">
        <v>0</v>
      </c>
      <c r="V48" s="51">
        <v>2</v>
      </c>
      <c r="W48" s="51" t="e">
        <f>IF(#REF!="","",VLOOKUP(#REF!,管理者シート!$G$9:$H$23,2,FALSE))</f>
        <v>#REF!</v>
      </c>
      <c r="X48" s="51" t="e">
        <f>IF(#REF!="","",#REF!)</f>
        <v>#REF!</v>
      </c>
      <c r="Y48" s="51">
        <v>0</v>
      </c>
      <c r="Z48" s="51">
        <v>2</v>
      </c>
      <c r="AA48" s="51" t="e">
        <f>IF(#REF!="","",IF(#REF!="小学",67,IF(#REF!="中学",68,69)))</f>
        <v>#REF!</v>
      </c>
      <c r="AB48" s="51" t="e">
        <f>IF(#REF!="","",#REF!)</f>
        <v>#REF!</v>
      </c>
      <c r="AC48" s="51">
        <v>0</v>
      </c>
      <c r="AD48" s="51">
        <v>2</v>
      </c>
      <c r="AE48" s="51" t="e">
        <f>IF(#REF!="","",70)</f>
        <v>#REF!</v>
      </c>
      <c r="AF48" s="51" t="e">
        <f>IF(#REF!="","",#REF!)</f>
        <v>#REF!</v>
      </c>
      <c r="AG48" s="51">
        <v>0</v>
      </c>
      <c r="AH48" s="51">
        <v>2</v>
      </c>
    </row>
    <row r="49" spans="1:34" x14ac:dyDescent="0.2">
      <c r="A49" s="49"/>
      <c r="B49" s="51" t="e">
        <f>IF(#REF!="","",#REF!)</f>
        <v>#REF!</v>
      </c>
      <c r="C49" s="49"/>
      <c r="D49" s="49" t="e">
        <f>IF(#REF!="","",#REF!)</f>
        <v>#REF!</v>
      </c>
      <c r="E49" s="51" t="e">
        <f>IF(#REF!="","",#REF!)</f>
        <v>#REF!</v>
      </c>
      <c r="F49" s="51" t="e">
        <f>IF(#REF!="","",#REF!)</f>
        <v>#REF!</v>
      </c>
      <c r="G49" s="51" t="e">
        <f>IF(#REF!="","",#REF!)</f>
        <v>#REF!</v>
      </c>
      <c r="H49" s="51" t="e">
        <f>IF(#REF!="","",#REF!)</f>
        <v>#REF!</v>
      </c>
      <c r="I49" s="51" t="e">
        <f>IF(#REF!="","",#REF!)</f>
        <v>#REF!</v>
      </c>
      <c r="J49" s="51" t="e">
        <f>IF(#REF!="","",#REF!)</f>
        <v>#REF!</v>
      </c>
      <c r="K49" s="51"/>
      <c r="L49" s="51"/>
      <c r="M49" s="51" t="e">
        <f>IF(#REF!="","",VLOOKUP(#REF!,#REF!,2,FALSE))</f>
        <v>#REF!</v>
      </c>
      <c r="N49" s="51"/>
      <c r="O49" s="51" t="e">
        <f>IF(#REF!="","",VLOOKUP(#REF!,管理者シート!$G$9:$H$38,2,FALSE))</f>
        <v>#REF!</v>
      </c>
      <c r="P49" s="51" t="e">
        <f>IF(#REF!="","",#REF!)</f>
        <v>#REF!</v>
      </c>
      <c r="Q49" s="51">
        <v>0</v>
      </c>
      <c r="R49" s="51">
        <v>2</v>
      </c>
      <c r="S49" s="51" t="e">
        <f>IF(#REF!="","",VLOOKUP(#REF!,管理者シート!$G$9:$H$38,2,FALSE))</f>
        <v>#REF!</v>
      </c>
      <c r="T49" s="51" t="e">
        <f>IF(#REF!="","",#REF!)</f>
        <v>#REF!</v>
      </c>
      <c r="U49" s="51">
        <v>0</v>
      </c>
      <c r="V49" s="51">
        <v>2</v>
      </c>
      <c r="W49" s="51" t="e">
        <f>IF(#REF!="","",VLOOKUP(#REF!,管理者シート!$G$9:$H$23,2,FALSE))</f>
        <v>#REF!</v>
      </c>
      <c r="X49" s="51" t="e">
        <f>IF(#REF!="","",#REF!)</f>
        <v>#REF!</v>
      </c>
      <c r="Y49" s="51">
        <v>0</v>
      </c>
      <c r="Z49" s="51">
        <v>2</v>
      </c>
      <c r="AA49" s="51" t="e">
        <f>IF(#REF!="","",IF(#REF!="小学",67,IF(#REF!="中学",68,69)))</f>
        <v>#REF!</v>
      </c>
      <c r="AB49" s="51" t="e">
        <f>IF(#REF!="","",#REF!)</f>
        <v>#REF!</v>
      </c>
      <c r="AC49" s="51">
        <v>0</v>
      </c>
      <c r="AD49" s="51">
        <v>2</v>
      </c>
      <c r="AE49" s="51" t="e">
        <f>IF(#REF!="","",70)</f>
        <v>#REF!</v>
      </c>
      <c r="AF49" s="51" t="e">
        <f>IF(#REF!="","",#REF!)</f>
        <v>#REF!</v>
      </c>
      <c r="AG49" s="51">
        <v>0</v>
      </c>
      <c r="AH49" s="51">
        <v>2</v>
      </c>
    </row>
    <row r="50" spans="1:34" x14ac:dyDescent="0.2">
      <c r="A50" s="49"/>
      <c r="B50" s="51" t="e">
        <f>IF(#REF!="","",#REF!)</f>
        <v>#REF!</v>
      </c>
      <c r="C50" s="49"/>
      <c r="D50" s="49" t="e">
        <f>IF(#REF!="","",#REF!)</f>
        <v>#REF!</v>
      </c>
      <c r="E50" s="51" t="e">
        <f>IF(#REF!="","",#REF!)</f>
        <v>#REF!</v>
      </c>
      <c r="F50" s="51" t="e">
        <f>IF(#REF!="","",#REF!)</f>
        <v>#REF!</v>
      </c>
      <c r="G50" s="51" t="e">
        <f>IF(#REF!="","",#REF!)</f>
        <v>#REF!</v>
      </c>
      <c r="H50" s="51" t="e">
        <f>IF(#REF!="","",#REF!)</f>
        <v>#REF!</v>
      </c>
      <c r="I50" s="51" t="e">
        <f>IF(#REF!="","",#REF!)</f>
        <v>#REF!</v>
      </c>
      <c r="J50" s="51" t="e">
        <f>IF(#REF!="","",#REF!)</f>
        <v>#REF!</v>
      </c>
      <c r="K50" s="51"/>
      <c r="L50" s="51"/>
      <c r="M50" s="51" t="e">
        <f>IF(#REF!="","",VLOOKUP(#REF!,#REF!,2,FALSE))</f>
        <v>#REF!</v>
      </c>
      <c r="N50" s="51"/>
      <c r="O50" s="51" t="e">
        <f>IF(#REF!="","",VLOOKUP(#REF!,管理者シート!$G$9:$H$38,2,FALSE))</f>
        <v>#REF!</v>
      </c>
      <c r="P50" s="51" t="e">
        <f>IF(#REF!="","",#REF!)</f>
        <v>#REF!</v>
      </c>
      <c r="Q50" s="51">
        <v>0</v>
      </c>
      <c r="R50" s="51">
        <v>2</v>
      </c>
      <c r="S50" s="51" t="e">
        <f>IF(#REF!="","",VLOOKUP(#REF!,管理者シート!$G$9:$H$38,2,FALSE))</f>
        <v>#REF!</v>
      </c>
      <c r="T50" s="51" t="e">
        <f>IF(#REF!="","",#REF!)</f>
        <v>#REF!</v>
      </c>
      <c r="U50" s="51">
        <v>0</v>
      </c>
      <c r="V50" s="51">
        <v>2</v>
      </c>
      <c r="W50" s="51" t="e">
        <f>IF(#REF!="","",VLOOKUP(#REF!,管理者シート!$G$9:$H$23,2,FALSE))</f>
        <v>#REF!</v>
      </c>
      <c r="X50" s="51" t="e">
        <f>IF(#REF!="","",#REF!)</f>
        <v>#REF!</v>
      </c>
      <c r="Y50" s="51">
        <v>0</v>
      </c>
      <c r="Z50" s="51">
        <v>2</v>
      </c>
      <c r="AA50" s="51" t="e">
        <f>IF(#REF!="","",IF(#REF!="小学",67,IF(#REF!="中学",68,69)))</f>
        <v>#REF!</v>
      </c>
      <c r="AB50" s="51" t="e">
        <f>IF(#REF!="","",#REF!)</f>
        <v>#REF!</v>
      </c>
      <c r="AC50" s="51">
        <v>0</v>
      </c>
      <c r="AD50" s="51">
        <v>2</v>
      </c>
      <c r="AE50" s="51" t="e">
        <f>IF(#REF!="","",70)</f>
        <v>#REF!</v>
      </c>
      <c r="AF50" s="51" t="e">
        <f>IF(#REF!="","",#REF!)</f>
        <v>#REF!</v>
      </c>
      <c r="AG50" s="51">
        <v>0</v>
      </c>
      <c r="AH50" s="51">
        <v>2</v>
      </c>
    </row>
    <row r="51" spans="1:34" x14ac:dyDescent="0.2">
      <c r="A51" s="49"/>
      <c r="B51" s="51" t="e">
        <f>IF(#REF!="","",#REF!)</f>
        <v>#REF!</v>
      </c>
      <c r="C51" s="49"/>
      <c r="D51" s="49" t="e">
        <f>IF(#REF!="","",#REF!)</f>
        <v>#REF!</v>
      </c>
      <c r="E51" s="51" t="e">
        <f>IF(#REF!="","",#REF!)</f>
        <v>#REF!</v>
      </c>
      <c r="F51" s="51" t="e">
        <f>IF(#REF!="","",#REF!)</f>
        <v>#REF!</v>
      </c>
      <c r="G51" s="51" t="e">
        <f>IF(#REF!="","",#REF!)</f>
        <v>#REF!</v>
      </c>
      <c r="H51" s="51" t="e">
        <f>IF(#REF!="","",#REF!)</f>
        <v>#REF!</v>
      </c>
      <c r="I51" s="51" t="e">
        <f>IF(#REF!="","",#REF!)</f>
        <v>#REF!</v>
      </c>
      <c r="J51" s="51" t="e">
        <f>IF(#REF!="","",#REF!)</f>
        <v>#REF!</v>
      </c>
      <c r="K51" s="51"/>
      <c r="L51" s="51"/>
      <c r="M51" s="51" t="e">
        <f>IF(#REF!="","",VLOOKUP(#REF!,#REF!,2,FALSE))</f>
        <v>#REF!</v>
      </c>
      <c r="N51" s="51"/>
      <c r="O51" s="51" t="e">
        <f>IF(#REF!="","",VLOOKUP(#REF!,管理者シート!$G$9:$H$38,2,FALSE))</f>
        <v>#REF!</v>
      </c>
      <c r="P51" s="51" t="e">
        <f>IF(#REF!="","",#REF!)</f>
        <v>#REF!</v>
      </c>
      <c r="Q51" s="51">
        <v>0</v>
      </c>
      <c r="R51" s="51">
        <v>2</v>
      </c>
      <c r="S51" s="51" t="e">
        <f>IF(#REF!="","",VLOOKUP(#REF!,管理者シート!$G$9:$H$38,2,FALSE))</f>
        <v>#REF!</v>
      </c>
      <c r="T51" s="51" t="e">
        <f>IF(#REF!="","",#REF!)</f>
        <v>#REF!</v>
      </c>
      <c r="U51" s="51">
        <v>0</v>
      </c>
      <c r="V51" s="51">
        <v>2</v>
      </c>
      <c r="W51" s="51" t="e">
        <f>IF(#REF!="","",VLOOKUP(#REF!,管理者シート!$G$9:$H$23,2,FALSE))</f>
        <v>#REF!</v>
      </c>
      <c r="X51" s="51" t="e">
        <f>IF(#REF!="","",#REF!)</f>
        <v>#REF!</v>
      </c>
      <c r="Y51" s="51">
        <v>0</v>
      </c>
      <c r="Z51" s="51">
        <v>2</v>
      </c>
      <c r="AA51" s="51" t="e">
        <f>IF(#REF!="","",IF(#REF!="小学",67,IF(#REF!="中学",68,69)))</f>
        <v>#REF!</v>
      </c>
      <c r="AB51" s="51" t="e">
        <f>IF(#REF!="","",#REF!)</f>
        <v>#REF!</v>
      </c>
      <c r="AC51" s="51">
        <v>0</v>
      </c>
      <c r="AD51" s="51">
        <v>2</v>
      </c>
      <c r="AE51" s="51" t="e">
        <f>IF(#REF!="","",70)</f>
        <v>#REF!</v>
      </c>
      <c r="AF51" s="51" t="e">
        <f>IF(#REF!="","",#REF!)</f>
        <v>#REF!</v>
      </c>
      <c r="AG51" s="51">
        <v>0</v>
      </c>
      <c r="AH51" s="51">
        <v>2</v>
      </c>
    </row>
    <row r="52" spans="1:34" x14ac:dyDescent="0.2">
      <c r="A52" s="49"/>
      <c r="B52" s="51" t="e">
        <f>IF(#REF!="","",#REF!)</f>
        <v>#REF!</v>
      </c>
      <c r="C52" s="49"/>
      <c r="D52" s="49" t="e">
        <f>IF(#REF!="","",#REF!)</f>
        <v>#REF!</v>
      </c>
      <c r="E52" s="51" t="e">
        <f>IF(#REF!="","",#REF!)</f>
        <v>#REF!</v>
      </c>
      <c r="F52" s="51" t="e">
        <f>IF(#REF!="","",#REF!)</f>
        <v>#REF!</v>
      </c>
      <c r="G52" s="51" t="e">
        <f>IF(#REF!="","",#REF!)</f>
        <v>#REF!</v>
      </c>
      <c r="H52" s="51" t="e">
        <f>IF(#REF!="","",#REF!)</f>
        <v>#REF!</v>
      </c>
      <c r="I52" s="51" t="e">
        <f>IF(#REF!="","",#REF!)</f>
        <v>#REF!</v>
      </c>
      <c r="J52" s="51" t="e">
        <f>IF(#REF!="","",#REF!)</f>
        <v>#REF!</v>
      </c>
      <c r="K52" s="51"/>
      <c r="L52" s="51"/>
      <c r="M52" s="51" t="e">
        <f>IF(#REF!="","",VLOOKUP(#REF!,#REF!,2,FALSE))</f>
        <v>#REF!</v>
      </c>
      <c r="N52" s="51"/>
      <c r="O52" s="51" t="e">
        <f>IF(#REF!="","",VLOOKUP(#REF!,管理者シート!$G$9:$H$38,2,FALSE))</f>
        <v>#REF!</v>
      </c>
      <c r="P52" s="51" t="e">
        <f>IF(#REF!="","",#REF!)</f>
        <v>#REF!</v>
      </c>
      <c r="Q52" s="51">
        <v>0</v>
      </c>
      <c r="R52" s="51">
        <v>2</v>
      </c>
      <c r="S52" s="51" t="e">
        <f>IF(#REF!="","",VLOOKUP(#REF!,管理者シート!$G$9:$H$38,2,FALSE))</f>
        <v>#REF!</v>
      </c>
      <c r="T52" s="51" t="e">
        <f>IF(#REF!="","",#REF!)</f>
        <v>#REF!</v>
      </c>
      <c r="U52" s="51">
        <v>0</v>
      </c>
      <c r="V52" s="51">
        <v>2</v>
      </c>
      <c r="W52" s="51" t="e">
        <f>IF(#REF!="","",VLOOKUP(#REF!,管理者シート!$G$9:$H$23,2,FALSE))</f>
        <v>#REF!</v>
      </c>
      <c r="X52" s="51" t="e">
        <f>IF(#REF!="","",#REF!)</f>
        <v>#REF!</v>
      </c>
      <c r="Y52" s="51">
        <v>0</v>
      </c>
      <c r="Z52" s="51">
        <v>2</v>
      </c>
      <c r="AA52" s="51" t="e">
        <f>IF(#REF!="","",IF(#REF!="小学",67,IF(#REF!="中学",68,69)))</f>
        <v>#REF!</v>
      </c>
      <c r="AB52" s="51" t="e">
        <f>IF(#REF!="","",#REF!)</f>
        <v>#REF!</v>
      </c>
      <c r="AC52" s="51">
        <v>0</v>
      </c>
      <c r="AD52" s="51">
        <v>2</v>
      </c>
      <c r="AE52" s="51" t="e">
        <f>IF(#REF!="","",70)</f>
        <v>#REF!</v>
      </c>
      <c r="AF52" s="51" t="e">
        <f>IF(#REF!="","",#REF!)</f>
        <v>#REF!</v>
      </c>
      <c r="AG52" s="51">
        <v>0</v>
      </c>
      <c r="AH52" s="51">
        <v>2</v>
      </c>
    </row>
    <row r="53" spans="1:34" x14ac:dyDescent="0.2">
      <c r="A53" s="49"/>
      <c r="B53" s="51" t="e">
        <f>IF(#REF!="","",#REF!)</f>
        <v>#REF!</v>
      </c>
      <c r="C53" s="49"/>
      <c r="D53" s="49" t="e">
        <f>IF(#REF!="","",#REF!)</f>
        <v>#REF!</v>
      </c>
      <c r="E53" s="51" t="e">
        <f>IF(#REF!="","",#REF!)</f>
        <v>#REF!</v>
      </c>
      <c r="F53" s="51" t="e">
        <f>IF(#REF!="","",#REF!)</f>
        <v>#REF!</v>
      </c>
      <c r="G53" s="51" t="e">
        <f>IF(#REF!="","",#REF!)</f>
        <v>#REF!</v>
      </c>
      <c r="H53" s="51" t="e">
        <f>IF(#REF!="","",#REF!)</f>
        <v>#REF!</v>
      </c>
      <c r="I53" s="51" t="e">
        <f>IF(#REF!="","",#REF!)</f>
        <v>#REF!</v>
      </c>
      <c r="J53" s="51" t="e">
        <f>IF(#REF!="","",#REF!)</f>
        <v>#REF!</v>
      </c>
      <c r="K53" s="51"/>
      <c r="L53" s="51"/>
      <c r="M53" s="51" t="e">
        <f>IF(#REF!="","",VLOOKUP(#REF!,#REF!,2,FALSE))</f>
        <v>#REF!</v>
      </c>
      <c r="N53" s="51"/>
      <c r="O53" s="51" t="e">
        <f>IF(#REF!="","",VLOOKUP(#REF!,管理者シート!$G$9:$H$38,2,FALSE))</f>
        <v>#REF!</v>
      </c>
      <c r="P53" s="51" t="e">
        <f>IF(#REF!="","",#REF!)</f>
        <v>#REF!</v>
      </c>
      <c r="Q53" s="51">
        <v>0</v>
      </c>
      <c r="R53" s="51">
        <v>2</v>
      </c>
      <c r="S53" s="51" t="e">
        <f>IF(#REF!="","",VLOOKUP(#REF!,管理者シート!$G$9:$H$38,2,FALSE))</f>
        <v>#REF!</v>
      </c>
      <c r="T53" s="51" t="e">
        <f>IF(#REF!="","",#REF!)</f>
        <v>#REF!</v>
      </c>
      <c r="U53" s="51">
        <v>0</v>
      </c>
      <c r="V53" s="51">
        <v>2</v>
      </c>
      <c r="W53" s="51" t="e">
        <f>IF(#REF!="","",VLOOKUP(#REF!,管理者シート!$G$9:$H$23,2,FALSE))</f>
        <v>#REF!</v>
      </c>
      <c r="X53" s="51" t="e">
        <f>IF(#REF!="","",#REF!)</f>
        <v>#REF!</v>
      </c>
      <c r="Y53" s="51">
        <v>0</v>
      </c>
      <c r="Z53" s="51">
        <v>2</v>
      </c>
      <c r="AA53" s="51" t="e">
        <f>IF(#REF!="","",IF(#REF!="小学",67,IF(#REF!="中学",68,69)))</f>
        <v>#REF!</v>
      </c>
      <c r="AB53" s="51" t="e">
        <f>IF(#REF!="","",#REF!)</f>
        <v>#REF!</v>
      </c>
      <c r="AC53" s="51">
        <v>0</v>
      </c>
      <c r="AD53" s="51">
        <v>2</v>
      </c>
      <c r="AE53" s="51" t="e">
        <f>IF(#REF!="","",70)</f>
        <v>#REF!</v>
      </c>
      <c r="AF53" s="51" t="e">
        <f>IF(#REF!="","",#REF!)</f>
        <v>#REF!</v>
      </c>
      <c r="AG53" s="51">
        <v>0</v>
      </c>
      <c r="AH53" s="51">
        <v>2</v>
      </c>
    </row>
    <row r="54" spans="1:34" x14ac:dyDescent="0.2">
      <c r="A54" s="49"/>
      <c r="B54" s="51" t="e">
        <f>IF(#REF!="","",#REF!)</f>
        <v>#REF!</v>
      </c>
      <c r="C54" s="49"/>
      <c r="D54" s="49" t="e">
        <f>IF(#REF!="","",#REF!)</f>
        <v>#REF!</v>
      </c>
      <c r="E54" s="51" t="e">
        <f>IF(#REF!="","",#REF!)</f>
        <v>#REF!</v>
      </c>
      <c r="F54" s="51" t="e">
        <f>IF(#REF!="","",#REF!)</f>
        <v>#REF!</v>
      </c>
      <c r="G54" s="51" t="e">
        <f>IF(#REF!="","",#REF!)</f>
        <v>#REF!</v>
      </c>
      <c r="H54" s="51" t="e">
        <f>IF(#REF!="","",#REF!)</f>
        <v>#REF!</v>
      </c>
      <c r="I54" s="51" t="e">
        <f>IF(#REF!="","",#REF!)</f>
        <v>#REF!</v>
      </c>
      <c r="J54" s="51" t="e">
        <f>IF(#REF!="","",#REF!)</f>
        <v>#REF!</v>
      </c>
      <c r="K54" s="51"/>
      <c r="L54" s="51"/>
      <c r="M54" s="51" t="e">
        <f>IF(#REF!="","",VLOOKUP(#REF!,#REF!,2,FALSE))</f>
        <v>#REF!</v>
      </c>
      <c r="N54" s="51"/>
      <c r="O54" s="51" t="e">
        <f>IF(#REF!="","",VLOOKUP(#REF!,管理者シート!$G$9:$H$38,2,FALSE))</f>
        <v>#REF!</v>
      </c>
      <c r="P54" s="51" t="e">
        <f>IF(#REF!="","",#REF!)</f>
        <v>#REF!</v>
      </c>
      <c r="Q54" s="51">
        <v>0</v>
      </c>
      <c r="R54" s="51">
        <v>2</v>
      </c>
      <c r="S54" s="51" t="e">
        <f>IF(#REF!="","",VLOOKUP(#REF!,管理者シート!$G$9:$H$38,2,FALSE))</f>
        <v>#REF!</v>
      </c>
      <c r="T54" s="51" t="e">
        <f>IF(#REF!="","",#REF!)</f>
        <v>#REF!</v>
      </c>
      <c r="U54" s="51">
        <v>0</v>
      </c>
      <c r="V54" s="51">
        <v>2</v>
      </c>
      <c r="W54" s="51" t="e">
        <f>IF(#REF!="","",VLOOKUP(#REF!,管理者シート!$G$9:$H$23,2,FALSE))</f>
        <v>#REF!</v>
      </c>
      <c r="X54" s="51" t="e">
        <f>IF(#REF!="","",#REF!)</f>
        <v>#REF!</v>
      </c>
      <c r="Y54" s="51">
        <v>0</v>
      </c>
      <c r="Z54" s="51">
        <v>2</v>
      </c>
      <c r="AA54" s="51" t="e">
        <f>IF(#REF!="","",IF(#REF!="小学",67,IF(#REF!="中学",68,69)))</f>
        <v>#REF!</v>
      </c>
      <c r="AB54" s="51" t="e">
        <f>IF(#REF!="","",#REF!)</f>
        <v>#REF!</v>
      </c>
      <c r="AC54" s="51">
        <v>0</v>
      </c>
      <c r="AD54" s="51">
        <v>2</v>
      </c>
      <c r="AE54" s="51" t="e">
        <f>IF(#REF!="","",70)</f>
        <v>#REF!</v>
      </c>
      <c r="AF54" s="51" t="e">
        <f>IF(#REF!="","",#REF!)</f>
        <v>#REF!</v>
      </c>
      <c r="AG54" s="51">
        <v>0</v>
      </c>
      <c r="AH54" s="51">
        <v>2</v>
      </c>
    </row>
    <row r="55" spans="1:34" x14ac:dyDescent="0.2">
      <c r="A55" s="49"/>
      <c r="B55" s="51" t="e">
        <f>IF(#REF!="","",#REF!)</f>
        <v>#REF!</v>
      </c>
      <c r="C55" s="49"/>
      <c r="D55" s="49" t="e">
        <f>IF(#REF!="","",#REF!)</f>
        <v>#REF!</v>
      </c>
      <c r="E55" s="51" t="e">
        <f>IF(#REF!="","",#REF!)</f>
        <v>#REF!</v>
      </c>
      <c r="F55" s="51" t="e">
        <f>IF(#REF!="","",#REF!)</f>
        <v>#REF!</v>
      </c>
      <c r="G55" s="51" t="e">
        <f>IF(#REF!="","",#REF!)</f>
        <v>#REF!</v>
      </c>
      <c r="H55" s="51" t="e">
        <f>IF(#REF!="","",#REF!)</f>
        <v>#REF!</v>
      </c>
      <c r="I55" s="51" t="e">
        <f>IF(#REF!="","",#REF!)</f>
        <v>#REF!</v>
      </c>
      <c r="J55" s="51" t="e">
        <f>IF(#REF!="","",#REF!)</f>
        <v>#REF!</v>
      </c>
      <c r="K55" s="51"/>
      <c r="L55" s="51"/>
      <c r="M55" s="51" t="e">
        <f>IF(#REF!="","",VLOOKUP(#REF!,#REF!,2,FALSE))</f>
        <v>#REF!</v>
      </c>
      <c r="N55" s="51"/>
      <c r="O55" s="51" t="e">
        <f>IF(#REF!="","",VLOOKUP(#REF!,管理者シート!$G$9:$H$38,2,FALSE))</f>
        <v>#REF!</v>
      </c>
      <c r="P55" s="51" t="e">
        <f>IF(#REF!="","",#REF!)</f>
        <v>#REF!</v>
      </c>
      <c r="Q55" s="51">
        <v>0</v>
      </c>
      <c r="R55" s="51">
        <v>2</v>
      </c>
      <c r="S55" s="51" t="e">
        <f>IF(#REF!="","",VLOOKUP(#REF!,管理者シート!$G$9:$H$38,2,FALSE))</f>
        <v>#REF!</v>
      </c>
      <c r="T55" s="51" t="e">
        <f>IF(#REF!="","",#REF!)</f>
        <v>#REF!</v>
      </c>
      <c r="U55" s="51">
        <v>0</v>
      </c>
      <c r="V55" s="51">
        <v>2</v>
      </c>
      <c r="W55" s="51" t="e">
        <f>IF(#REF!="","",VLOOKUP(#REF!,管理者シート!$G$9:$H$23,2,FALSE))</f>
        <v>#REF!</v>
      </c>
      <c r="X55" s="51" t="e">
        <f>IF(#REF!="","",#REF!)</f>
        <v>#REF!</v>
      </c>
      <c r="Y55" s="51">
        <v>0</v>
      </c>
      <c r="Z55" s="51">
        <v>2</v>
      </c>
      <c r="AA55" s="51" t="e">
        <f>IF(#REF!="","",IF(#REF!="小学",67,IF(#REF!="中学",68,69)))</f>
        <v>#REF!</v>
      </c>
      <c r="AB55" s="51" t="e">
        <f>IF(#REF!="","",#REF!)</f>
        <v>#REF!</v>
      </c>
      <c r="AC55" s="51">
        <v>0</v>
      </c>
      <c r="AD55" s="51">
        <v>2</v>
      </c>
      <c r="AE55" s="51" t="e">
        <f>IF(#REF!="","",70)</f>
        <v>#REF!</v>
      </c>
      <c r="AF55" s="51" t="e">
        <f>IF(#REF!="","",#REF!)</f>
        <v>#REF!</v>
      </c>
      <c r="AG55" s="51">
        <v>0</v>
      </c>
      <c r="AH55" s="51">
        <v>2</v>
      </c>
    </row>
    <row r="56" spans="1:34" x14ac:dyDescent="0.2">
      <c r="A56" s="49"/>
      <c r="B56" s="51" t="e">
        <f>IF(#REF!="","",#REF!)</f>
        <v>#REF!</v>
      </c>
      <c r="C56" s="49"/>
      <c r="D56" s="49" t="e">
        <f>IF(#REF!="","",#REF!)</f>
        <v>#REF!</v>
      </c>
      <c r="E56" s="51" t="e">
        <f>IF(#REF!="","",#REF!)</f>
        <v>#REF!</v>
      </c>
      <c r="F56" s="51" t="e">
        <f>IF(#REF!="","",#REF!)</f>
        <v>#REF!</v>
      </c>
      <c r="G56" s="51" t="e">
        <f>IF(#REF!="","",#REF!)</f>
        <v>#REF!</v>
      </c>
      <c r="H56" s="51" t="e">
        <f>IF(#REF!="","",#REF!)</f>
        <v>#REF!</v>
      </c>
      <c r="I56" s="51" t="e">
        <f>IF(#REF!="","",#REF!)</f>
        <v>#REF!</v>
      </c>
      <c r="J56" s="51" t="e">
        <f>IF(#REF!="","",#REF!)</f>
        <v>#REF!</v>
      </c>
      <c r="K56" s="51"/>
      <c r="L56" s="51"/>
      <c r="M56" s="51" t="e">
        <f>IF(#REF!="","",VLOOKUP(#REF!,#REF!,2,FALSE))</f>
        <v>#REF!</v>
      </c>
      <c r="N56" s="51"/>
      <c r="O56" s="51" t="e">
        <f>IF(#REF!="","",VLOOKUP(#REF!,管理者シート!$G$9:$H$38,2,FALSE))</f>
        <v>#REF!</v>
      </c>
      <c r="P56" s="51" t="e">
        <f>IF(#REF!="","",#REF!)</f>
        <v>#REF!</v>
      </c>
      <c r="Q56" s="51">
        <v>0</v>
      </c>
      <c r="R56" s="51">
        <v>2</v>
      </c>
      <c r="S56" s="51" t="e">
        <f>IF(#REF!="","",VLOOKUP(#REF!,管理者シート!$G$9:$H$38,2,FALSE))</f>
        <v>#REF!</v>
      </c>
      <c r="T56" s="51" t="e">
        <f>IF(#REF!="","",#REF!)</f>
        <v>#REF!</v>
      </c>
      <c r="U56" s="51">
        <v>0</v>
      </c>
      <c r="V56" s="51">
        <v>2</v>
      </c>
      <c r="W56" s="51" t="e">
        <f>IF(#REF!="","",VLOOKUP(#REF!,管理者シート!$G$9:$H$23,2,FALSE))</f>
        <v>#REF!</v>
      </c>
      <c r="X56" s="51" t="e">
        <f>IF(#REF!="","",#REF!)</f>
        <v>#REF!</v>
      </c>
      <c r="Y56" s="51">
        <v>0</v>
      </c>
      <c r="Z56" s="51">
        <v>2</v>
      </c>
      <c r="AA56" s="51" t="e">
        <f>IF(#REF!="","",IF(#REF!="小学",67,IF(#REF!="中学",68,69)))</f>
        <v>#REF!</v>
      </c>
      <c r="AB56" s="51" t="e">
        <f>IF(#REF!="","",#REF!)</f>
        <v>#REF!</v>
      </c>
      <c r="AC56" s="51">
        <v>0</v>
      </c>
      <c r="AD56" s="51">
        <v>2</v>
      </c>
      <c r="AE56" s="51" t="e">
        <f>IF(#REF!="","",70)</f>
        <v>#REF!</v>
      </c>
      <c r="AF56" s="51" t="e">
        <f>IF(#REF!="","",#REF!)</f>
        <v>#REF!</v>
      </c>
      <c r="AG56" s="51">
        <v>0</v>
      </c>
      <c r="AH56" s="51">
        <v>2</v>
      </c>
    </row>
    <row r="57" spans="1:34" x14ac:dyDescent="0.2">
      <c r="A57" s="49"/>
      <c r="B57" s="51" t="e">
        <f>IF(#REF!="","",#REF!)</f>
        <v>#REF!</v>
      </c>
      <c r="C57" s="49"/>
      <c r="D57" s="49" t="e">
        <f>IF(#REF!="","",#REF!)</f>
        <v>#REF!</v>
      </c>
      <c r="E57" s="51" t="e">
        <f>IF(#REF!="","",#REF!)</f>
        <v>#REF!</v>
      </c>
      <c r="F57" s="51" t="e">
        <f>IF(#REF!="","",#REF!)</f>
        <v>#REF!</v>
      </c>
      <c r="G57" s="51" t="e">
        <f>IF(#REF!="","",#REF!)</f>
        <v>#REF!</v>
      </c>
      <c r="H57" s="51" t="e">
        <f>IF(#REF!="","",#REF!)</f>
        <v>#REF!</v>
      </c>
      <c r="I57" s="51" t="e">
        <f>IF(#REF!="","",#REF!)</f>
        <v>#REF!</v>
      </c>
      <c r="J57" s="51" t="e">
        <f>IF(#REF!="","",#REF!)</f>
        <v>#REF!</v>
      </c>
      <c r="K57" s="51"/>
      <c r="L57" s="51"/>
      <c r="M57" s="51" t="e">
        <f>IF(#REF!="","",VLOOKUP(#REF!,#REF!,2,FALSE))</f>
        <v>#REF!</v>
      </c>
      <c r="N57" s="51"/>
      <c r="O57" s="51" t="e">
        <f>IF(#REF!="","",VLOOKUP(#REF!,管理者シート!$G$9:$H$38,2,FALSE))</f>
        <v>#REF!</v>
      </c>
      <c r="P57" s="51" t="e">
        <f>IF(#REF!="","",#REF!)</f>
        <v>#REF!</v>
      </c>
      <c r="Q57" s="51">
        <v>0</v>
      </c>
      <c r="R57" s="51">
        <v>2</v>
      </c>
      <c r="S57" s="51" t="e">
        <f>IF(#REF!="","",VLOOKUP(#REF!,管理者シート!$G$9:$H$38,2,FALSE))</f>
        <v>#REF!</v>
      </c>
      <c r="T57" s="51" t="e">
        <f>IF(#REF!="","",#REF!)</f>
        <v>#REF!</v>
      </c>
      <c r="U57" s="51">
        <v>0</v>
      </c>
      <c r="V57" s="51">
        <v>2</v>
      </c>
      <c r="W57" s="51" t="e">
        <f>IF(#REF!="","",VLOOKUP(#REF!,管理者シート!$G$9:$H$23,2,FALSE))</f>
        <v>#REF!</v>
      </c>
      <c r="X57" s="51" t="e">
        <f>IF(#REF!="","",#REF!)</f>
        <v>#REF!</v>
      </c>
      <c r="Y57" s="51">
        <v>0</v>
      </c>
      <c r="Z57" s="51">
        <v>2</v>
      </c>
      <c r="AA57" s="51" t="e">
        <f>IF(#REF!="","",IF(#REF!="小学",67,IF(#REF!="中学",68,69)))</f>
        <v>#REF!</v>
      </c>
      <c r="AB57" s="51" t="e">
        <f>IF(#REF!="","",#REF!)</f>
        <v>#REF!</v>
      </c>
      <c r="AC57" s="51">
        <v>0</v>
      </c>
      <c r="AD57" s="51">
        <v>2</v>
      </c>
      <c r="AE57" s="51" t="e">
        <f>IF(#REF!="","",70)</f>
        <v>#REF!</v>
      </c>
      <c r="AF57" s="51" t="e">
        <f>IF(#REF!="","",#REF!)</f>
        <v>#REF!</v>
      </c>
      <c r="AG57" s="51">
        <v>0</v>
      </c>
      <c r="AH57" s="51">
        <v>2</v>
      </c>
    </row>
    <row r="58" spans="1:34" x14ac:dyDescent="0.2">
      <c r="A58" s="49"/>
      <c r="B58" s="51" t="e">
        <f>IF(#REF!="","",#REF!)</f>
        <v>#REF!</v>
      </c>
      <c r="C58" s="49"/>
      <c r="D58" s="49" t="e">
        <f>IF(#REF!="","",#REF!)</f>
        <v>#REF!</v>
      </c>
      <c r="E58" s="51" t="e">
        <f>IF(#REF!="","",#REF!)</f>
        <v>#REF!</v>
      </c>
      <c r="F58" s="51" t="e">
        <f>IF(#REF!="","",#REF!)</f>
        <v>#REF!</v>
      </c>
      <c r="G58" s="51" t="e">
        <f>IF(#REF!="","",#REF!)</f>
        <v>#REF!</v>
      </c>
      <c r="H58" s="51" t="e">
        <f>IF(#REF!="","",#REF!)</f>
        <v>#REF!</v>
      </c>
      <c r="I58" s="51" t="e">
        <f>IF(#REF!="","",#REF!)</f>
        <v>#REF!</v>
      </c>
      <c r="J58" s="51" t="e">
        <f>IF(#REF!="","",#REF!)</f>
        <v>#REF!</v>
      </c>
      <c r="K58" s="51"/>
      <c r="L58" s="51"/>
      <c r="M58" s="51" t="e">
        <f>IF(#REF!="","",VLOOKUP(#REF!,#REF!,2,FALSE))</f>
        <v>#REF!</v>
      </c>
      <c r="N58" s="51"/>
      <c r="O58" s="51" t="e">
        <f>IF(#REF!="","",VLOOKUP(#REF!,管理者シート!$G$9:$H$38,2,FALSE))</f>
        <v>#REF!</v>
      </c>
      <c r="P58" s="51" t="e">
        <f>IF(#REF!="","",#REF!)</f>
        <v>#REF!</v>
      </c>
      <c r="Q58" s="51">
        <v>0</v>
      </c>
      <c r="R58" s="51">
        <v>2</v>
      </c>
      <c r="S58" s="51" t="e">
        <f>IF(#REF!="","",VLOOKUP(#REF!,管理者シート!$G$9:$H$38,2,FALSE))</f>
        <v>#REF!</v>
      </c>
      <c r="T58" s="51" t="e">
        <f>IF(#REF!="","",#REF!)</f>
        <v>#REF!</v>
      </c>
      <c r="U58" s="51">
        <v>0</v>
      </c>
      <c r="V58" s="51">
        <v>2</v>
      </c>
      <c r="W58" s="51" t="e">
        <f>IF(#REF!="","",VLOOKUP(#REF!,管理者シート!$G$9:$H$23,2,FALSE))</f>
        <v>#REF!</v>
      </c>
      <c r="X58" s="51" t="e">
        <f>IF(#REF!="","",#REF!)</f>
        <v>#REF!</v>
      </c>
      <c r="Y58" s="51">
        <v>0</v>
      </c>
      <c r="Z58" s="51">
        <v>2</v>
      </c>
      <c r="AA58" s="51" t="e">
        <f>IF(#REF!="","",IF(#REF!="小学",67,IF(#REF!="中学",68,69)))</f>
        <v>#REF!</v>
      </c>
      <c r="AB58" s="51" t="e">
        <f>IF(#REF!="","",#REF!)</f>
        <v>#REF!</v>
      </c>
      <c r="AC58" s="51">
        <v>0</v>
      </c>
      <c r="AD58" s="51">
        <v>2</v>
      </c>
      <c r="AE58" s="51" t="e">
        <f>IF(#REF!="","",70)</f>
        <v>#REF!</v>
      </c>
      <c r="AF58" s="51" t="e">
        <f>IF(#REF!="","",#REF!)</f>
        <v>#REF!</v>
      </c>
      <c r="AG58" s="51">
        <v>0</v>
      </c>
      <c r="AH58" s="51">
        <v>2</v>
      </c>
    </row>
    <row r="59" spans="1:34" x14ac:dyDescent="0.2">
      <c r="A59" s="49"/>
      <c r="B59" s="51" t="e">
        <f>IF(#REF!="","",#REF!)</f>
        <v>#REF!</v>
      </c>
      <c r="C59" s="49"/>
      <c r="D59" s="49" t="e">
        <f>IF(#REF!="","",#REF!)</f>
        <v>#REF!</v>
      </c>
      <c r="E59" s="51" t="e">
        <f>IF(#REF!="","",#REF!)</f>
        <v>#REF!</v>
      </c>
      <c r="F59" s="51" t="e">
        <f>IF(#REF!="","",#REF!)</f>
        <v>#REF!</v>
      </c>
      <c r="G59" s="51" t="e">
        <f>IF(#REF!="","",#REF!)</f>
        <v>#REF!</v>
      </c>
      <c r="H59" s="51" t="e">
        <f>IF(#REF!="","",#REF!)</f>
        <v>#REF!</v>
      </c>
      <c r="I59" s="51" t="e">
        <f>IF(#REF!="","",#REF!)</f>
        <v>#REF!</v>
      </c>
      <c r="J59" s="51" t="e">
        <f>IF(#REF!="","",#REF!)</f>
        <v>#REF!</v>
      </c>
      <c r="K59" s="51"/>
      <c r="L59" s="51"/>
      <c r="M59" s="51" t="e">
        <f>IF(#REF!="","",VLOOKUP(#REF!,#REF!,2,FALSE))</f>
        <v>#REF!</v>
      </c>
      <c r="N59" s="51"/>
      <c r="O59" s="51" t="e">
        <f>IF(#REF!="","",VLOOKUP(#REF!,管理者シート!$G$9:$H$38,2,FALSE))</f>
        <v>#REF!</v>
      </c>
      <c r="P59" s="51" t="e">
        <f>IF(#REF!="","",#REF!)</f>
        <v>#REF!</v>
      </c>
      <c r="Q59" s="51">
        <v>0</v>
      </c>
      <c r="R59" s="51">
        <v>2</v>
      </c>
      <c r="S59" s="51" t="e">
        <f>IF(#REF!="","",VLOOKUP(#REF!,管理者シート!$G$9:$H$38,2,FALSE))</f>
        <v>#REF!</v>
      </c>
      <c r="T59" s="51" t="e">
        <f>IF(#REF!="","",#REF!)</f>
        <v>#REF!</v>
      </c>
      <c r="U59" s="51">
        <v>0</v>
      </c>
      <c r="V59" s="51">
        <v>2</v>
      </c>
      <c r="W59" s="51" t="e">
        <f>IF(#REF!="","",VLOOKUP(#REF!,管理者シート!$G$9:$H$23,2,FALSE))</f>
        <v>#REF!</v>
      </c>
      <c r="X59" s="51" t="e">
        <f>IF(#REF!="","",#REF!)</f>
        <v>#REF!</v>
      </c>
      <c r="Y59" s="51">
        <v>0</v>
      </c>
      <c r="Z59" s="51">
        <v>2</v>
      </c>
      <c r="AA59" s="51" t="e">
        <f>IF(#REF!="","",IF(#REF!="小学",67,IF(#REF!="中学",68,69)))</f>
        <v>#REF!</v>
      </c>
      <c r="AB59" s="51" t="e">
        <f>IF(#REF!="","",#REF!)</f>
        <v>#REF!</v>
      </c>
      <c r="AC59" s="51">
        <v>0</v>
      </c>
      <c r="AD59" s="51">
        <v>2</v>
      </c>
      <c r="AE59" s="51" t="e">
        <f>IF(#REF!="","",70)</f>
        <v>#REF!</v>
      </c>
      <c r="AF59" s="51" t="e">
        <f>IF(#REF!="","",#REF!)</f>
        <v>#REF!</v>
      </c>
      <c r="AG59" s="51">
        <v>0</v>
      </c>
      <c r="AH59" s="51">
        <v>2</v>
      </c>
    </row>
    <row r="60" spans="1:34" x14ac:dyDescent="0.2">
      <c r="A60" s="49"/>
      <c r="B60" s="51" t="e">
        <f>IF(#REF!="","",#REF!)</f>
        <v>#REF!</v>
      </c>
      <c r="C60" s="49"/>
      <c r="D60" s="49" t="e">
        <f>IF(#REF!="","",#REF!)</f>
        <v>#REF!</v>
      </c>
      <c r="E60" s="51" t="e">
        <f>IF(#REF!="","",#REF!)</f>
        <v>#REF!</v>
      </c>
      <c r="F60" s="51" t="e">
        <f>IF(#REF!="","",#REF!)</f>
        <v>#REF!</v>
      </c>
      <c r="G60" s="51" t="e">
        <f>IF(#REF!="","",#REF!)</f>
        <v>#REF!</v>
      </c>
      <c r="H60" s="51" t="e">
        <f>IF(#REF!="","",#REF!)</f>
        <v>#REF!</v>
      </c>
      <c r="I60" s="51" t="e">
        <f>IF(#REF!="","",#REF!)</f>
        <v>#REF!</v>
      </c>
      <c r="J60" s="51" t="e">
        <f>IF(#REF!="","",#REF!)</f>
        <v>#REF!</v>
      </c>
      <c r="K60" s="51"/>
      <c r="L60" s="51"/>
      <c r="M60" s="51" t="e">
        <f>IF(#REF!="","",VLOOKUP(#REF!,#REF!,2,FALSE))</f>
        <v>#REF!</v>
      </c>
      <c r="N60" s="51"/>
      <c r="O60" s="51" t="e">
        <f>IF(#REF!="","",VLOOKUP(#REF!,管理者シート!$G$9:$H$38,2,FALSE))</f>
        <v>#REF!</v>
      </c>
      <c r="P60" s="51" t="e">
        <f>IF(#REF!="","",#REF!)</f>
        <v>#REF!</v>
      </c>
      <c r="Q60" s="51">
        <v>0</v>
      </c>
      <c r="R60" s="51">
        <v>2</v>
      </c>
      <c r="S60" s="51" t="e">
        <f>IF(#REF!="","",VLOOKUP(#REF!,管理者シート!$G$9:$H$38,2,FALSE))</f>
        <v>#REF!</v>
      </c>
      <c r="T60" s="51" t="e">
        <f>IF(#REF!="","",#REF!)</f>
        <v>#REF!</v>
      </c>
      <c r="U60" s="51">
        <v>0</v>
      </c>
      <c r="V60" s="51">
        <v>2</v>
      </c>
      <c r="W60" s="51" t="e">
        <f>IF(#REF!="","",VLOOKUP(#REF!,管理者シート!$G$9:$H$23,2,FALSE))</f>
        <v>#REF!</v>
      </c>
      <c r="X60" s="51" t="e">
        <f>IF(#REF!="","",#REF!)</f>
        <v>#REF!</v>
      </c>
      <c r="Y60" s="51">
        <v>0</v>
      </c>
      <c r="Z60" s="51">
        <v>2</v>
      </c>
      <c r="AA60" s="51" t="e">
        <f>IF(#REF!="","",IF(#REF!="小学",67,IF(#REF!="中学",68,69)))</f>
        <v>#REF!</v>
      </c>
      <c r="AB60" s="51" t="e">
        <f>IF(#REF!="","",#REF!)</f>
        <v>#REF!</v>
      </c>
      <c r="AC60" s="51">
        <v>0</v>
      </c>
      <c r="AD60" s="51">
        <v>2</v>
      </c>
      <c r="AE60" s="51" t="e">
        <f>IF(#REF!="","",70)</f>
        <v>#REF!</v>
      </c>
      <c r="AF60" s="51" t="e">
        <f>IF(#REF!="","",#REF!)</f>
        <v>#REF!</v>
      </c>
      <c r="AG60" s="51">
        <v>0</v>
      </c>
      <c r="AH60" s="51">
        <v>2</v>
      </c>
    </row>
    <row r="61" spans="1:34" x14ac:dyDescent="0.2">
      <c r="A61" s="49"/>
      <c r="B61" s="51" t="e">
        <f>IF(#REF!="","",#REF!)</f>
        <v>#REF!</v>
      </c>
      <c r="C61" s="49"/>
      <c r="D61" s="49" t="e">
        <f>IF(#REF!="","",#REF!)</f>
        <v>#REF!</v>
      </c>
      <c r="E61" s="51" t="e">
        <f>IF(#REF!="","",#REF!)</f>
        <v>#REF!</v>
      </c>
      <c r="F61" s="51" t="e">
        <f>IF(#REF!="","",#REF!)</f>
        <v>#REF!</v>
      </c>
      <c r="G61" s="51" t="e">
        <f>IF(#REF!="","",#REF!)</f>
        <v>#REF!</v>
      </c>
      <c r="H61" s="51" t="e">
        <f>IF(#REF!="","",#REF!)</f>
        <v>#REF!</v>
      </c>
      <c r="I61" s="51" t="e">
        <f>IF(#REF!="","",#REF!)</f>
        <v>#REF!</v>
      </c>
      <c r="J61" s="51" t="e">
        <f>IF(#REF!="","",#REF!)</f>
        <v>#REF!</v>
      </c>
      <c r="K61" s="51"/>
      <c r="L61" s="51"/>
      <c r="M61" s="51" t="e">
        <f>IF(#REF!="","",VLOOKUP(#REF!,#REF!,2,FALSE))</f>
        <v>#REF!</v>
      </c>
      <c r="N61" s="51"/>
      <c r="O61" s="51" t="e">
        <f>IF(#REF!="","",VLOOKUP(#REF!,管理者シート!$G$9:$H$38,2,FALSE))</f>
        <v>#REF!</v>
      </c>
      <c r="P61" s="51" t="e">
        <f>IF(#REF!="","",#REF!)</f>
        <v>#REF!</v>
      </c>
      <c r="Q61" s="51">
        <v>0</v>
      </c>
      <c r="R61" s="51">
        <v>2</v>
      </c>
      <c r="S61" s="51" t="e">
        <f>IF(#REF!="","",VLOOKUP(#REF!,管理者シート!$G$9:$H$38,2,FALSE))</f>
        <v>#REF!</v>
      </c>
      <c r="T61" s="51" t="e">
        <f>IF(#REF!="","",#REF!)</f>
        <v>#REF!</v>
      </c>
      <c r="U61" s="51">
        <v>0</v>
      </c>
      <c r="V61" s="51">
        <v>2</v>
      </c>
      <c r="W61" s="51" t="e">
        <f>IF(#REF!="","",VLOOKUP(#REF!,管理者シート!$G$9:$H$23,2,FALSE))</f>
        <v>#REF!</v>
      </c>
      <c r="X61" s="51" t="e">
        <f>IF(#REF!="","",#REF!)</f>
        <v>#REF!</v>
      </c>
      <c r="Y61" s="51">
        <v>0</v>
      </c>
      <c r="Z61" s="51">
        <v>2</v>
      </c>
      <c r="AA61" s="51" t="e">
        <f>IF(#REF!="","",IF(#REF!="小学",67,IF(#REF!="中学",68,69)))</f>
        <v>#REF!</v>
      </c>
      <c r="AB61" s="51" t="e">
        <f>IF(#REF!="","",#REF!)</f>
        <v>#REF!</v>
      </c>
      <c r="AC61" s="51">
        <v>0</v>
      </c>
      <c r="AD61" s="51">
        <v>2</v>
      </c>
      <c r="AE61" s="51" t="e">
        <f>IF(#REF!="","",70)</f>
        <v>#REF!</v>
      </c>
      <c r="AF61" s="51" t="e">
        <f>IF(#REF!="","",#REF!)</f>
        <v>#REF!</v>
      </c>
      <c r="AG61" s="51">
        <v>0</v>
      </c>
      <c r="AH61" s="51">
        <v>2</v>
      </c>
    </row>
    <row r="62" spans="1:34" x14ac:dyDescent="0.2">
      <c r="A62" s="49"/>
      <c r="B62" s="51" t="e">
        <f>IF(#REF!="","",#REF!)</f>
        <v>#REF!</v>
      </c>
      <c r="C62" s="49"/>
      <c r="D62" s="49" t="e">
        <f>IF(#REF!="","",#REF!)</f>
        <v>#REF!</v>
      </c>
      <c r="E62" s="51" t="e">
        <f>IF(#REF!="","",#REF!)</f>
        <v>#REF!</v>
      </c>
      <c r="F62" s="51" t="e">
        <f>IF(#REF!="","",#REF!)</f>
        <v>#REF!</v>
      </c>
      <c r="G62" s="51" t="e">
        <f>IF(#REF!="","",#REF!)</f>
        <v>#REF!</v>
      </c>
      <c r="H62" s="51" t="e">
        <f>IF(#REF!="","",#REF!)</f>
        <v>#REF!</v>
      </c>
      <c r="I62" s="51" t="e">
        <f>IF(#REF!="","",#REF!)</f>
        <v>#REF!</v>
      </c>
      <c r="J62" s="51" t="e">
        <f>IF(#REF!="","",#REF!)</f>
        <v>#REF!</v>
      </c>
      <c r="K62" s="51"/>
      <c r="L62" s="51"/>
      <c r="M62" s="51" t="e">
        <f>IF(#REF!="","",VLOOKUP(#REF!,#REF!,2,FALSE))</f>
        <v>#REF!</v>
      </c>
      <c r="N62" s="51"/>
      <c r="O62" s="51" t="e">
        <f>IF(#REF!="","",VLOOKUP(#REF!,管理者シート!$G$9:$H$38,2,FALSE))</f>
        <v>#REF!</v>
      </c>
      <c r="P62" s="51" t="e">
        <f>IF(#REF!="","",#REF!)</f>
        <v>#REF!</v>
      </c>
      <c r="Q62" s="51">
        <v>0</v>
      </c>
      <c r="R62" s="51">
        <v>2</v>
      </c>
      <c r="S62" s="51" t="e">
        <f>IF(#REF!="","",VLOOKUP(#REF!,管理者シート!$G$9:$H$38,2,FALSE))</f>
        <v>#REF!</v>
      </c>
      <c r="T62" s="51" t="e">
        <f>IF(#REF!="","",#REF!)</f>
        <v>#REF!</v>
      </c>
      <c r="U62" s="51">
        <v>0</v>
      </c>
      <c r="V62" s="51">
        <v>2</v>
      </c>
      <c r="W62" s="51" t="e">
        <f>IF(#REF!="","",VLOOKUP(#REF!,管理者シート!$G$9:$H$23,2,FALSE))</f>
        <v>#REF!</v>
      </c>
      <c r="X62" s="51" t="e">
        <f>IF(#REF!="","",#REF!)</f>
        <v>#REF!</v>
      </c>
      <c r="Y62" s="51">
        <v>0</v>
      </c>
      <c r="Z62" s="51">
        <v>2</v>
      </c>
      <c r="AA62" s="51" t="e">
        <f>IF(#REF!="","",IF(#REF!="小学",67,IF(#REF!="中学",68,69)))</f>
        <v>#REF!</v>
      </c>
      <c r="AB62" s="51" t="e">
        <f>IF(#REF!="","",#REF!)</f>
        <v>#REF!</v>
      </c>
      <c r="AC62" s="51">
        <v>0</v>
      </c>
      <c r="AD62" s="51">
        <v>2</v>
      </c>
      <c r="AE62" s="51" t="e">
        <f>IF(#REF!="","",70)</f>
        <v>#REF!</v>
      </c>
      <c r="AF62" s="51" t="e">
        <f>IF(#REF!="","",#REF!)</f>
        <v>#REF!</v>
      </c>
      <c r="AG62" s="51">
        <v>0</v>
      </c>
      <c r="AH62" s="51">
        <v>2</v>
      </c>
    </row>
    <row r="63" spans="1:34" x14ac:dyDescent="0.2">
      <c r="A63" s="49"/>
      <c r="B63" s="51" t="e">
        <f>IF(#REF!="","",#REF!)</f>
        <v>#REF!</v>
      </c>
      <c r="C63" s="49"/>
      <c r="D63" s="49" t="e">
        <f>IF(#REF!="","",#REF!)</f>
        <v>#REF!</v>
      </c>
      <c r="E63" s="51" t="e">
        <f>IF(#REF!="","",#REF!)</f>
        <v>#REF!</v>
      </c>
      <c r="F63" s="51" t="e">
        <f>IF(#REF!="","",#REF!)</f>
        <v>#REF!</v>
      </c>
      <c r="G63" s="51" t="e">
        <f>IF(#REF!="","",#REF!)</f>
        <v>#REF!</v>
      </c>
      <c r="H63" s="51" t="e">
        <f>IF(#REF!="","",#REF!)</f>
        <v>#REF!</v>
      </c>
      <c r="I63" s="51" t="e">
        <f>IF(#REF!="","",#REF!)</f>
        <v>#REF!</v>
      </c>
      <c r="J63" s="51" t="e">
        <f>IF(#REF!="","",#REF!)</f>
        <v>#REF!</v>
      </c>
      <c r="K63" s="51"/>
      <c r="L63" s="51"/>
      <c r="M63" s="51" t="e">
        <f>IF(#REF!="","",VLOOKUP(#REF!,#REF!,2,FALSE))</f>
        <v>#REF!</v>
      </c>
      <c r="N63" s="51"/>
      <c r="O63" s="51" t="e">
        <f>IF(#REF!="","",VLOOKUP(#REF!,管理者シート!$G$9:$H$38,2,FALSE))</f>
        <v>#REF!</v>
      </c>
      <c r="P63" s="51" t="e">
        <f>IF(#REF!="","",#REF!)</f>
        <v>#REF!</v>
      </c>
      <c r="Q63" s="51">
        <v>0</v>
      </c>
      <c r="R63" s="51">
        <v>2</v>
      </c>
      <c r="S63" s="51" t="e">
        <f>IF(#REF!="","",VLOOKUP(#REF!,管理者シート!$G$9:$H$38,2,FALSE))</f>
        <v>#REF!</v>
      </c>
      <c r="T63" s="51" t="e">
        <f>IF(#REF!="","",#REF!)</f>
        <v>#REF!</v>
      </c>
      <c r="U63" s="51">
        <v>0</v>
      </c>
      <c r="V63" s="51">
        <v>2</v>
      </c>
      <c r="W63" s="51" t="e">
        <f>IF(#REF!="","",VLOOKUP(#REF!,管理者シート!$G$9:$H$23,2,FALSE))</f>
        <v>#REF!</v>
      </c>
      <c r="X63" s="51" t="e">
        <f>IF(#REF!="","",#REF!)</f>
        <v>#REF!</v>
      </c>
      <c r="Y63" s="51">
        <v>0</v>
      </c>
      <c r="Z63" s="51">
        <v>2</v>
      </c>
      <c r="AA63" s="51" t="e">
        <f>IF(#REF!="","",IF(#REF!="小学",67,IF(#REF!="中学",68,69)))</f>
        <v>#REF!</v>
      </c>
      <c r="AB63" s="51" t="e">
        <f>IF(#REF!="","",#REF!)</f>
        <v>#REF!</v>
      </c>
      <c r="AC63" s="51">
        <v>0</v>
      </c>
      <c r="AD63" s="51">
        <v>2</v>
      </c>
      <c r="AE63" s="51" t="e">
        <f>IF(#REF!="","",70)</f>
        <v>#REF!</v>
      </c>
      <c r="AF63" s="51" t="e">
        <f>IF(#REF!="","",#REF!)</f>
        <v>#REF!</v>
      </c>
      <c r="AG63" s="51">
        <v>0</v>
      </c>
      <c r="AH63" s="51">
        <v>2</v>
      </c>
    </row>
    <row r="64" spans="1:34" x14ac:dyDescent="0.2">
      <c r="A64" s="49"/>
      <c r="B64" s="51" t="e">
        <f>IF(#REF!="","",#REF!)</f>
        <v>#REF!</v>
      </c>
      <c r="C64" s="49"/>
      <c r="D64" s="49" t="e">
        <f>IF(#REF!="","",#REF!)</f>
        <v>#REF!</v>
      </c>
      <c r="E64" s="51" t="e">
        <f>IF(#REF!="","",#REF!)</f>
        <v>#REF!</v>
      </c>
      <c r="F64" s="51" t="e">
        <f>IF(#REF!="","",#REF!)</f>
        <v>#REF!</v>
      </c>
      <c r="G64" s="51" t="e">
        <f>IF(#REF!="","",#REF!)</f>
        <v>#REF!</v>
      </c>
      <c r="H64" s="51" t="e">
        <f>IF(#REF!="","",#REF!)</f>
        <v>#REF!</v>
      </c>
      <c r="I64" s="51" t="e">
        <f>IF(#REF!="","",#REF!)</f>
        <v>#REF!</v>
      </c>
      <c r="J64" s="51" t="e">
        <f>IF(#REF!="","",#REF!)</f>
        <v>#REF!</v>
      </c>
      <c r="K64" s="51"/>
      <c r="L64" s="51"/>
      <c r="M64" s="51" t="e">
        <f>IF(#REF!="","",VLOOKUP(#REF!,#REF!,2,FALSE))</f>
        <v>#REF!</v>
      </c>
      <c r="N64" s="51"/>
      <c r="O64" s="51" t="e">
        <f>IF(#REF!="","",VLOOKUP(#REF!,管理者シート!$G$9:$H$38,2,FALSE))</f>
        <v>#REF!</v>
      </c>
      <c r="P64" s="51" t="e">
        <f>IF(#REF!="","",#REF!)</f>
        <v>#REF!</v>
      </c>
      <c r="Q64" s="51">
        <v>0</v>
      </c>
      <c r="R64" s="51">
        <v>2</v>
      </c>
      <c r="S64" s="51" t="e">
        <f>IF(#REF!="","",VLOOKUP(#REF!,管理者シート!$G$9:$H$38,2,FALSE))</f>
        <v>#REF!</v>
      </c>
      <c r="T64" s="51" t="e">
        <f>IF(#REF!="","",#REF!)</f>
        <v>#REF!</v>
      </c>
      <c r="U64" s="51">
        <v>0</v>
      </c>
      <c r="V64" s="51">
        <v>2</v>
      </c>
      <c r="W64" s="51" t="e">
        <f>IF(#REF!="","",VLOOKUP(#REF!,管理者シート!$G$9:$H$23,2,FALSE))</f>
        <v>#REF!</v>
      </c>
      <c r="X64" s="51" t="e">
        <f>IF(#REF!="","",#REF!)</f>
        <v>#REF!</v>
      </c>
      <c r="Y64" s="51">
        <v>0</v>
      </c>
      <c r="Z64" s="51">
        <v>2</v>
      </c>
      <c r="AA64" s="51" t="e">
        <f>IF(#REF!="","",IF(#REF!="小学",67,IF(#REF!="中学",68,69)))</f>
        <v>#REF!</v>
      </c>
      <c r="AB64" s="51" t="e">
        <f>IF(#REF!="","",#REF!)</f>
        <v>#REF!</v>
      </c>
      <c r="AC64" s="51">
        <v>0</v>
      </c>
      <c r="AD64" s="51">
        <v>2</v>
      </c>
      <c r="AE64" s="51" t="e">
        <f>IF(#REF!="","",70)</f>
        <v>#REF!</v>
      </c>
      <c r="AF64" s="51" t="e">
        <f>IF(#REF!="","",#REF!)</f>
        <v>#REF!</v>
      </c>
      <c r="AG64" s="51">
        <v>0</v>
      </c>
      <c r="AH64" s="51">
        <v>2</v>
      </c>
    </row>
    <row r="65" spans="1:34" x14ac:dyDescent="0.2">
      <c r="A65" s="49"/>
      <c r="B65" s="51" t="e">
        <f>IF(#REF!="","",#REF!)</f>
        <v>#REF!</v>
      </c>
      <c r="C65" s="49"/>
      <c r="D65" s="49" t="e">
        <f>IF(#REF!="","",#REF!)</f>
        <v>#REF!</v>
      </c>
      <c r="E65" s="51" t="e">
        <f>IF(#REF!="","",#REF!)</f>
        <v>#REF!</v>
      </c>
      <c r="F65" s="51" t="e">
        <f>IF(#REF!="","",#REF!)</f>
        <v>#REF!</v>
      </c>
      <c r="G65" s="51" t="e">
        <f>IF(#REF!="","",#REF!)</f>
        <v>#REF!</v>
      </c>
      <c r="H65" s="51" t="e">
        <f>IF(#REF!="","",#REF!)</f>
        <v>#REF!</v>
      </c>
      <c r="I65" s="51" t="e">
        <f>IF(#REF!="","",#REF!)</f>
        <v>#REF!</v>
      </c>
      <c r="J65" s="51" t="e">
        <f>IF(#REF!="","",#REF!)</f>
        <v>#REF!</v>
      </c>
      <c r="K65" s="51"/>
      <c r="L65" s="51"/>
      <c r="M65" s="51" t="e">
        <f>IF(#REF!="","",VLOOKUP(#REF!,#REF!,2,FALSE))</f>
        <v>#REF!</v>
      </c>
      <c r="N65" s="51"/>
      <c r="O65" s="51" t="e">
        <f>IF(#REF!="","",VLOOKUP(#REF!,管理者シート!$G$9:$H$38,2,FALSE))</f>
        <v>#REF!</v>
      </c>
      <c r="P65" s="51" t="e">
        <f>IF(#REF!="","",#REF!)</f>
        <v>#REF!</v>
      </c>
      <c r="Q65" s="51">
        <v>0</v>
      </c>
      <c r="R65" s="51">
        <v>2</v>
      </c>
      <c r="S65" s="51" t="e">
        <f>IF(#REF!="","",VLOOKUP(#REF!,管理者シート!$G$9:$H$38,2,FALSE))</f>
        <v>#REF!</v>
      </c>
      <c r="T65" s="51" t="e">
        <f>IF(#REF!="","",#REF!)</f>
        <v>#REF!</v>
      </c>
      <c r="U65" s="51">
        <v>0</v>
      </c>
      <c r="V65" s="51">
        <v>2</v>
      </c>
      <c r="W65" s="51" t="e">
        <f>IF(#REF!="","",VLOOKUP(#REF!,管理者シート!$G$9:$H$23,2,FALSE))</f>
        <v>#REF!</v>
      </c>
      <c r="X65" s="51" t="e">
        <f>IF(#REF!="","",#REF!)</f>
        <v>#REF!</v>
      </c>
      <c r="Y65" s="51">
        <v>0</v>
      </c>
      <c r="Z65" s="51">
        <v>2</v>
      </c>
      <c r="AA65" s="51" t="e">
        <f>IF(#REF!="","",IF(#REF!="小学",67,IF(#REF!="中学",68,69)))</f>
        <v>#REF!</v>
      </c>
      <c r="AB65" s="51" t="e">
        <f>IF(#REF!="","",#REF!)</f>
        <v>#REF!</v>
      </c>
      <c r="AC65" s="51">
        <v>0</v>
      </c>
      <c r="AD65" s="51">
        <v>2</v>
      </c>
      <c r="AE65" s="51" t="e">
        <f>IF(#REF!="","",70)</f>
        <v>#REF!</v>
      </c>
      <c r="AF65" s="51" t="e">
        <f>IF(#REF!="","",#REF!)</f>
        <v>#REF!</v>
      </c>
      <c r="AG65" s="51">
        <v>0</v>
      </c>
      <c r="AH65" s="51">
        <v>2</v>
      </c>
    </row>
    <row r="66" spans="1:34" x14ac:dyDescent="0.2">
      <c r="A66" s="49"/>
      <c r="B66" s="51" t="e">
        <f>IF(#REF!="","",#REF!)</f>
        <v>#REF!</v>
      </c>
      <c r="C66" s="49"/>
      <c r="D66" s="49" t="e">
        <f>IF(#REF!="","",#REF!)</f>
        <v>#REF!</v>
      </c>
      <c r="E66" s="51" t="e">
        <f>IF(#REF!="","",#REF!)</f>
        <v>#REF!</v>
      </c>
      <c r="F66" s="51" t="e">
        <f>IF(#REF!="","",#REF!)</f>
        <v>#REF!</v>
      </c>
      <c r="G66" s="51" t="e">
        <f>IF(#REF!="","",#REF!)</f>
        <v>#REF!</v>
      </c>
      <c r="H66" s="51" t="e">
        <f>IF(#REF!="","",#REF!)</f>
        <v>#REF!</v>
      </c>
      <c r="I66" s="51" t="e">
        <f>IF(#REF!="","",#REF!)</f>
        <v>#REF!</v>
      </c>
      <c r="J66" s="51" t="e">
        <f>IF(#REF!="","",#REF!)</f>
        <v>#REF!</v>
      </c>
      <c r="K66" s="51"/>
      <c r="L66" s="51"/>
      <c r="M66" s="51" t="e">
        <f>IF(#REF!="","",VLOOKUP(#REF!,#REF!,2,FALSE))</f>
        <v>#REF!</v>
      </c>
      <c r="N66" s="51"/>
      <c r="O66" s="51" t="e">
        <f>IF(#REF!="","",VLOOKUP(#REF!,管理者シート!$G$9:$H$38,2,FALSE))</f>
        <v>#REF!</v>
      </c>
      <c r="P66" s="51" t="e">
        <f>IF(#REF!="","",#REF!)</f>
        <v>#REF!</v>
      </c>
      <c r="Q66" s="51">
        <v>0</v>
      </c>
      <c r="R66" s="51">
        <v>2</v>
      </c>
      <c r="S66" s="51" t="e">
        <f>IF(#REF!="","",VLOOKUP(#REF!,管理者シート!$G$9:$H$38,2,FALSE))</f>
        <v>#REF!</v>
      </c>
      <c r="T66" s="51" t="e">
        <f>IF(#REF!="","",#REF!)</f>
        <v>#REF!</v>
      </c>
      <c r="U66" s="51">
        <v>0</v>
      </c>
      <c r="V66" s="51">
        <v>2</v>
      </c>
      <c r="W66" s="51" t="e">
        <f>IF(#REF!="","",VLOOKUP(#REF!,管理者シート!$G$9:$H$23,2,FALSE))</f>
        <v>#REF!</v>
      </c>
      <c r="X66" s="51" t="e">
        <f>IF(#REF!="","",#REF!)</f>
        <v>#REF!</v>
      </c>
      <c r="Y66" s="51">
        <v>0</v>
      </c>
      <c r="Z66" s="51">
        <v>2</v>
      </c>
      <c r="AA66" s="51" t="e">
        <f>IF(#REF!="","",IF(#REF!="小学",67,IF(#REF!="中学",68,69)))</f>
        <v>#REF!</v>
      </c>
      <c r="AB66" s="51" t="e">
        <f>IF(#REF!="","",#REF!)</f>
        <v>#REF!</v>
      </c>
      <c r="AC66" s="51">
        <v>0</v>
      </c>
      <c r="AD66" s="51">
        <v>2</v>
      </c>
      <c r="AE66" s="51" t="e">
        <f>IF(#REF!="","",70)</f>
        <v>#REF!</v>
      </c>
      <c r="AF66" s="51" t="e">
        <f>IF(#REF!="","",#REF!)</f>
        <v>#REF!</v>
      </c>
      <c r="AG66" s="51">
        <v>0</v>
      </c>
      <c r="AH66" s="51">
        <v>2</v>
      </c>
    </row>
    <row r="67" spans="1:34" x14ac:dyDescent="0.2">
      <c r="A67" s="49"/>
      <c r="B67" s="51" t="e">
        <f>IF(#REF!="","",#REF!)</f>
        <v>#REF!</v>
      </c>
      <c r="C67" s="49"/>
      <c r="D67" s="49" t="e">
        <f>IF(#REF!="","",#REF!)</f>
        <v>#REF!</v>
      </c>
      <c r="E67" s="51" t="e">
        <f>IF(#REF!="","",#REF!)</f>
        <v>#REF!</v>
      </c>
      <c r="F67" s="51" t="e">
        <f>IF(#REF!="","",#REF!)</f>
        <v>#REF!</v>
      </c>
      <c r="G67" s="51" t="e">
        <f>IF(#REF!="","",#REF!)</f>
        <v>#REF!</v>
      </c>
      <c r="H67" s="51" t="e">
        <f>IF(#REF!="","",#REF!)</f>
        <v>#REF!</v>
      </c>
      <c r="I67" s="51" t="e">
        <f>IF(#REF!="","",#REF!)</f>
        <v>#REF!</v>
      </c>
      <c r="J67" s="51" t="e">
        <f>IF(#REF!="","",#REF!)</f>
        <v>#REF!</v>
      </c>
      <c r="K67" s="51"/>
      <c r="L67" s="51"/>
      <c r="M67" s="51" t="e">
        <f>IF(#REF!="","",VLOOKUP(#REF!,#REF!,2,FALSE))</f>
        <v>#REF!</v>
      </c>
      <c r="N67" s="51"/>
      <c r="O67" s="51" t="e">
        <f>IF(#REF!="","",VLOOKUP(#REF!,管理者シート!$G$9:$H$38,2,FALSE))</f>
        <v>#REF!</v>
      </c>
      <c r="P67" s="51" t="e">
        <f>IF(#REF!="","",#REF!)</f>
        <v>#REF!</v>
      </c>
      <c r="Q67" s="51">
        <v>0</v>
      </c>
      <c r="R67" s="51">
        <v>2</v>
      </c>
      <c r="S67" s="51" t="e">
        <f>IF(#REF!="","",VLOOKUP(#REF!,管理者シート!$G$9:$H$38,2,FALSE))</f>
        <v>#REF!</v>
      </c>
      <c r="T67" s="51" t="e">
        <f>IF(#REF!="","",#REF!)</f>
        <v>#REF!</v>
      </c>
      <c r="U67" s="51">
        <v>0</v>
      </c>
      <c r="V67" s="51">
        <v>2</v>
      </c>
      <c r="W67" s="51" t="e">
        <f>IF(#REF!="","",VLOOKUP(#REF!,管理者シート!$G$9:$H$23,2,FALSE))</f>
        <v>#REF!</v>
      </c>
      <c r="X67" s="51" t="e">
        <f>IF(#REF!="","",#REF!)</f>
        <v>#REF!</v>
      </c>
      <c r="Y67" s="51">
        <v>0</v>
      </c>
      <c r="Z67" s="51">
        <v>2</v>
      </c>
      <c r="AA67" s="51" t="e">
        <f>IF(#REF!="","",IF(#REF!="小学",67,IF(#REF!="中学",68,69)))</f>
        <v>#REF!</v>
      </c>
      <c r="AB67" s="51" t="e">
        <f>IF(#REF!="","",#REF!)</f>
        <v>#REF!</v>
      </c>
      <c r="AC67" s="51">
        <v>0</v>
      </c>
      <c r="AD67" s="51">
        <v>2</v>
      </c>
      <c r="AE67" s="51" t="e">
        <f>IF(#REF!="","",70)</f>
        <v>#REF!</v>
      </c>
      <c r="AF67" s="51" t="e">
        <f>IF(#REF!="","",#REF!)</f>
        <v>#REF!</v>
      </c>
      <c r="AG67" s="51">
        <v>0</v>
      </c>
      <c r="AH67" s="51">
        <v>2</v>
      </c>
    </row>
    <row r="68" spans="1:34" x14ac:dyDescent="0.2">
      <c r="A68" s="49"/>
      <c r="B68" s="51" t="e">
        <f>IF(#REF!="","",#REF!)</f>
        <v>#REF!</v>
      </c>
      <c r="C68" s="49"/>
      <c r="D68" s="49" t="e">
        <f>IF(#REF!="","",#REF!)</f>
        <v>#REF!</v>
      </c>
      <c r="E68" s="51" t="e">
        <f>IF(#REF!="","",#REF!)</f>
        <v>#REF!</v>
      </c>
      <c r="F68" s="51" t="e">
        <f>IF(#REF!="","",#REF!)</f>
        <v>#REF!</v>
      </c>
      <c r="G68" s="51" t="e">
        <f>IF(#REF!="","",#REF!)</f>
        <v>#REF!</v>
      </c>
      <c r="H68" s="51" t="e">
        <f>IF(#REF!="","",#REF!)</f>
        <v>#REF!</v>
      </c>
      <c r="I68" s="51" t="e">
        <f>IF(#REF!="","",#REF!)</f>
        <v>#REF!</v>
      </c>
      <c r="J68" s="51" t="e">
        <f>IF(#REF!="","",#REF!)</f>
        <v>#REF!</v>
      </c>
      <c r="K68" s="51"/>
      <c r="L68" s="51"/>
      <c r="M68" s="51" t="e">
        <f>IF(#REF!="","",VLOOKUP(#REF!,#REF!,2,FALSE))</f>
        <v>#REF!</v>
      </c>
      <c r="N68" s="51"/>
      <c r="O68" s="51" t="e">
        <f>IF(#REF!="","",VLOOKUP(#REF!,管理者シート!$G$9:$H$38,2,FALSE))</f>
        <v>#REF!</v>
      </c>
      <c r="P68" s="51" t="e">
        <f>IF(#REF!="","",#REF!)</f>
        <v>#REF!</v>
      </c>
      <c r="Q68" s="51">
        <v>0</v>
      </c>
      <c r="R68" s="51">
        <v>2</v>
      </c>
      <c r="S68" s="51" t="e">
        <f>IF(#REF!="","",VLOOKUP(#REF!,管理者シート!$G$9:$H$38,2,FALSE))</f>
        <v>#REF!</v>
      </c>
      <c r="T68" s="51" t="e">
        <f>IF(#REF!="","",#REF!)</f>
        <v>#REF!</v>
      </c>
      <c r="U68" s="51">
        <v>0</v>
      </c>
      <c r="V68" s="51">
        <v>2</v>
      </c>
      <c r="W68" s="51" t="e">
        <f>IF(#REF!="","",VLOOKUP(#REF!,管理者シート!$G$9:$H$23,2,FALSE))</f>
        <v>#REF!</v>
      </c>
      <c r="X68" s="51" t="e">
        <f>IF(#REF!="","",#REF!)</f>
        <v>#REF!</v>
      </c>
      <c r="Y68" s="51">
        <v>0</v>
      </c>
      <c r="Z68" s="51">
        <v>2</v>
      </c>
      <c r="AA68" s="51" t="e">
        <f>IF(#REF!="","",IF(#REF!="小学",67,IF(#REF!="中学",68,69)))</f>
        <v>#REF!</v>
      </c>
      <c r="AB68" s="51" t="e">
        <f>IF(#REF!="","",#REF!)</f>
        <v>#REF!</v>
      </c>
      <c r="AC68" s="51">
        <v>0</v>
      </c>
      <c r="AD68" s="51">
        <v>2</v>
      </c>
      <c r="AE68" s="51" t="e">
        <f>IF(#REF!="","",70)</f>
        <v>#REF!</v>
      </c>
      <c r="AF68" s="51" t="e">
        <f>IF(#REF!="","",#REF!)</f>
        <v>#REF!</v>
      </c>
      <c r="AG68" s="51">
        <v>0</v>
      </c>
      <c r="AH68" s="51">
        <v>2</v>
      </c>
    </row>
    <row r="69" spans="1:34" x14ac:dyDescent="0.2">
      <c r="A69" s="49"/>
      <c r="B69" s="51" t="e">
        <f>IF(#REF!="","",#REF!)</f>
        <v>#REF!</v>
      </c>
      <c r="C69" s="49"/>
      <c r="D69" s="49" t="e">
        <f>IF(#REF!="","",#REF!)</f>
        <v>#REF!</v>
      </c>
      <c r="E69" s="51" t="e">
        <f>IF(#REF!="","",#REF!)</f>
        <v>#REF!</v>
      </c>
      <c r="F69" s="51" t="e">
        <f>IF(#REF!="","",#REF!)</f>
        <v>#REF!</v>
      </c>
      <c r="G69" s="51" t="e">
        <f>IF(#REF!="","",#REF!)</f>
        <v>#REF!</v>
      </c>
      <c r="H69" s="51" t="e">
        <f>IF(#REF!="","",#REF!)</f>
        <v>#REF!</v>
      </c>
      <c r="I69" s="51" t="e">
        <f>IF(#REF!="","",#REF!)</f>
        <v>#REF!</v>
      </c>
      <c r="J69" s="51" t="e">
        <f>IF(#REF!="","",#REF!)</f>
        <v>#REF!</v>
      </c>
      <c r="K69" s="51"/>
      <c r="L69" s="51"/>
      <c r="M69" s="51" t="e">
        <f>IF(#REF!="","",VLOOKUP(#REF!,#REF!,2,FALSE))</f>
        <v>#REF!</v>
      </c>
      <c r="N69" s="51"/>
      <c r="O69" s="51" t="e">
        <f>IF(#REF!="","",VLOOKUP(#REF!,管理者シート!$G$9:$H$38,2,FALSE))</f>
        <v>#REF!</v>
      </c>
      <c r="P69" s="51" t="e">
        <f>IF(#REF!="","",#REF!)</f>
        <v>#REF!</v>
      </c>
      <c r="Q69" s="51">
        <v>0</v>
      </c>
      <c r="R69" s="51">
        <v>2</v>
      </c>
      <c r="S69" s="51" t="e">
        <f>IF(#REF!="","",VLOOKUP(#REF!,管理者シート!$G$9:$H$38,2,FALSE))</f>
        <v>#REF!</v>
      </c>
      <c r="T69" s="51" t="e">
        <f>IF(#REF!="","",#REF!)</f>
        <v>#REF!</v>
      </c>
      <c r="U69" s="51">
        <v>0</v>
      </c>
      <c r="V69" s="51">
        <v>2</v>
      </c>
      <c r="W69" s="51" t="e">
        <f>IF(#REF!="","",VLOOKUP(#REF!,管理者シート!$G$9:$H$23,2,FALSE))</f>
        <v>#REF!</v>
      </c>
      <c r="X69" s="51" t="e">
        <f>IF(#REF!="","",#REF!)</f>
        <v>#REF!</v>
      </c>
      <c r="Y69" s="51">
        <v>0</v>
      </c>
      <c r="Z69" s="51">
        <v>2</v>
      </c>
      <c r="AA69" s="51" t="e">
        <f>IF(#REF!="","",IF(#REF!="小学",67,IF(#REF!="中学",68,69)))</f>
        <v>#REF!</v>
      </c>
      <c r="AB69" s="51" t="e">
        <f>IF(#REF!="","",#REF!)</f>
        <v>#REF!</v>
      </c>
      <c r="AC69" s="51">
        <v>0</v>
      </c>
      <c r="AD69" s="51">
        <v>2</v>
      </c>
      <c r="AE69" s="51" t="e">
        <f>IF(#REF!="","",70)</f>
        <v>#REF!</v>
      </c>
      <c r="AF69" s="51" t="e">
        <f>IF(#REF!="","",#REF!)</f>
        <v>#REF!</v>
      </c>
      <c r="AG69" s="51">
        <v>0</v>
      </c>
      <c r="AH69" s="51">
        <v>2</v>
      </c>
    </row>
    <row r="70" spans="1:34" x14ac:dyDescent="0.2">
      <c r="A70" s="49"/>
      <c r="B70" s="51" t="e">
        <f>IF(#REF!="","",#REF!)</f>
        <v>#REF!</v>
      </c>
      <c r="C70" s="49"/>
      <c r="D70" s="49" t="e">
        <f>IF(#REF!="","",#REF!)</f>
        <v>#REF!</v>
      </c>
      <c r="E70" s="51" t="e">
        <f>IF(#REF!="","",#REF!)</f>
        <v>#REF!</v>
      </c>
      <c r="F70" s="51" t="e">
        <f>IF(#REF!="","",#REF!)</f>
        <v>#REF!</v>
      </c>
      <c r="G70" s="51" t="e">
        <f>IF(#REF!="","",#REF!)</f>
        <v>#REF!</v>
      </c>
      <c r="H70" s="51" t="e">
        <f>IF(#REF!="","",#REF!)</f>
        <v>#REF!</v>
      </c>
      <c r="I70" s="51" t="e">
        <f>IF(#REF!="","",#REF!)</f>
        <v>#REF!</v>
      </c>
      <c r="J70" s="51" t="e">
        <f>IF(#REF!="","",#REF!)</f>
        <v>#REF!</v>
      </c>
      <c r="K70" s="51"/>
      <c r="L70" s="51"/>
      <c r="M70" s="51" t="e">
        <f>IF(#REF!="","",VLOOKUP(#REF!,#REF!,2,FALSE))</f>
        <v>#REF!</v>
      </c>
      <c r="N70" s="51"/>
      <c r="O70" s="51" t="e">
        <f>IF(#REF!="","",VLOOKUP(#REF!,管理者シート!$G$9:$H$38,2,FALSE))</f>
        <v>#REF!</v>
      </c>
      <c r="P70" s="51" t="e">
        <f>IF(#REF!="","",#REF!)</f>
        <v>#REF!</v>
      </c>
      <c r="Q70" s="51">
        <v>0</v>
      </c>
      <c r="R70" s="51">
        <v>2</v>
      </c>
      <c r="S70" s="51" t="e">
        <f>IF(#REF!="","",VLOOKUP(#REF!,管理者シート!$G$9:$H$38,2,FALSE))</f>
        <v>#REF!</v>
      </c>
      <c r="T70" s="51" t="e">
        <f>IF(#REF!="","",#REF!)</f>
        <v>#REF!</v>
      </c>
      <c r="U70" s="51">
        <v>0</v>
      </c>
      <c r="V70" s="51">
        <v>2</v>
      </c>
      <c r="W70" s="51" t="e">
        <f>IF(#REF!="","",VLOOKUP(#REF!,管理者シート!$G$9:$H$23,2,FALSE))</f>
        <v>#REF!</v>
      </c>
      <c r="X70" s="51" t="e">
        <f>IF(#REF!="","",#REF!)</f>
        <v>#REF!</v>
      </c>
      <c r="Y70" s="51">
        <v>0</v>
      </c>
      <c r="Z70" s="51">
        <v>2</v>
      </c>
      <c r="AA70" s="51" t="e">
        <f>IF(#REF!="","",IF(#REF!="小学",67,IF(#REF!="中学",68,69)))</f>
        <v>#REF!</v>
      </c>
      <c r="AB70" s="51" t="e">
        <f>IF(#REF!="","",#REF!)</f>
        <v>#REF!</v>
      </c>
      <c r="AC70" s="51">
        <v>0</v>
      </c>
      <c r="AD70" s="51">
        <v>2</v>
      </c>
      <c r="AE70" s="51" t="e">
        <f>IF(#REF!="","",70)</f>
        <v>#REF!</v>
      </c>
      <c r="AF70" s="51" t="e">
        <f>IF(#REF!="","",#REF!)</f>
        <v>#REF!</v>
      </c>
      <c r="AG70" s="51">
        <v>0</v>
      </c>
      <c r="AH70" s="51">
        <v>2</v>
      </c>
    </row>
    <row r="71" spans="1:34" x14ac:dyDescent="0.2">
      <c r="A71" s="49"/>
      <c r="B71" s="51" t="e">
        <f>IF(#REF!="","",#REF!)</f>
        <v>#REF!</v>
      </c>
      <c r="C71" s="49"/>
      <c r="D71" s="49" t="e">
        <f>IF(#REF!="","",#REF!)</f>
        <v>#REF!</v>
      </c>
      <c r="E71" s="51" t="e">
        <f>IF(#REF!="","",#REF!)</f>
        <v>#REF!</v>
      </c>
      <c r="F71" s="51" t="e">
        <f>IF(#REF!="","",#REF!)</f>
        <v>#REF!</v>
      </c>
      <c r="G71" s="51" t="e">
        <f>IF(#REF!="","",#REF!)</f>
        <v>#REF!</v>
      </c>
      <c r="H71" s="51" t="e">
        <f>IF(#REF!="","",#REF!)</f>
        <v>#REF!</v>
      </c>
      <c r="I71" s="51" t="e">
        <f>IF(#REF!="","",#REF!)</f>
        <v>#REF!</v>
      </c>
      <c r="J71" s="51" t="e">
        <f>IF(#REF!="","",#REF!)</f>
        <v>#REF!</v>
      </c>
      <c r="K71" s="51"/>
      <c r="L71" s="51"/>
      <c r="M71" s="51" t="e">
        <f>IF(#REF!="","",VLOOKUP(#REF!,#REF!,2,FALSE))</f>
        <v>#REF!</v>
      </c>
      <c r="N71" s="51"/>
      <c r="O71" s="51" t="e">
        <f>IF(#REF!="","",VLOOKUP(#REF!,管理者シート!$G$9:$H$38,2,FALSE))</f>
        <v>#REF!</v>
      </c>
      <c r="P71" s="51" t="e">
        <f>IF(#REF!="","",#REF!)</f>
        <v>#REF!</v>
      </c>
      <c r="Q71" s="51">
        <v>0</v>
      </c>
      <c r="R71" s="51">
        <v>2</v>
      </c>
      <c r="S71" s="51" t="e">
        <f>IF(#REF!="","",VLOOKUP(#REF!,管理者シート!$G$9:$H$38,2,FALSE))</f>
        <v>#REF!</v>
      </c>
      <c r="T71" s="51" t="e">
        <f>IF(#REF!="","",#REF!)</f>
        <v>#REF!</v>
      </c>
      <c r="U71" s="51">
        <v>0</v>
      </c>
      <c r="V71" s="51">
        <v>2</v>
      </c>
      <c r="W71" s="51" t="e">
        <f>IF(#REF!="","",VLOOKUP(#REF!,管理者シート!$G$9:$H$23,2,FALSE))</f>
        <v>#REF!</v>
      </c>
      <c r="X71" s="51" t="e">
        <f>IF(#REF!="","",#REF!)</f>
        <v>#REF!</v>
      </c>
      <c r="Y71" s="51">
        <v>0</v>
      </c>
      <c r="Z71" s="51">
        <v>2</v>
      </c>
      <c r="AA71" s="51" t="e">
        <f>IF(#REF!="","",IF(#REF!="小学",67,IF(#REF!="中学",68,69)))</f>
        <v>#REF!</v>
      </c>
      <c r="AB71" s="51" t="e">
        <f>IF(#REF!="","",#REF!)</f>
        <v>#REF!</v>
      </c>
      <c r="AC71" s="51">
        <v>0</v>
      </c>
      <c r="AD71" s="51">
        <v>2</v>
      </c>
      <c r="AE71" s="51" t="e">
        <f>IF(#REF!="","",70)</f>
        <v>#REF!</v>
      </c>
      <c r="AF71" s="51" t="e">
        <f>IF(#REF!="","",#REF!)</f>
        <v>#REF!</v>
      </c>
      <c r="AG71" s="51">
        <v>0</v>
      </c>
      <c r="AH71" s="51">
        <v>2</v>
      </c>
    </row>
    <row r="72" spans="1:34" x14ac:dyDescent="0.2">
      <c r="A72" s="49"/>
      <c r="B72" s="51" t="e">
        <f>IF(#REF!="","",#REF!)</f>
        <v>#REF!</v>
      </c>
      <c r="C72" s="49"/>
      <c r="D72" s="49" t="e">
        <f>IF(#REF!="","",#REF!)</f>
        <v>#REF!</v>
      </c>
      <c r="E72" s="51" t="e">
        <f>IF(#REF!="","",#REF!)</f>
        <v>#REF!</v>
      </c>
      <c r="F72" s="51" t="e">
        <f>IF(#REF!="","",#REF!)</f>
        <v>#REF!</v>
      </c>
      <c r="G72" s="51" t="e">
        <f>IF(#REF!="","",#REF!)</f>
        <v>#REF!</v>
      </c>
      <c r="H72" s="51" t="e">
        <f>IF(#REF!="","",#REF!)</f>
        <v>#REF!</v>
      </c>
      <c r="I72" s="51" t="e">
        <f>IF(#REF!="","",#REF!)</f>
        <v>#REF!</v>
      </c>
      <c r="J72" s="51" t="e">
        <f>IF(#REF!="","",#REF!)</f>
        <v>#REF!</v>
      </c>
      <c r="K72" s="51"/>
      <c r="L72" s="51"/>
      <c r="M72" s="51" t="e">
        <f>IF(#REF!="","",VLOOKUP(#REF!,#REF!,2,FALSE))</f>
        <v>#REF!</v>
      </c>
      <c r="N72" s="51"/>
      <c r="O72" s="51" t="e">
        <f>IF(#REF!="","",VLOOKUP(#REF!,管理者シート!$G$9:$H$38,2,FALSE))</f>
        <v>#REF!</v>
      </c>
      <c r="P72" s="51" t="e">
        <f>IF(#REF!="","",#REF!)</f>
        <v>#REF!</v>
      </c>
      <c r="Q72" s="51">
        <v>0</v>
      </c>
      <c r="R72" s="51">
        <v>2</v>
      </c>
      <c r="S72" s="51" t="e">
        <f>IF(#REF!="","",VLOOKUP(#REF!,管理者シート!$G$9:$H$38,2,FALSE))</f>
        <v>#REF!</v>
      </c>
      <c r="T72" s="51" t="e">
        <f>IF(#REF!="","",#REF!)</f>
        <v>#REF!</v>
      </c>
      <c r="U72" s="51">
        <v>0</v>
      </c>
      <c r="V72" s="51">
        <v>2</v>
      </c>
      <c r="W72" s="51" t="e">
        <f>IF(#REF!="","",VLOOKUP(#REF!,管理者シート!$G$9:$H$23,2,FALSE))</f>
        <v>#REF!</v>
      </c>
      <c r="X72" s="51" t="e">
        <f>IF(#REF!="","",#REF!)</f>
        <v>#REF!</v>
      </c>
      <c r="Y72" s="51">
        <v>0</v>
      </c>
      <c r="Z72" s="51">
        <v>2</v>
      </c>
      <c r="AA72" s="51" t="e">
        <f>IF(#REF!="","",IF(#REF!="小学",67,IF(#REF!="中学",68,69)))</f>
        <v>#REF!</v>
      </c>
      <c r="AB72" s="51" t="e">
        <f>IF(#REF!="","",#REF!)</f>
        <v>#REF!</v>
      </c>
      <c r="AC72" s="51">
        <v>0</v>
      </c>
      <c r="AD72" s="51">
        <v>2</v>
      </c>
      <c r="AE72" s="51" t="e">
        <f>IF(#REF!="","",70)</f>
        <v>#REF!</v>
      </c>
      <c r="AF72" s="51" t="e">
        <f>IF(#REF!="","",#REF!)</f>
        <v>#REF!</v>
      </c>
      <c r="AG72" s="51">
        <v>0</v>
      </c>
      <c r="AH72" s="51">
        <v>2</v>
      </c>
    </row>
    <row r="73" spans="1:34" x14ac:dyDescent="0.2">
      <c r="A73" s="49"/>
      <c r="B73" s="51" t="e">
        <f>IF(#REF!="","",#REF!)</f>
        <v>#REF!</v>
      </c>
      <c r="C73" s="49"/>
      <c r="D73" s="49" t="e">
        <f>IF(#REF!="","",#REF!)</f>
        <v>#REF!</v>
      </c>
      <c r="E73" s="51" t="e">
        <f>IF(#REF!="","",#REF!)</f>
        <v>#REF!</v>
      </c>
      <c r="F73" s="51" t="e">
        <f>IF(#REF!="","",#REF!)</f>
        <v>#REF!</v>
      </c>
      <c r="G73" s="51" t="e">
        <f>IF(#REF!="","",#REF!)</f>
        <v>#REF!</v>
      </c>
      <c r="H73" s="51" t="e">
        <f>IF(#REF!="","",#REF!)</f>
        <v>#REF!</v>
      </c>
      <c r="I73" s="51" t="e">
        <f>IF(#REF!="","",#REF!)</f>
        <v>#REF!</v>
      </c>
      <c r="J73" s="51" t="e">
        <f>IF(#REF!="","",#REF!)</f>
        <v>#REF!</v>
      </c>
      <c r="K73" s="51"/>
      <c r="L73" s="51"/>
      <c r="M73" s="51" t="e">
        <f>IF(#REF!="","",VLOOKUP(#REF!,#REF!,2,FALSE))</f>
        <v>#REF!</v>
      </c>
      <c r="N73" s="51"/>
      <c r="O73" s="51" t="e">
        <f>IF(#REF!="","",VLOOKUP(#REF!,管理者シート!$G$9:$H$38,2,FALSE))</f>
        <v>#REF!</v>
      </c>
      <c r="P73" s="51" t="e">
        <f>IF(#REF!="","",#REF!)</f>
        <v>#REF!</v>
      </c>
      <c r="Q73" s="51">
        <v>0</v>
      </c>
      <c r="R73" s="51">
        <v>2</v>
      </c>
      <c r="S73" s="51" t="e">
        <f>IF(#REF!="","",VLOOKUP(#REF!,管理者シート!$G$9:$H$38,2,FALSE))</f>
        <v>#REF!</v>
      </c>
      <c r="T73" s="51" t="e">
        <f>IF(#REF!="","",#REF!)</f>
        <v>#REF!</v>
      </c>
      <c r="U73" s="51">
        <v>0</v>
      </c>
      <c r="V73" s="51">
        <v>2</v>
      </c>
      <c r="W73" s="51" t="e">
        <f>IF(#REF!="","",VLOOKUP(#REF!,管理者シート!$G$9:$H$23,2,FALSE))</f>
        <v>#REF!</v>
      </c>
      <c r="X73" s="51" t="e">
        <f>IF(#REF!="","",#REF!)</f>
        <v>#REF!</v>
      </c>
      <c r="Y73" s="51">
        <v>0</v>
      </c>
      <c r="Z73" s="51">
        <v>2</v>
      </c>
      <c r="AA73" s="51" t="e">
        <f>IF(#REF!="","",IF(#REF!="小学",67,IF(#REF!="中学",68,69)))</f>
        <v>#REF!</v>
      </c>
      <c r="AB73" s="51" t="e">
        <f>IF(#REF!="","",#REF!)</f>
        <v>#REF!</v>
      </c>
      <c r="AC73" s="51">
        <v>0</v>
      </c>
      <c r="AD73" s="51">
        <v>2</v>
      </c>
      <c r="AE73" s="51" t="e">
        <f>IF(#REF!="","",70)</f>
        <v>#REF!</v>
      </c>
      <c r="AF73" s="51" t="e">
        <f>IF(#REF!="","",#REF!)</f>
        <v>#REF!</v>
      </c>
      <c r="AG73" s="51">
        <v>0</v>
      </c>
      <c r="AH73" s="51">
        <v>2</v>
      </c>
    </row>
    <row r="74" spans="1:34" x14ac:dyDescent="0.2">
      <c r="A74" s="49"/>
      <c r="B74" s="51" t="e">
        <f>IF(#REF!="","",#REF!)</f>
        <v>#REF!</v>
      </c>
      <c r="C74" s="49"/>
      <c r="D74" s="49" t="e">
        <f>IF(#REF!="","",#REF!)</f>
        <v>#REF!</v>
      </c>
      <c r="E74" s="51" t="e">
        <f>IF(#REF!="","",#REF!)</f>
        <v>#REF!</v>
      </c>
      <c r="F74" s="51" t="e">
        <f>IF(#REF!="","",#REF!)</f>
        <v>#REF!</v>
      </c>
      <c r="G74" s="51" t="e">
        <f>IF(#REF!="","",#REF!)</f>
        <v>#REF!</v>
      </c>
      <c r="H74" s="51" t="e">
        <f>IF(#REF!="","",#REF!)</f>
        <v>#REF!</v>
      </c>
      <c r="I74" s="51" t="e">
        <f>IF(#REF!="","",#REF!)</f>
        <v>#REF!</v>
      </c>
      <c r="J74" s="51" t="e">
        <f>IF(#REF!="","",#REF!)</f>
        <v>#REF!</v>
      </c>
      <c r="K74" s="51"/>
      <c r="L74" s="51"/>
      <c r="M74" s="51" t="e">
        <f>IF(#REF!="","",VLOOKUP(#REF!,#REF!,2,FALSE))</f>
        <v>#REF!</v>
      </c>
      <c r="N74" s="51"/>
      <c r="O74" s="51" t="e">
        <f>IF(#REF!="","",VLOOKUP(#REF!,管理者シート!$G$9:$H$38,2,FALSE))</f>
        <v>#REF!</v>
      </c>
      <c r="P74" s="51" t="e">
        <f>IF(#REF!="","",#REF!)</f>
        <v>#REF!</v>
      </c>
      <c r="Q74" s="51">
        <v>0</v>
      </c>
      <c r="R74" s="51">
        <v>2</v>
      </c>
      <c r="S74" s="51" t="e">
        <f>IF(#REF!="","",VLOOKUP(#REF!,管理者シート!$G$9:$H$38,2,FALSE))</f>
        <v>#REF!</v>
      </c>
      <c r="T74" s="51" t="e">
        <f>IF(#REF!="","",#REF!)</f>
        <v>#REF!</v>
      </c>
      <c r="U74" s="51">
        <v>0</v>
      </c>
      <c r="V74" s="51">
        <v>2</v>
      </c>
      <c r="W74" s="51" t="e">
        <f>IF(#REF!="","",VLOOKUP(#REF!,管理者シート!$G$9:$H$23,2,FALSE))</f>
        <v>#REF!</v>
      </c>
      <c r="X74" s="51" t="e">
        <f>IF(#REF!="","",#REF!)</f>
        <v>#REF!</v>
      </c>
      <c r="Y74" s="51">
        <v>0</v>
      </c>
      <c r="Z74" s="51">
        <v>2</v>
      </c>
      <c r="AA74" s="51" t="e">
        <f>IF(#REF!="","",IF(#REF!="小学",67,IF(#REF!="中学",68,69)))</f>
        <v>#REF!</v>
      </c>
      <c r="AB74" s="51" t="e">
        <f>IF(#REF!="","",#REF!)</f>
        <v>#REF!</v>
      </c>
      <c r="AC74" s="51">
        <v>0</v>
      </c>
      <c r="AD74" s="51">
        <v>2</v>
      </c>
      <c r="AE74" s="51" t="e">
        <f>IF(#REF!="","",70)</f>
        <v>#REF!</v>
      </c>
      <c r="AF74" s="51" t="e">
        <f>IF(#REF!="","",#REF!)</f>
        <v>#REF!</v>
      </c>
      <c r="AG74" s="51">
        <v>0</v>
      </c>
      <c r="AH74" s="51">
        <v>2</v>
      </c>
    </row>
    <row r="75" spans="1:34" x14ac:dyDescent="0.2">
      <c r="A75" s="49"/>
      <c r="B75" s="51" t="e">
        <f>IF(#REF!="","",#REF!)</f>
        <v>#REF!</v>
      </c>
      <c r="C75" s="49"/>
      <c r="D75" s="49" t="e">
        <f>IF(#REF!="","",#REF!)</f>
        <v>#REF!</v>
      </c>
      <c r="E75" s="51" t="e">
        <f>IF(#REF!="","",#REF!)</f>
        <v>#REF!</v>
      </c>
      <c r="F75" s="51" t="e">
        <f>IF(#REF!="","",#REF!)</f>
        <v>#REF!</v>
      </c>
      <c r="G75" s="51" t="e">
        <f>IF(#REF!="","",#REF!)</f>
        <v>#REF!</v>
      </c>
      <c r="H75" s="51" t="e">
        <f>IF(#REF!="","",#REF!)</f>
        <v>#REF!</v>
      </c>
      <c r="I75" s="51" t="e">
        <f>IF(#REF!="","",#REF!)</f>
        <v>#REF!</v>
      </c>
      <c r="J75" s="51" t="e">
        <f>IF(#REF!="","",#REF!)</f>
        <v>#REF!</v>
      </c>
      <c r="K75" s="51"/>
      <c r="L75" s="51"/>
      <c r="M75" s="51" t="e">
        <f>IF(#REF!="","",VLOOKUP(#REF!,#REF!,2,FALSE))</f>
        <v>#REF!</v>
      </c>
      <c r="N75" s="51"/>
      <c r="O75" s="51" t="e">
        <f>IF(#REF!="","",VLOOKUP(#REF!,管理者シート!$G$9:$H$38,2,FALSE))</f>
        <v>#REF!</v>
      </c>
      <c r="P75" s="51" t="e">
        <f>IF(#REF!="","",#REF!)</f>
        <v>#REF!</v>
      </c>
      <c r="Q75" s="51">
        <v>0</v>
      </c>
      <c r="R75" s="51">
        <v>2</v>
      </c>
      <c r="S75" s="51" t="e">
        <f>IF(#REF!="","",VLOOKUP(#REF!,管理者シート!$G$9:$H$38,2,FALSE))</f>
        <v>#REF!</v>
      </c>
      <c r="T75" s="51" t="e">
        <f>IF(#REF!="","",#REF!)</f>
        <v>#REF!</v>
      </c>
      <c r="U75" s="51">
        <v>0</v>
      </c>
      <c r="V75" s="51">
        <v>2</v>
      </c>
      <c r="W75" s="51" t="e">
        <f>IF(#REF!="","",VLOOKUP(#REF!,管理者シート!$G$9:$H$23,2,FALSE))</f>
        <v>#REF!</v>
      </c>
      <c r="X75" s="51" t="e">
        <f>IF(#REF!="","",#REF!)</f>
        <v>#REF!</v>
      </c>
      <c r="Y75" s="51">
        <v>0</v>
      </c>
      <c r="Z75" s="51">
        <v>2</v>
      </c>
      <c r="AA75" s="51" t="e">
        <f>IF(#REF!="","",IF(#REF!="小学",67,IF(#REF!="中学",68,69)))</f>
        <v>#REF!</v>
      </c>
      <c r="AB75" s="51" t="e">
        <f>IF(#REF!="","",#REF!)</f>
        <v>#REF!</v>
      </c>
      <c r="AC75" s="51">
        <v>0</v>
      </c>
      <c r="AD75" s="51">
        <v>2</v>
      </c>
      <c r="AE75" s="51" t="e">
        <f>IF(#REF!="","",70)</f>
        <v>#REF!</v>
      </c>
      <c r="AF75" s="51" t="e">
        <f>IF(#REF!="","",#REF!)</f>
        <v>#REF!</v>
      </c>
      <c r="AG75" s="51">
        <v>0</v>
      </c>
      <c r="AH75" s="51">
        <v>2</v>
      </c>
    </row>
    <row r="76" spans="1:34" x14ac:dyDescent="0.2">
      <c r="A76" s="49"/>
      <c r="B76" s="51" t="e">
        <f>IF(#REF!="","",#REF!)</f>
        <v>#REF!</v>
      </c>
      <c r="C76" s="49"/>
      <c r="D76" s="49" t="e">
        <f>IF(#REF!="","",#REF!)</f>
        <v>#REF!</v>
      </c>
      <c r="E76" s="51" t="e">
        <f>IF(#REF!="","",#REF!)</f>
        <v>#REF!</v>
      </c>
      <c r="F76" s="51" t="e">
        <f>IF(#REF!="","",#REF!)</f>
        <v>#REF!</v>
      </c>
      <c r="G76" s="51" t="e">
        <f>IF(#REF!="","",#REF!)</f>
        <v>#REF!</v>
      </c>
      <c r="H76" s="51" t="e">
        <f>IF(#REF!="","",#REF!)</f>
        <v>#REF!</v>
      </c>
      <c r="I76" s="51" t="e">
        <f>IF(#REF!="","",#REF!)</f>
        <v>#REF!</v>
      </c>
      <c r="J76" s="51" t="e">
        <f>IF(#REF!="","",#REF!)</f>
        <v>#REF!</v>
      </c>
      <c r="K76" s="51"/>
      <c r="L76" s="51"/>
      <c r="M76" s="51" t="e">
        <f>IF(#REF!="","",VLOOKUP(#REF!,#REF!,2,FALSE))</f>
        <v>#REF!</v>
      </c>
      <c r="N76" s="51"/>
      <c r="O76" s="51" t="e">
        <f>IF(#REF!="","",VLOOKUP(#REF!,管理者シート!$G$9:$H$38,2,FALSE))</f>
        <v>#REF!</v>
      </c>
      <c r="P76" s="51" t="e">
        <f>IF(#REF!="","",#REF!)</f>
        <v>#REF!</v>
      </c>
      <c r="Q76" s="51">
        <v>0</v>
      </c>
      <c r="R76" s="51">
        <v>2</v>
      </c>
      <c r="S76" s="51" t="e">
        <f>IF(#REF!="","",VLOOKUP(#REF!,管理者シート!$G$9:$H$38,2,FALSE))</f>
        <v>#REF!</v>
      </c>
      <c r="T76" s="51" t="e">
        <f>IF(#REF!="","",#REF!)</f>
        <v>#REF!</v>
      </c>
      <c r="U76" s="51">
        <v>0</v>
      </c>
      <c r="V76" s="51">
        <v>2</v>
      </c>
      <c r="W76" s="51" t="e">
        <f>IF(#REF!="","",VLOOKUP(#REF!,管理者シート!$G$9:$H$23,2,FALSE))</f>
        <v>#REF!</v>
      </c>
      <c r="X76" s="51" t="e">
        <f>IF(#REF!="","",#REF!)</f>
        <v>#REF!</v>
      </c>
      <c r="Y76" s="51">
        <v>0</v>
      </c>
      <c r="Z76" s="51">
        <v>2</v>
      </c>
      <c r="AA76" s="51" t="e">
        <f>IF(#REF!="","",IF(#REF!="小学",67,IF(#REF!="中学",68,69)))</f>
        <v>#REF!</v>
      </c>
      <c r="AB76" s="51" t="e">
        <f>IF(#REF!="","",#REF!)</f>
        <v>#REF!</v>
      </c>
      <c r="AC76" s="51">
        <v>0</v>
      </c>
      <c r="AD76" s="51">
        <v>2</v>
      </c>
      <c r="AE76" s="51" t="e">
        <f>IF(#REF!="","",70)</f>
        <v>#REF!</v>
      </c>
      <c r="AF76" s="51" t="e">
        <f>IF(#REF!="","",#REF!)</f>
        <v>#REF!</v>
      </c>
      <c r="AG76" s="51">
        <v>0</v>
      </c>
      <c r="AH76" s="51">
        <v>2</v>
      </c>
    </row>
    <row r="77" spans="1:34" x14ac:dyDescent="0.2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</sheetData>
  <sheetProtection password="8F3C" sheet="1" objects="1" scenarios="1"/>
  <phoneticPr fontId="3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indexed="55"/>
  </sheetPr>
  <dimension ref="A1:AE192"/>
  <sheetViews>
    <sheetView workbookViewId="0">
      <selection activeCell="C4" sqref="C4"/>
    </sheetView>
  </sheetViews>
  <sheetFormatPr defaultColWidth="9" defaultRowHeight="14" x14ac:dyDescent="0.2"/>
  <cols>
    <col min="1" max="1" width="8.7265625" style="3" customWidth="1"/>
    <col min="2" max="2" width="12.08984375" style="3" customWidth="1"/>
    <col min="3" max="3" width="7" style="3" customWidth="1"/>
    <col min="4" max="4" width="12.7265625" style="3" customWidth="1"/>
    <col min="5" max="5" width="7" style="3" customWidth="1"/>
    <col min="6" max="6" width="9" style="3"/>
    <col min="7" max="7" width="12.08984375" style="3" customWidth="1"/>
    <col min="8" max="8" width="7" style="3" customWidth="1"/>
    <col min="9" max="9" width="12.6328125" style="3" customWidth="1"/>
    <col min="10" max="10" width="7" style="3" customWidth="1"/>
    <col min="11" max="16384" width="9" style="3"/>
  </cols>
  <sheetData>
    <row r="1" spans="1:31" s="2" customFormat="1" ht="25.5" x14ac:dyDescent="0.35">
      <c r="A1" s="1" t="s">
        <v>37</v>
      </c>
    </row>
    <row r="2" spans="1:31" ht="14.5" thickBot="1" x14ac:dyDescent="0.25"/>
    <row r="3" spans="1:31" ht="14.5" thickBot="1" x14ac:dyDescent="0.25">
      <c r="B3" s="4" t="s">
        <v>38</v>
      </c>
      <c r="C3" s="5" t="s">
        <v>218</v>
      </c>
      <c r="D3" s="6"/>
      <c r="E3" s="6"/>
      <c r="F3" s="6"/>
      <c r="G3" s="6"/>
      <c r="H3" s="6"/>
      <c r="I3" s="6"/>
      <c r="J3" s="6"/>
      <c r="K3" s="7"/>
      <c r="L3" s="8"/>
      <c r="M3" s="8"/>
      <c r="N3" s="8"/>
    </row>
    <row r="5" spans="1:31" x14ac:dyDescent="0.2">
      <c r="B5" s="3" t="s">
        <v>39</v>
      </c>
    </row>
    <row r="7" spans="1:31" ht="14.5" thickBot="1" x14ac:dyDescent="0.25">
      <c r="B7" s="3" t="s">
        <v>40</v>
      </c>
      <c r="G7" s="3" t="s">
        <v>41</v>
      </c>
    </row>
    <row r="8" spans="1:31" ht="14.5" thickBot="1" x14ac:dyDescent="0.25">
      <c r="B8" s="9" t="s">
        <v>42</v>
      </c>
      <c r="C8" s="10" t="s">
        <v>43</v>
      </c>
      <c r="D8" s="9" t="s">
        <v>44</v>
      </c>
      <c r="E8" s="10" t="s">
        <v>43</v>
      </c>
      <c r="F8" s="11"/>
      <c r="G8" s="9" t="s">
        <v>42</v>
      </c>
      <c r="H8" s="10" t="s">
        <v>43</v>
      </c>
      <c r="I8" s="9" t="s">
        <v>44</v>
      </c>
      <c r="J8" s="10" t="s">
        <v>43</v>
      </c>
    </row>
    <row r="9" spans="1:31" x14ac:dyDescent="0.2">
      <c r="B9" s="53" t="s">
        <v>146</v>
      </c>
      <c r="C9" s="12">
        <v>1</v>
      </c>
      <c r="D9" s="53"/>
      <c r="E9" s="12"/>
      <c r="G9" s="53" t="s">
        <v>147</v>
      </c>
      <c r="H9" s="12">
        <v>28</v>
      </c>
      <c r="I9" s="53"/>
      <c r="J9" s="12"/>
    </row>
    <row r="10" spans="1:31" x14ac:dyDescent="0.2">
      <c r="B10" s="54" t="s">
        <v>150</v>
      </c>
      <c r="C10" s="14">
        <v>2</v>
      </c>
      <c r="D10" s="53"/>
      <c r="E10" s="14"/>
      <c r="G10" s="53" t="s">
        <v>151</v>
      </c>
      <c r="H10" s="14">
        <v>29</v>
      </c>
      <c r="I10" s="53"/>
      <c r="J10" s="14"/>
    </row>
    <row r="11" spans="1:31" x14ac:dyDescent="0.2">
      <c r="B11" s="54" t="s">
        <v>154</v>
      </c>
      <c r="C11" s="14">
        <v>3</v>
      </c>
      <c r="D11" s="53"/>
      <c r="E11" s="14"/>
      <c r="G11" s="53" t="s">
        <v>158</v>
      </c>
      <c r="H11" s="12">
        <v>30</v>
      </c>
      <c r="I11" s="53"/>
      <c r="J11" s="14"/>
      <c r="U11" s="3" t="s">
        <v>45</v>
      </c>
      <c r="AA11" s="3" t="s">
        <v>46</v>
      </c>
    </row>
    <row r="12" spans="1:31" x14ac:dyDescent="0.2">
      <c r="B12" s="54" t="s">
        <v>157</v>
      </c>
      <c r="C12" s="14">
        <v>4</v>
      </c>
      <c r="D12" s="53"/>
      <c r="E12" s="14"/>
      <c r="G12" s="53" t="s">
        <v>164</v>
      </c>
      <c r="H12" s="14">
        <v>31</v>
      </c>
      <c r="I12" s="53"/>
      <c r="J12" s="14"/>
      <c r="U12" s="15" t="s">
        <v>47</v>
      </c>
      <c r="V12" s="15" t="s">
        <v>48</v>
      </c>
      <c r="W12" s="15" t="s">
        <v>49</v>
      </c>
      <c r="X12" s="15" t="s">
        <v>50</v>
      </c>
      <c r="Y12" s="15" t="s">
        <v>51</v>
      </c>
      <c r="AA12" s="15" t="s">
        <v>47</v>
      </c>
      <c r="AB12" s="15" t="s">
        <v>48</v>
      </c>
      <c r="AC12" s="15" t="s">
        <v>49</v>
      </c>
      <c r="AD12" s="15" t="s">
        <v>50</v>
      </c>
      <c r="AE12" s="15" t="s">
        <v>51</v>
      </c>
    </row>
    <row r="13" spans="1:31" x14ac:dyDescent="0.2">
      <c r="B13" s="54" t="s">
        <v>163</v>
      </c>
      <c r="C13" s="14">
        <v>5</v>
      </c>
      <c r="D13" s="13"/>
      <c r="E13" s="14"/>
      <c r="G13" s="53" t="s">
        <v>196</v>
      </c>
      <c r="H13" s="12">
        <v>32</v>
      </c>
      <c r="I13" s="13"/>
      <c r="J13" s="14"/>
      <c r="U13" s="15" t="e">
        <f>IF(#REF!="","",VLOOKUP(#REF!,$B$9:$C$38,2,0))</f>
        <v>#REF!</v>
      </c>
      <c r="V13" s="15" t="e">
        <f>IF(#REF!="","",VLOOKUP(#REF!,$B$9:$C$38,2,0))</f>
        <v>#REF!</v>
      </c>
      <c r="W13" s="15" t="e">
        <f>IF(#REF!="","",VLOOKUP(#REF!,$B$9:$C$38,2,0))</f>
        <v>#REF!</v>
      </c>
      <c r="X13" s="15" t="e">
        <f>IF(#REF!="","",VLOOKUP(#REF!,$D$9:$E$38,2,0))</f>
        <v>#REF!</v>
      </c>
      <c r="Y13" s="15" t="e">
        <f>IF(#REF!="","",VLOOKUP(#REF!,$D$9:$E$38,2,0))</f>
        <v>#REF!</v>
      </c>
      <c r="AA13" s="15" t="e">
        <f>IF(#REF!="","",VLOOKUP(#REF!,$G$9:$H$38,2,0))</f>
        <v>#REF!</v>
      </c>
      <c r="AB13" s="15" t="e">
        <f>IF(#REF!="","",VLOOKUP(#REF!,$G$9:$H$38,2,0))</f>
        <v>#REF!</v>
      </c>
      <c r="AC13" s="15" t="e">
        <f>IF(#REF!="","",VLOOKUP(#REF!,$G$9:$H$38,2,0))</f>
        <v>#REF!</v>
      </c>
      <c r="AD13" s="15" t="e">
        <f>IF(#REF!="","",VLOOKUP(#REF!,$I$9:$J$38,2,0))</f>
        <v>#REF!</v>
      </c>
      <c r="AE13" s="15" t="e">
        <f>IF(#REF!="","",VLOOKUP(#REF!,$I$9:$J$38,2,0))</f>
        <v>#REF!</v>
      </c>
    </row>
    <row r="14" spans="1:31" x14ac:dyDescent="0.2">
      <c r="B14" s="54" t="s">
        <v>194</v>
      </c>
      <c r="C14" s="14">
        <v>6</v>
      </c>
      <c r="D14" s="13"/>
      <c r="E14" s="14"/>
      <c r="G14" s="53" t="s">
        <v>195</v>
      </c>
      <c r="H14" s="14">
        <v>33</v>
      </c>
      <c r="I14" s="13"/>
      <c r="J14" s="14"/>
      <c r="U14" s="15" t="e">
        <f>IF(#REF!="","",VLOOKUP(#REF!,$B$9:$C$38,2,0))</f>
        <v>#REF!</v>
      </c>
      <c r="V14" s="15" t="e">
        <f>IF(#REF!="","",VLOOKUP(#REF!,$B$9:$C$38,2,0))</f>
        <v>#REF!</v>
      </c>
      <c r="W14" s="15" t="e">
        <f>IF(#REF!="","",VLOOKUP(#REF!,$B$9:$C$38,2,0))</f>
        <v>#REF!</v>
      </c>
      <c r="X14" s="15" t="e">
        <f>IF(#REF!="","",VLOOKUP(#REF!,$D$9:$E$38,2,0))</f>
        <v>#REF!</v>
      </c>
      <c r="Y14" s="15" t="e">
        <f>IF(#REF!="","",VLOOKUP(#REF!,$D$9:$E$38,2,0))</f>
        <v>#REF!</v>
      </c>
      <c r="AA14" s="15" t="e">
        <f>IF(#REF!="","",VLOOKUP(#REF!,$G$9:$H$38,2,0))</f>
        <v>#REF!</v>
      </c>
      <c r="AB14" s="15" t="e">
        <f>IF(#REF!="","",VLOOKUP(#REF!,$G$9:$H$38,2,0))</f>
        <v>#REF!</v>
      </c>
      <c r="AC14" s="15" t="e">
        <f>IF(#REF!="","",VLOOKUP(#REF!,$G$9:$H$38,2,0))</f>
        <v>#REF!</v>
      </c>
      <c r="AD14" s="15" t="e">
        <f>IF(#REF!="","",VLOOKUP(#REF!,$I$9:$J$38,2,0))</f>
        <v>#REF!</v>
      </c>
      <c r="AE14" s="15" t="e">
        <f>IF(#REF!="","",VLOOKUP(#REF!,$I$9:$J$38,2,0))</f>
        <v>#REF!</v>
      </c>
    </row>
    <row r="15" spans="1:31" x14ac:dyDescent="0.2">
      <c r="B15" s="54" t="s">
        <v>167</v>
      </c>
      <c r="C15" s="14">
        <v>7</v>
      </c>
      <c r="D15" s="13"/>
      <c r="E15" s="14"/>
      <c r="G15" s="53" t="s">
        <v>171</v>
      </c>
      <c r="H15" s="12">
        <v>34</v>
      </c>
      <c r="I15" s="13"/>
      <c r="J15" s="14"/>
      <c r="U15" s="15" t="e">
        <f>IF(#REF!="","",VLOOKUP(#REF!,$B$9:$C$38,2,0))</f>
        <v>#REF!</v>
      </c>
      <c r="V15" s="15" t="e">
        <f>IF(#REF!="","",VLOOKUP(#REF!,$B$9:$C$38,2,0))</f>
        <v>#REF!</v>
      </c>
      <c r="W15" s="15" t="e">
        <f>IF(#REF!="","",VLOOKUP(#REF!,$B$9:$C$38,2,0))</f>
        <v>#REF!</v>
      </c>
      <c r="X15" s="15" t="e">
        <f>IF(#REF!="","",VLOOKUP(#REF!,$D$9:$E$38,2,0))</f>
        <v>#REF!</v>
      </c>
      <c r="Y15" s="15" t="e">
        <f>IF(#REF!="","",VLOOKUP(#REF!,$D$9:$E$38,2,0))</f>
        <v>#REF!</v>
      </c>
      <c r="AA15" s="15" t="e">
        <f>IF(#REF!="","",VLOOKUP(#REF!,$G$9:$H$38,2,0))</f>
        <v>#REF!</v>
      </c>
      <c r="AB15" s="15" t="e">
        <f>IF(#REF!="","",VLOOKUP(#REF!,$G$9:$H$38,2,0))</f>
        <v>#REF!</v>
      </c>
      <c r="AC15" s="15" t="e">
        <f>IF(#REF!="","",VLOOKUP(#REF!,$G$9:$H$38,2,0))</f>
        <v>#REF!</v>
      </c>
      <c r="AD15" s="15" t="e">
        <f>IF(#REF!="","",VLOOKUP(#REF!,$I$9:$J$38,2,0))</f>
        <v>#REF!</v>
      </c>
      <c r="AE15" s="15" t="e">
        <f>IF(#REF!="","",VLOOKUP(#REF!,$I$9:$J$38,2,0))</f>
        <v>#REF!</v>
      </c>
    </row>
    <row r="16" spans="1:31" x14ac:dyDescent="0.2">
      <c r="B16" s="54" t="s">
        <v>170</v>
      </c>
      <c r="C16" s="14">
        <v>8</v>
      </c>
      <c r="D16" s="13"/>
      <c r="E16" s="14"/>
      <c r="G16" s="53" t="s">
        <v>177</v>
      </c>
      <c r="H16" s="14">
        <v>35</v>
      </c>
      <c r="I16" s="13"/>
      <c r="J16" s="14"/>
      <c r="U16" s="15" t="e">
        <f>IF(#REF!="","",VLOOKUP(#REF!,$B$9:$C$38,2,0))</f>
        <v>#REF!</v>
      </c>
      <c r="V16" s="15" t="e">
        <f>IF(#REF!="","",VLOOKUP(#REF!,$B$9:$C$38,2,0))</f>
        <v>#REF!</v>
      </c>
      <c r="W16" s="15" t="e">
        <f>IF(#REF!="","",VLOOKUP(#REF!,$B$9:$C$38,2,0))</f>
        <v>#REF!</v>
      </c>
      <c r="X16" s="15" t="e">
        <f>IF(#REF!="","",VLOOKUP(#REF!,$D$9:$E$38,2,0))</f>
        <v>#REF!</v>
      </c>
      <c r="Y16" s="15" t="e">
        <f>IF(#REF!="","",VLOOKUP(#REF!,$D$9:$E$38,2,0))</f>
        <v>#REF!</v>
      </c>
      <c r="AA16" s="15" t="e">
        <f>IF(#REF!="","",VLOOKUP(#REF!,$G$9:$H$38,2,0))</f>
        <v>#REF!</v>
      </c>
      <c r="AB16" s="15" t="e">
        <f>IF(#REF!="","",VLOOKUP(#REF!,$G$9:$H$38,2,0))</f>
        <v>#REF!</v>
      </c>
      <c r="AC16" s="15" t="e">
        <f>IF(#REF!="","",VLOOKUP(#REF!,$G$9:$H$38,2,0))</f>
        <v>#REF!</v>
      </c>
      <c r="AD16" s="15" t="e">
        <f>IF(#REF!="","",VLOOKUP(#REF!,$I$9:$J$38,2,0))</f>
        <v>#REF!</v>
      </c>
      <c r="AE16" s="15" t="e">
        <f>IF(#REF!="","",VLOOKUP(#REF!,$I$9:$J$38,2,0))</f>
        <v>#REF!</v>
      </c>
    </row>
    <row r="17" spans="2:31" x14ac:dyDescent="0.2">
      <c r="B17" s="54" t="s">
        <v>176</v>
      </c>
      <c r="C17" s="14">
        <v>9</v>
      </c>
      <c r="D17" s="13"/>
      <c r="E17" s="14"/>
      <c r="G17" s="53" t="s">
        <v>181</v>
      </c>
      <c r="H17" s="12">
        <v>36</v>
      </c>
      <c r="I17" s="13"/>
      <c r="J17" s="14"/>
      <c r="U17" s="15" t="e">
        <f>IF(#REF!="","",VLOOKUP(#REF!,$B$9:$C$38,2,0))</f>
        <v>#REF!</v>
      </c>
      <c r="V17" s="15" t="e">
        <f>IF(#REF!="","",VLOOKUP(#REF!,$B$9:$C$38,2,0))</f>
        <v>#REF!</v>
      </c>
      <c r="W17" s="15" t="e">
        <f>IF(#REF!="","",VLOOKUP(#REF!,$B$9:$C$38,2,0))</f>
        <v>#REF!</v>
      </c>
      <c r="X17" s="15" t="e">
        <f>IF(#REF!="","",VLOOKUP(#REF!,$D$9:$E$38,2,0))</f>
        <v>#REF!</v>
      </c>
      <c r="Y17" s="15" t="e">
        <f>IF(#REF!="","",VLOOKUP(#REF!,$D$9:$E$38,2,0))</f>
        <v>#REF!</v>
      </c>
      <c r="AA17" s="15" t="e">
        <f>IF(#REF!="","",VLOOKUP(#REF!,$G$9:$H$38,2,0))</f>
        <v>#REF!</v>
      </c>
      <c r="AB17" s="15" t="e">
        <f>IF(#REF!="","",VLOOKUP(#REF!,$G$9:$H$38,2,0))</f>
        <v>#REF!</v>
      </c>
      <c r="AC17" s="15" t="e">
        <f>IF(#REF!="","",VLOOKUP(#REF!,$G$9:$H$38,2,0))</f>
        <v>#REF!</v>
      </c>
      <c r="AD17" s="15" t="e">
        <f>IF(#REF!="","",VLOOKUP(#REF!,$I$9:$J$38,2,0))</f>
        <v>#REF!</v>
      </c>
      <c r="AE17" s="15" t="e">
        <f>IF(#REF!="","",VLOOKUP(#REF!,$I$9:$J$38,2,0))</f>
        <v>#REF!</v>
      </c>
    </row>
    <row r="18" spans="2:31" x14ac:dyDescent="0.2">
      <c r="B18" s="54" t="s">
        <v>180</v>
      </c>
      <c r="C18" s="14">
        <v>10</v>
      </c>
      <c r="D18" s="13"/>
      <c r="E18" s="14"/>
      <c r="G18" s="53" t="s">
        <v>149</v>
      </c>
      <c r="H18" s="14">
        <v>37</v>
      </c>
      <c r="I18" s="13"/>
      <c r="J18" s="14"/>
      <c r="U18" s="15" t="e">
        <f>IF(#REF!="","",VLOOKUP(#REF!,$B$9:$C$38,2,0))</f>
        <v>#REF!</v>
      </c>
      <c r="V18" s="15" t="e">
        <f>IF(#REF!="","",VLOOKUP(#REF!,$B$9:$C$38,2,0))</f>
        <v>#REF!</v>
      </c>
      <c r="W18" s="15" t="e">
        <f>IF(#REF!="","",VLOOKUP(#REF!,$B$9:$C$38,2,0))</f>
        <v>#REF!</v>
      </c>
      <c r="X18" s="15" t="e">
        <f>IF(#REF!="","",VLOOKUP(#REF!,$D$9:$E$38,2,0))</f>
        <v>#REF!</v>
      </c>
      <c r="Y18" s="15" t="e">
        <f>IF(#REF!="","",VLOOKUP(#REF!,$D$9:$E$38,2,0))</f>
        <v>#REF!</v>
      </c>
      <c r="AA18" s="15" t="e">
        <f>IF(#REF!="","",VLOOKUP(#REF!,$G$9:$H$38,2,0))</f>
        <v>#REF!</v>
      </c>
      <c r="AB18" s="15" t="e">
        <f>IF(#REF!="","",VLOOKUP(#REF!,$G$9:$H$38,2,0))</f>
        <v>#REF!</v>
      </c>
      <c r="AC18" s="15" t="e">
        <f>IF(#REF!="","",VLOOKUP(#REF!,$G$9:$H$38,2,0))</f>
        <v>#REF!</v>
      </c>
      <c r="AD18" s="15" t="e">
        <f>IF(#REF!="","",VLOOKUP(#REF!,$I$9:$J$38,2,0))</f>
        <v>#REF!</v>
      </c>
      <c r="AE18" s="15" t="e">
        <f>IF(#REF!="","",VLOOKUP(#REF!,$I$9:$J$38,2,0))</f>
        <v>#REF!</v>
      </c>
    </row>
    <row r="19" spans="2:31" x14ac:dyDescent="0.2">
      <c r="B19" s="54" t="s">
        <v>148</v>
      </c>
      <c r="C19" s="14">
        <v>11</v>
      </c>
      <c r="D19" s="13"/>
      <c r="E19" s="14"/>
      <c r="G19" s="53" t="s">
        <v>153</v>
      </c>
      <c r="H19" s="12">
        <v>38</v>
      </c>
      <c r="I19" s="13"/>
      <c r="J19" s="14"/>
      <c r="U19" s="15" t="e">
        <f>IF(#REF!="","",VLOOKUP(#REF!,$B$9:$C$38,2,0))</f>
        <v>#REF!</v>
      </c>
      <c r="V19" s="15" t="e">
        <f>IF(#REF!="","",VLOOKUP(#REF!,$B$9:$C$38,2,0))</f>
        <v>#REF!</v>
      </c>
      <c r="W19" s="15" t="e">
        <f>IF(#REF!="","",VLOOKUP(#REF!,$B$9:$C$38,2,0))</f>
        <v>#REF!</v>
      </c>
      <c r="X19" s="15" t="e">
        <f>IF(#REF!="","",VLOOKUP(#REF!,$D$9:$E$38,2,0))</f>
        <v>#REF!</v>
      </c>
      <c r="Y19" s="15" t="e">
        <f>IF(#REF!="","",VLOOKUP(#REF!,$D$9:$E$38,2,0))</f>
        <v>#REF!</v>
      </c>
      <c r="AA19" s="15" t="e">
        <f>IF(#REF!="","",VLOOKUP(#REF!,$G$9:$H$38,2,0))</f>
        <v>#REF!</v>
      </c>
      <c r="AB19" s="15" t="e">
        <f>IF(#REF!="","",VLOOKUP(#REF!,$G$9:$H$38,2,0))</f>
        <v>#REF!</v>
      </c>
      <c r="AC19" s="15" t="e">
        <f>IF(#REF!="","",VLOOKUP(#REF!,$G$9:$H$38,2,0))</f>
        <v>#REF!</v>
      </c>
      <c r="AD19" s="15" t="e">
        <f>IF(#REF!="","",VLOOKUP(#REF!,$I$9:$J$38,2,0))</f>
        <v>#REF!</v>
      </c>
      <c r="AE19" s="15" t="e">
        <f>IF(#REF!="","",VLOOKUP(#REF!,$I$9:$J$38,2,0))</f>
        <v>#REF!</v>
      </c>
    </row>
    <row r="20" spans="2:31" x14ac:dyDescent="0.2">
      <c r="B20" s="54" t="s">
        <v>152</v>
      </c>
      <c r="C20" s="14">
        <v>12</v>
      </c>
      <c r="D20" s="13"/>
      <c r="E20" s="14"/>
      <c r="G20" s="53" t="s">
        <v>156</v>
      </c>
      <c r="H20" s="14">
        <v>39</v>
      </c>
      <c r="I20" s="13"/>
      <c r="J20" s="14"/>
      <c r="U20" s="15" t="e">
        <f>IF(#REF!="","",VLOOKUP(#REF!,$B$9:$C$38,2,0))</f>
        <v>#REF!</v>
      </c>
      <c r="V20" s="15" t="e">
        <f>IF(#REF!="","",VLOOKUP(#REF!,$B$9:$C$38,2,0))</f>
        <v>#REF!</v>
      </c>
      <c r="W20" s="15" t="e">
        <f>IF(#REF!="","",VLOOKUP(#REF!,$B$9:$C$38,2,0))</f>
        <v>#REF!</v>
      </c>
      <c r="X20" s="15" t="e">
        <f>IF(#REF!="","",VLOOKUP(#REF!,$D$9:$E$38,2,0))</f>
        <v>#REF!</v>
      </c>
      <c r="Y20" s="15" t="e">
        <f>IF(#REF!="","",VLOOKUP(#REF!,$D$9:$E$38,2,0))</f>
        <v>#REF!</v>
      </c>
      <c r="AA20" s="15" t="e">
        <f>IF(#REF!="","",VLOOKUP(#REF!,$G$9:$H$38,2,0))</f>
        <v>#REF!</v>
      </c>
      <c r="AB20" s="15" t="e">
        <f>IF(#REF!="","",VLOOKUP(#REF!,$G$9:$H$38,2,0))</f>
        <v>#REF!</v>
      </c>
      <c r="AC20" s="15" t="e">
        <f>IF(#REF!="","",VLOOKUP(#REF!,$G$9:$H$38,2,0))</f>
        <v>#REF!</v>
      </c>
      <c r="AD20" s="15" t="e">
        <f>IF(#REF!="","",VLOOKUP(#REF!,$I$9:$J$38,2,0))</f>
        <v>#REF!</v>
      </c>
      <c r="AE20" s="15" t="e">
        <f>IF(#REF!="","",VLOOKUP(#REF!,$I$9:$J$38,2,0))</f>
        <v>#REF!</v>
      </c>
    </row>
    <row r="21" spans="2:31" x14ac:dyDescent="0.2">
      <c r="B21" s="54" t="s">
        <v>155</v>
      </c>
      <c r="C21" s="14">
        <v>13</v>
      </c>
      <c r="D21" s="13"/>
      <c r="E21" s="14"/>
      <c r="G21" s="53" t="s">
        <v>160</v>
      </c>
      <c r="H21" s="12">
        <v>40</v>
      </c>
      <c r="I21" s="13"/>
      <c r="J21" s="14"/>
      <c r="U21" s="15" t="e">
        <f>IF(#REF!="","",VLOOKUP(#REF!,$B$9:$C$38,2,0))</f>
        <v>#REF!</v>
      </c>
      <c r="V21" s="15" t="e">
        <f>IF(#REF!="","",VLOOKUP(#REF!,$B$9:$C$38,2,0))</f>
        <v>#REF!</v>
      </c>
      <c r="W21" s="15" t="e">
        <f>IF(#REF!="","",VLOOKUP(#REF!,$B$9:$C$38,2,0))</f>
        <v>#REF!</v>
      </c>
      <c r="X21" s="15" t="e">
        <f>IF(#REF!="","",VLOOKUP(#REF!,$D$9:$E$38,2,0))</f>
        <v>#REF!</v>
      </c>
      <c r="Y21" s="15" t="e">
        <f>IF(#REF!="","",VLOOKUP(#REF!,$D$9:$E$38,2,0))</f>
        <v>#REF!</v>
      </c>
      <c r="AA21" s="15" t="e">
        <f>IF(#REF!="","",VLOOKUP(#REF!,$G$9:$H$38,2,0))</f>
        <v>#REF!</v>
      </c>
      <c r="AB21" s="15" t="e">
        <f>IF(#REF!="","",VLOOKUP(#REF!,$G$9:$H$38,2,0))</f>
        <v>#REF!</v>
      </c>
      <c r="AC21" s="15" t="e">
        <f>IF(#REF!="","",VLOOKUP(#REF!,$G$9:$H$38,2,0))</f>
        <v>#REF!</v>
      </c>
      <c r="AD21" s="15" t="e">
        <f>IF(#REF!="","",VLOOKUP(#REF!,$I$9:$J$38,2,0))</f>
        <v>#REF!</v>
      </c>
      <c r="AE21" s="15" t="e">
        <f>IF(#REF!="","",VLOOKUP(#REF!,$I$9:$J$38,2,0))</f>
        <v>#REF!</v>
      </c>
    </row>
    <row r="22" spans="2:31" x14ac:dyDescent="0.2">
      <c r="B22" s="54" t="s">
        <v>159</v>
      </c>
      <c r="C22" s="14">
        <v>14</v>
      </c>
      <c r="D22" s="13"/>
      <c r="E22" s="14"/>
      <c r="G22" s="53" t="s">
        <v>166</v>
      </c>
      <c r="H22" s="14">
        <v>41</v>
      </c>
      <c r="I22" s="13"/>
      <c r="J22" s="14"/>
      <c r="U22" s="15" t="e">
        <f>IF(#REF!="","",VLOOKUP(#REF!,$B$9:$C$38,2,0))</f>
        <v>#REF!</v>
      </c>
      <c r="V22" s="15" t="e">
        <f>IF(#REF!="","",VLOOKUP(#REF!,$B$9:$C$38,2,0))</f>
        <v>#REF!</v>
      </c>
      <c r="W22" s="15" t="e">
        <f>IF(#REF!="","",VLOOKUP(#REF!,$B$9:$C$38,2,0))</f>
        <v>#REF!</v>
      </c>
      <c r="X22" s="15" t="e">
        <f>IF(#REF!="","",VLOOKUP(#REF!,$D$9:$E$38,2,0))</f>
        <v>#REF!</v>
      </c>
      <c r="Y22" s="15" t="e">
        <f>IF(#REF!="","",VLOOKUP(#REF!,$D$9:$E$38,2,0))</f>
        <v>#REF!</v>
      </c>
      <c r="AA22" s="15" t="e">
        <f>IF(#REF!="","",VLOOKUP(#REF!,$G$9:$H$38,2,0))</f>
        <v>#REF!</v>
      </c>
      <c r="AB22" s="15" t="e">
        <f>IF(#REF!="","",VLOOKUP(#REF!,$G$9:$H$38,2,0))</f>
        <v>#REF!</v>
      </c>
      <c r="AC22" s="15" t="e">
        <f>IF(#REF!="","",VLOOKUP(#REF!,$G$9:$H$38,2,0))</f>
        <v>#REF!</v>
      </c>
      <c r="AD22" s="15" t="e">
        <f>IF(#REF!="","",VLOOKUP(#REF!,$I$9:$J$38,2,0))</f>
        <v>#REF!</v>
      </c>
      <c r="AE22" s="15" t="e">
        <f>IF(#REF!="","",VLOOKUP(#REF!,$I$9:$J$38,2,0))</f>
        <v>#REF!</v>
      </c>
    </row>
    <row r="23" spans="2:31" x14ac:dyDescent="0.2">
      <c r="B23" s="54" t="s">
        <v>165</v>
      </c>
      <c r="C23" s="14">
        <v>15</v>
      </c>
      <c r="D23" s="13"/>
      <c r="E23" s="14"/>
      <c r="G23" s="53" t="s">
        <v>175</v>
      </c>
      <c r="H23" s="12">
        <v>42</v>
      </c>
      <c r="I23" s="13"/>
      <c r="J23" s="14"/>
      <c r="U23" s="15" t="e">
        <f>IF(#REF!="","",VLOOKUP(#REF!,$B$9:$C$38,2,0))</f>
        <v>#REF!</v>
      </c>
      <c r="V23" s="15" t="e">
        <f>IF(#REF!="","",VLOOKUP(#REF!,$B$9:$C$38,2,0))</f>
        <v>#REF!</v>
      </c>
      <c r="W23" s="15" t="e">
        <f>IF(#REF!="","",VLOOKUP(#REF!,$B$9:$C$38,2,0))</f>
        <v>#REF!</v>
      </c>
      <c r="X23" s="15" t="e">
        <f>IF(#REF!="","",VLOOKUP(#REF!,$D$9:$E$38,2,0))</f>
        <v>#REF!</v>
      </c>
      <c r="Y23" s="15" t="e">
        <f>IF(#REF!="","",VLOOKUP(#REF!,$D$9:$E$38,2,0))</f>
        <v>#REF!</v>
      </c>
      <c r="AA23" s="15" t="e">
        <f>IF(#REF!="","",VLOOKUP(#REF!,$G$9:$H$38,2,0))</f>
        <v>#REF!</v>
      </c>
      <c r="AB23" s="15" t="e">
        <f>IF(#REF!="","",VLOOKUP(#REF!,$G$9:$H$38,2,0))</f>
        <v>#REF!</v>
      </c>
      <c r="AC23" s="15" t="e">
        <f>IF(#REF!="","",VLOOKUP(#REF!,$G$9:$H$38,2,0))</f>
        <v>#REF!</v>
      </c>
      <c r="AD23" s="15" t="e">
        <f>IF(#REF!="","",VLOOKUP(#REF!,$I$9:$J$38,2,0))</f>
        <v>#REF!</v>
      </c>
      <c r="AE23" s="15" t="e">
        <f>IF(#REF!="","",VLOOKUP(#REF!,$I$9:$J$38,2,0))</f>
        <v>#REF!</v>
      </c>
    </row>
    <row r="24" spans="2:31" x14ac:dyDescent="0.2">
      <c r="B24" s="54" t="s">
        <v>174</v>
      </c>
      <c r="C24" s="14">
        <v>16</v>
      </c>
      <c r="D24" s="13"/>
      <c r="E24" s="14"/>
      <c r="G24" s="53" t="s">
        <v>169</v>
      </c>
      <c r="H24" s="14">
        <v>43</v>
      </c>
      <c r="I24" s="13"/>
      <c r="J24" s="14"/>
      <c r="U24" s="15" t="e">
        <f>IF(#REF!="","",VLOOKUP(#REF!,$B$9:$C$38,2,0))</f>
        <v>#REF!</v>
      </c>
      <c r="V24" s="15" t="e">
        <f>IF(#REF!="","",VLOOKUP(#REF!,$B$9:$C$38,2,0))</f>
        <v>#REF!</v>
      </c>
      <c r="W24" s="15" t="e">
        <f>IF(#REF!="","",VLOOKUP(#REF!,$B$9:$C$38,2,0))</f>
        <v>#REF!</v>
      </c>
      <c r="X24" s="15" t="e">
        <f>IF(#REF!="","",VLOOKUP(#REF!,$D$9:$E$38,2,0))</f>
        <v>#REF!</v>
      </c>
      <c r="Y24" s="15" t="e">
        <f>IF(#REF!="","",VLOOKUP(#REF!,$D$9:$E$38,2,0))</f>
        <v>#REF!</v>
      </c>
      <c r="AA24" s="15" t="e">
        <f>IF(#REF!="","",VLOOKUP(#REF!,$G$9:$H$38,2,0))</f>
        <v>#REF!</v>
      </c>
      <c r="AB24" s="15" t="e">
        <f>IF(#REF!="","",VLOOKUP(#REF!,$G$9:$H$38,2,0))</f>
        <v>#REF!</v>
      </c>
      <c r="AC24" s="15" t="e">
        <f>IF(#REF!="","",VLOOKUP(#REF!,$G$9:$H$38,2,0))</f>
        <v>#REF!</v>
      </c>
      <c r="AD24" s="15" t="e">
        <f>IF(#REF!="","",VLOOKUP(#REF!,$I$9:$J$38,2,0))</f>
        <v>#REF!</v>
      </c>
      <c r="AE24" s="15" t="e">
        <f>IF(#REF!="","",VLOOKUP(#REF!,$I$9:$J$38,2,0))</f>
        <v>#REF!</v>
      </c>
    </row>
    <row r="25" spans="2:31" x14ac:dyDescent="0.2">
      <c r="B25" s="54" t="s">
        <v>168</v>
      </c>
      <c r="C25" s="14">
        <v>17</v>
      </c>
      <c r="D25" s="13"/>
      <c r="E25" s="14"/>
      <c r="G25" s="53" t="s">
        <v>173</v>
      </c>
      <c r="H25" s="12">
        <v>44</v>
      </c>
      <c r="I25" s="13"/>
      <c r="J25" s="14"/>
      <c r="U25" s="15" t="e">
        <f>IF(#REF!="","",VLOOKUP(#REF!,$B$9:$C$38,2,0))</f>
        <v>#REF!</v>
      </c>
      <c r="V25" s="15" t="e">
        <f>IF(#REF!="","",VLOOKUP(#REF!,$B$9:$C$38,2,0))</f>
        <v>#REF!</v>
      </c>
      <c r="W25" s="15" t="e">
        <f>IF(#REF!="","",VLOOKUP(#REF!,$B$9:$C$38,2,0))</f>
        <v>#REF!</v>
      </c>
      <c r="X25" s="15" t="e">
        <f>IF(#REF!="","",VLOOKUP(#REF!,$D$9:$E$38,2,0))</f>
        <v>#REF!</v>
      </c>
      <c r="Y25" s="15" t="e">
        <f>IF(#REF!="","",VLOOKUP(#REF!,$D$9:$E$38,2,0))</f>
        <v>#REF!</v>
      </c>
      <c r="AA25" s="15" t="e">
        <f>IF(#REF!="","",VLOOKUP(#REF!,$G$9:$H$38,2,0))</f>
        <v>#REF!</v>
      </c>
      <c r="AB25" s="15" t="e">
        <f>IF(#REF!="","",VLOOKUP(#REF!,$G$9:$H$38,2,0))</f>
        <v>#REF!</v>
      </c>
      <c r="AC25" s="15" t="e">
        <f>IF(#REF!="","",VLOOKUP(#REF!,$G$9:$H$38,2,0))</f>
        <v>#REF!</v>
      </c>
      <c r="AD25" s="15" t="e">
        <f>IF(#REF!="","",VLOOKUP(#REF!,$I$9:$J$38,2,0))</f>
        <v>#REF!</v>
      </c>
      <c r="AE25" s="15" t="e">
        <f>IF(#REF!="","",VLOOKUP(#REF!,$I$9:$J$38,2,0))</f>
        <v>#REF!</v>
      </c>
    </row>
    <row r="26" spans="2:31" x14ac:dyDescent="0.2">
      <c r="B26" s="54" t="s">
        <v>172</v>
      </c>
      <c r="C26" s="14">
        <v>18</v>
      </c>
      <c r="D26" s="13"/>
      <c r="E26" s="14"/>
      <c r="G26" s="53" t="s">
        <v>214</v>
      </c>
      <c r="H26" s="14">
        <v>45</v>
      </c>
      <c r="I26" s="13"/>
      <c r="J26" s="14"/>
      <c r="U26" s="15" t="e">
        <f>IF(#REF!="","",VLOOKUP(#REF!,$B$9:$C$38,2,0))</f>
        <v>#REF!</v>
      </c>
      <c r="V26" s="15" t="e">
        <f>IF(#REF!="","",VLOOKUP(#REF!,$B$9:$C$38,2,0))</f>
        <v>#REF!</v>
      </c>
      <c r="W26" s="15" t="e">
        <f>IF(#REF!="","",VLOOKUP(#REF!,$B$9:$C$38,2,0))</f>
        <v>#REF!</v>
      </c>
      <c r="X26" s="15" t="e">
        <f>IF(#REF!="","",VLOOKUP(#REF!,$D$9:$E$38,2,0))</f>
        <v>#REF!</v>
      </c>
      <c r="Y26" s="15" t="e">
        <f>IF(#REF!="","",VLOOKUP(#REF!,$D$9:$E$38,2,0))</f>
        <v>#REF!</v>
      </c>
      <c r="AA26" s="15" t="e">
        <f>IF(#REF!="","",VLOOKUP(#REF!,$G$9:$H$38,2,0))</f>
        <v>#REF!</v>
      </c>
      <c r="AB26" s="15" t="e">
        <f>IF(#REF!="","",VLOOKUP(#REF!,$G$9:$H$38,2,0))</f>
        <v>#REF!</v>
      </c>
      <c r="AC26" s="15" t="e">
        <f>IF(#REF!="","",VLOOKUP(#REF!,$G$9:$H$38,2,0))</f>
        <v>#REF!</v>
      </c>
      <c r="AD26" s="15" t="e">
        <f>IF(#REF!="","",VLOOKUP(#REF!,$I$9:$J$38,2,0))</f>
        <v>#REF!</v>
      </c>
      <c r="AE26" s="15" t="e">
        <f>IF(#REF!="","",VLOOKUP(#REF!,$I$9:$J$38,2,0))</f>
        <v>#REF!</v>
      </c>
    </row>
    <row r="27" spans="2:31" x14ac:dyDescent="0.2">
      <c r="B27" s="54" t="s">
        <v>210</v>
      </c>
      <c r="C27" s="14">
        <v>19</v>
      </c>
      <c r="D27" s="13"/>
      <c r="E27" s="14"/>
      <c r="G27" s="53" t="s">
        <v>211</v>
      </c>
      <c r="H27" s="12">
        <v>46</v>
      </c>
      <c r="I27" s="13"/>
      <c r="J27" s="14"/>
      <c r="U27" s="15" t="e">
        <f>IF(#REF!="","",VLOOKUP(#REF!,$B$9:$C$38,2,0))</f>
        <v>#REF!</v>
      </c>
      <c r="V27" s="15" t="e">
        <f>IF(#REF!="","",VLOOKUP(#REF!,$B$9:$C$38,2,0))</f>
        <v>#REF!</v>
      </c>
      <c r="W27" s="15" t="e">
        <f>IF(#REF!="","",VLOOKUP(#REF!,$B$9:$C$38,2,0))</f>
        <v>#REF!</v>
      </c>
      <c r="X27" s="15" t="e">
        <f>IF(#REF!="","",VLOOKUP(#REF!,$D$9:$E$38,2,0))</f>
        <v>#REF!</v>
      </c>
      <c r="Y27" s="15" t="e">
        <f>IF(#REF!="","",VLOOKUP(#REF!,$D$9:$E$38,2,0))</f>
        <v>#REF!</v>
      </c>
      <c r="AA27" s="15" t="e">
        <f>IF(#REF!="","",VLOOKUP(#REF!,$G$9:$H$38,2,0))</f>
        <v>#REF!</v>
      </c>
      <c r="AB27" s="15" t="e">
        <f>IF(#REF!="","",VLOOKUP(#REF!,$G$9:$H$38,2,0))</f>
        <v>#REF!</v>
      </c>
      <c r="AC27" s="15" t="e">
        <f>IF(#REF!="","",VLOOKUP(#REF!,$G$9:$H$38,2,0))</f>
        <v>#REF!</v>
      </c>
      <c r="AD27" s="15" t="e">
        <f>IF(#REF!="","",VLOOKUP(#REF!,$I$9:$J$38,2,0))</f>
        <v>#REF!</v>
      </c>
      <c r="AE27" s="15" t="e">
        <f>IF(#REF!="","",VLOOKUP(#REF!,$I$9:$J$38,2,0))</f>
        <v>#REF!</v>
      </c>
    </row>
    <row r="28" spans="2:31" x14ac:dyDescent="0.2">
      <c r="B28" s="54" t="s">
        <v>178</v>
      </c>
      <c r="C28" s="14">
        <v>20</v>
      </c>
      <c r="D28" s="13"/>
      <c r="E28" s="14"/>
      <c r="G28" s="53" t="s">
        <v>212</v>
      </c>
      <c r="H28" s="14">
        <v>47</v>
      </c>
      <c r="I28" s="13"/>
      <c r="J28" s="14"/>
      <c r="U28" s="15" t="e">
        <f>IF(#REF!="","",VLOOKUP(#REF!,$B$9:$C$38,2,0))</f>
        <v>#REF!</v>
      </c>
      <c r="V28" s="15" t="e">
        <f>IF(#REF!="","",VLOOKUP(#REF!,$B$9:$C$38,2,0))</f>
        <v>#REF!</v>
      </c>
      <c r="W28" s="15" t="e">
        <f>IF(#REF!="","",VLOOKUP(#REF!,$B$9:$C$38,2,0))</f>
        <v>#REF!</v>
      </c>
      <c r="X28" s="15" t="e">
        <f>IF(#REF!="","",VLOOKUP(#REF!,$D$9:$E$38,2,0))</f>
        <v>#REF!</v>
      </c>
      <c r="Y28" s="15" t="e">
        <f>IF(#REF!="","",VLOOKUP(#REF!,$D$9:$E$38,2,0))</f>
        <v>#REF!</v>
      </c>
      <c r="AA28" s="15" t="e">
        <f>IF(#REF!="","",VLOOKUP(#REF!,$G$9:$H$38,2,0))</f>
        <v>#REF!</v>
      </c>
      <c r="AB28" s="15" t="e">
        <f>IF(#REF!="","",VLOOKUP(#REF!,$G$9:$H$38,2,0))</f>
        <v>#REF!</v>
      </c>
      <c r="AC28" s="15" t="e">
        <f>IF(#REF!="","",VLOOKUP(#REF!,$G$9:$H$38,2,0))</f>
        <v>#REF!</v>
      </c>
      <c r="AD28" s="15" t="e">
        <f>IF(#REF!="","",VLOOKUP(#REF!,$I$9:$J$38,2,0))</f>
        <v>#REF!</v>
      </c>
      <c r="AE28" s="15" t="e">
        <f>IF(#REF!="","",VLOOKUP(#REF!,$I$9:$J$38,2,0))</f>
        <v>#REF!</v>
      </c>
    </row>
    <row r="29" spans="2:31" x14ac:dyDescent="0.2">
      <c r="B29" s="54" t="s">
        <v>182</v>
      </c>
      <c r="C29" s="14">
        <v>21</v>
      </c>
      <c r="D29" s="13"/>
      <c r="E29" s="14"/>
      <c r="G29" s="53" t="s">
        <v>213</v>
      </c>
      <c r="H29" s="12">
        <v>48</v>
      </c>
      <c r="I29" s="13"/>
      <c r="J29" s="14"/>
      <c r="U29" s="15" t="e">
        <f>IF(#REF!="","",VLOOKUP(#REF!,$B$9:$C$38,2,0))</f>
        <v>#REF!</v>
      </c>
      <c r="V29" s="15" t="e">
        <f>IF(#REF!="","",VLOOKUP(#REF!,$B$9:$C$38,2,0))</f>
        <v>#REF!</v>
      </c>
      <c r="W29" s="15" t="e">
        <f>IF(#REF!="","",VLOOKUP(#REF!,$B$9:$C$38,2,0))</f>
        <v>#REF!</v>
      </c>
      <c r="X29" s="15" t="e">
        <f>IF(#REF!="","",VLOOKUP(#REF!,$D$9:$E$38,2,0))</f>
        <v>#REF!</v>
      </c>
      <c r="Y29" s="15" t="e">
        <f>IF(#REF!="","",VLOOKUP(#REF!,$D$9:$E$38,2,0))</f>
        <v>#REF!</v>
      </c>
      <c r="AA29" s="15" t="e">
        <f>IF(#REF!="","",VLOOKUP(#REF!,$G$9:$H$38,2,0))</f>
        <v>#REF!</v>
      </c>
      <c r="AB29" s="15" t="e">
        <f>IF(#REF!="","",VLOOKUP(#REF!,$G$9:$H$38,2,0))</f>
        <v>#REF!</v>
      </c>
      <c r="AC29" s="15" t="e">
        <f>IF(#REF!="","",VLOOKUP(#REF!,$G$9:$H$38,2,0))</f>
        <v>#REF!</v>
      </c>
      <c r="AD29" s="15" t="e">
        <f>IF(#REF!="","",VLOOKUP(#REF!,$I$9:$J$38,2,0))</f>
        <v>#REF!</v>
      </c>
      <c r="AE29" s="15" t="e">
        <f>IF(#REF!="","",VLOOKUP(#REF!,$I$9:$J$38,2,0))</f>
        <v>#REF!</v>
      </c>
    </row>
    <row r="30" spans="2:31" x14ac:dyDescent="0.2">
      <c r="B30" s="54" t="s">
        <v>184</v>
      </c>
      <c r="C30" s="14">
        <v>22</v>
      </c>
      <c r="D30" s="13"/>
      <c r="E30" s="14"/>
      <c r="G30" s="53" t="s">
        <v>199</v>
      </c>
      <c r="H30" s="14">
        <v>49</v>
      </c>
      <c r="I30" s="13"/>
      <c r="J30" s="14"/>
      <c r="U30" s="15" t="e">
        <f>IF(#REF!="","",VLOOKUP(#REF!,$B$9:$C$38,2,0))</f>
        <v>#REF!</v>
      </c>
      <c r="V30" s="15" t="e">
        <f>IF(#REF!="","",VLOOKUP(#REF!,$B$9:$C$38,2,0))</f>
        <v>#REF!</v>
      </c>
      <c r="W30" s="15" t="e">
        <f>IF(#REF!="","",VLOOKUP(#REF!,$B$9:$C$38,2,0))</f>
        <v>#REF!</v>
      </c>
      <c r="X30" s="15" t="e">
        <f>IF(#REF!="","",VLOOKUP(#REF!,$D$9:$E$38,2,0))</f>
        <v>#REF!</v>
      </c>
      <c r="Y30" s="15" t="e">
        <f>IF(#REF!="","",VLOOKUP(#REF!,$D$9:$E$38,2,0))</f>
        <v>#REF!</v>
      </c>
      <c r="AA30" s="15" t="e">
        <f>IF(#REF!="","",VLOOKUP(#REF!,$G$9:$H$38,2,0))</f>
        <v>#REF!</v>
      </c>
      <c r="AB30" s="15" t="e">
        <f>IF(#REF!="","",VLOOKUP(#REF!,$G$9:$H$38,2,0))</f>
        <v>#REF!</v>
      </c>
      <c r="AC30" s="15" t="e">
        <f>IF(#REF!="","",VLOOKUP(#REF!,$G$9:$H$38,2,0))</f>
        <v>#REF!</v>
      </c>
      <c r="AD30" s="15" t="e">
        <f>IF(#REF!="","",VLOOKUP(#REF!,$I$9:$J$38,2,0))</f>
        <v>#REF!</v>
      </c>
      <c r="AE30" s="15" t="e">
        <f>IF(#REF!="","",VLOOKUP(#REF!,$I$9:$J$38,2,0))</f>
        <v>#REF!</v>
      </c>
    </row>
    <row r="31" spans="2:31" x14ac:dyDescent="0.2">
      <c r="B31" s="54" t="s">
        <v>179</v>
      </c>
      <c r="C31" s="14">
        <v>23</v>
      </c>
      <c r="D31" s="13"/>
      <c r="E31" s="14"/>
      <c r="G31" s="53"/>
      <c r="H31" s="12"/>
      <c r="I31" s="13"/>
      <c r="J31" s="14"/>
      <c r="U31" s="15" t="e">
        <f>IF(#REF!="","",VLOOKUP(#REF!,$B$9:$C$38,2,0))</f>
        <v>#REF!</v>
      </c>
      <c r="V31" s="15" t="e">
        <f>IF(#REF!="","",VLOOKUP(#REF!,$B$9:$C$38,2,0))</f>
        <v>#REF!</v>
      </c>
      <c r="W31" s="15" t="e">
        <f>IF(#REF!="","",VLOOKUP(#REF!,$B$9:$C$38,2,0))</f>
        <v>#REF!</v>
      </c>
      <c r="X31" s="15" t="e">
        <f>IF(#REF!="","",VLOOKUP(#REF!,$D$9:$E$38,2,0))</f>
        <v>#REF!</v>
      </c>
      <c r="Y31" s="15" t="e">
        <f>IF(#REF!="","",VLOOKUP(#REF!,$D$9:$E$38,2,0))</f>
        <v>#REF!</v>
      </c>
      <c r="AA31" s="15" t="e">
        <f>IF(#REF!="","",VLOOKUP(#REF!,$G$9:$H$38,2,0))</f>
        <v>#REF!</v>
      </c>
      <c r="AB31" s="15" t="e">
        <f>IF(#REF!="","",VLOOKUP(#REF!,$G$9:$H$38,2,0))</f>
        <v>#REF!</v>
      </c>
      <c r="AC31" s="15" t="e">
        <f>IF(#REF!="","",VLOOKUP(#REF!,$G$9:$H$38,2,0))</f>
        <v>#REF!</v>
      </c>
      <c r="AD31" s="15" t="e">
        <f>IF(#REF!="","",VLOOKUP(#REF!,$I$9:$J$38,2,0))</f>
        <v>#REF!</v>
      </c>
      <c r="AE31" s="15" t="e">
        <f>IF(#REF!="","",VLOOKUP(#REF!,$I$9:$J$38,2,0))</f>
        <v>#REF!</v>
      </c>
    </row>
    <row r="32" spans="2:31" x14ac:dyDescent="0.2">
      <c r="B32" s="54" t="s">
        <v>183</v>
      </c>
      <c r="C32" s="14">
        <v>24</v>
      </c>
      <c r="D32" s="13"/>
      <c r="E32" s="14"/>
      <c r="G32" s="53"/>
      <c r="H32" s="14"/>
      <c r="I32" s="13"/>
      <c r="J32" s="14"/>
      <c r="U32" s="15" t="e">
        <f>IF(#REF!="","",VLOOKUP(#REF!,$B$9:$C$38,2,0))</f>
        <v>#REF!</v>
      </c>
      <c r="V32" s="15" t="e">
        <f>IF(#REF!="","",VLOOKUP(#REF!,$B$9:$C$38,2,0))</f>
        <v>#REF!</v>
      </c>
      <c r="W32" s="15" t="e">
        <f>IF(#REF!="","",VLOOKUP(#REF!,$B$9:$C$38,2,0))</f>
        <v>#REF!</v>
      </c>
      <c r="X32" s="15" t="e">
        <f>IF(#REF!="","",VLOOKUP(#REF!,$D$9:$E$38,2,0))</f>
        <v>#REF!</v>
      </c>
      <c r="Y32" s="15" t="e">
        <f>IF(#REF!="","",VLOOKUP(#REF!,$D$9:$E$38,2,0))</f>
        <v>#REF!</v>
      </c>
      <c r="AA32" s="15" t="e">
        <f>IF(#REF!="","",VLOOKUP(#REF!,$G$9:$H$38,2,0))</f>
        <v>#REF!</v>
      </c>
      <c r="AB32" s="15" t="e">
        <f>IF(#REF!="","",VLOOKUP(#REF!,$G$9:$H$38,2,0))</f>
        <v>#REF!</v>
      </c>
      <c r="AC32" s="15" t="e">
        <f>IF(#REF!="","",VLOOKUP(#REF!,$G$9:$H$38,2,0))</f>
        <v>#REF!</v>
      </c>
      <c r="AD32" s="15" t="e">
        <f>IF(#REF!="","",VLOOKUP(#REF!,$I$9:$J$38,2,0))</f>
        <v>#REF!</v>
      </c>
      <c r="AE32" s="15" t="e">
        <f>IF(#REF!="","",VLOOKUP(#REF!,$I$9:$J$38,2,0))</f>
        <v>#REF!</v>
      </c>
    </row>
    <row r="33" spans="2:31" x14ac:dyDescent="0.2">
      <c r="B33" s="54" t="s">
        <v>185</v>
      </c>
      <c r="C33" s="14">
        <v>25</v>
      </c>
      <c r="D33" s="13"/>
      <c r="E33" s="14"/>
      <c r="G33" s="53"/>
      <c r="H33" s="12"/>
      <c r="I33" s="13"/>
      <c r="J33" s="14"/>
      <c r="U33" s="15" t="e">
        <f>IF(#REF!="","",VLOOKUP(#REF!,$B$9:$C$38,2,0))</f>
        <v>#REF!</v>
      </c>
      <c r="V33" s="15" t="e">
        <f>IF(#REF!="","",VLOOKUP(#REF!,$B$9:$C$38,2,0))</f>
        <v>#REF!</v>
      </c>
      <c r="W33" s="15" t="e">
        <f>IF(#REF!="","",VLOOKUP(#REF!,$B$9:$C$38,2,0))</f>
        <v>#REF!</v>
      </c>
      <c r="X33" s="15" t="e">
        <f>IF(#REF!="","",VLOOKUP(#REF!,$D$9:$E$38,2,0))</f>
        <v>#REF!</v>
      </c>
      <c r="Y33" s="15" t="e">
        <f>IF(#REF!="","",VLOOKUP(#REF!,$D$9:$E$38,2,0))</f>
        <v>#REF!</v>
      </c>
      <c r="AA33" s="15" t="e">
        <f>IF(#REF!="","",VLOOKUP(#REF!,$G$9:$H$38,2,0))</f>
        <v>#REF!</v>
      </c>
      <c r="AB33" s="15" t="e">
        <f>IF(#REF!="","",VLOOKUP(#REF!,$G$9:$H$38,2,0))</f>
        <v>#REF!</v>
      </c>
      <c r="AC33" s="15" t="e">
        <f>IF(#REF!="","",VLOOKUP(#REF!,$G$9:$H$38,2,0))</f>
        <v>#REF!</v>
      </c>
      <c r="AD33" s="15" t="e">
        <f>IF(#REF!="","",VLOOKUP(#REF!,$I$9:$J$38,2,0))</f>
        <v>#REF!</v>
      </c>
      <c r="AE33" s="15" t="e">
        <f>IF(#REF!="","",VLOOKUP(#REF!,$I$9:$J$38,2,0))</f>
        <v>#REF!</v>
      </c>
    </row>
    <row r="34" spans="2:31" x14ac:dyDescent="0.2">
      <c r="B34" s="54" t="s">
        <v>197</v>
      </c>
      <c r="C34" s="14">
        <v>26</v>
      </c>
      <c r="D34" s="13"/>
      <c r="E34" s="14"/>
      <c r="G34" s="53"/>
      <c r="H34" s="14"/>
      <c r="I34" s="13"/>
      <c r="J34" s="14"/>
      <c r="U34" s="15" t="e">
        <f>IF(#REF!="","",VLOOKUP(#REF!,$B$9:$C$38,2,0))</f>
        <v>#REF!</v>
      </c>
      <c r="V34" s="15" t="e">
        <f>IF(#REF!="","",VLOOKUP(#REF!,$B$9:$C$38,2,0))</f>
        <v>#REF!</v>
      </c>
      <c r="W34" s="15" t="e">
        <f>IF(#REF!="","",VLOOKUP(#REF!,$B$9:$C$38,2,0))</f>
        <v>#REF!</v>
      </c>
      <c r="X34" s="15" t="e">
        <f>IF(#REF!="","",VLOOKUP(#REF!,$D$9:$E$38,2,0))</f>
        <v>#REF!</v>
      </c>
      <c r="Y34" s="15" t="e">
        <f>IF(#REF!="","",VLOOKUP(#REF!,$D$9:$E$38,2,0))</f>
        <v>#REF!</v>
      </c>
      <c r="AA34" s="15" t="e">
        <f>IF(#REF!="","",VLOOKUP(#REF!,$G$9:$H$38,2,0))</f>
        <v>#REF!</v>
      </c>
      <c r="AB34" s="15" t="e">
        <f>IF(#REF!="","",VLOOKUP(#REF!,$G$9:$H$38,2,0))</f>
        <v>#REF!</v>
      </c>
      <c r="AC34" s="15" t="e">
        <f>IF(#REF!="","",VLOOKUP(#REF!,$G$9:$H$38,2,0))</f>
        <v>#REF!</v>
      </c>
      <c r="AD34" s="15" t="e">
        <f>IF(#REF!="","",VLOOKUP(#REF!,$I$9:$J$38,2,0))</f>
        <v>#REF!</v>
      </c>
      <c r="AE34" s="15" t="e">
        <f>IF(#REF!="","",VLOOKUP(#REF!,$I$9:$J$38,2,0))</f>
        <v>#REF!</v>
      </c>
    </row>
    <row r="35" spans="2:31" x14ac:dyDescent="0.2">
      <c r="B35" s="54" t="s">
        <v>198</v>
      </c>
      <c r="C35" s="14">
        <v>27</v>
      </c>
      <c r="D35" s="13"/>
      <c r="E35" s="14"/>
      <c r="G35" s="13"/>
      <c r="H35" s="14"/>
      <c r="I35" s="13"/>
      <c r="J35" s="14"/>
      <c r="U35" s="15" t="e">
        <f>IF(#REF!="","",VLOOKUP(#REF!,$B$9:$C$38,2,0))</f>
        <v>#REF!</v>
      </c>
      <c r="V35" s="15" t="e">
        <f>IF(#REF!="","",VLOOKUP(#REF!,$B$9:$C$38,2,0))</f>
        <v>#REF!</v>
      </c>
      <c r="W35" s="15" t="e">
        <f>IF(#REF!="","",VLOOKUP(#REF!,$B$9:$C$38,2,0))</f>
        <v>#REF!</v>
      </c>
      <c r="X35" s="15" t="e">
        <f>IF(#REF!="","",VLOOKUP(#REF!,$D$9:$E$38,2,0))</f>
        <v>#REF!</v>
      </c>
      <c r="Y35" s="15" t="e">
        <f>IF(#REF!="","",VLOOKUP(#REF!,$D$9:$E$38,2,0))</f>
        <v>#REF!</v>
      </c>
      <c r="AA35" s="15" t="e">
        <f>IF(#REF!="","",VLOOKUP(#REF!,$G$9:$H$38,2,0))</f>
        <v>#REF!</v>
      </c>
      <c r="AB35" s="15" t="e">
        <f>IF(#REF!="","",VLOOKUP(#REF!,$G$9:$H$38,2,0))</f>
        <v>#REF!</v>
      </c>
      <c r="AC35" s="15" t="e">
        <f>IF(#REF!="","",VLOOKUP(#REF!,$G$9:$H$38,2,0))</f>
        <v>#REF!</v>
      </c>
      <c r="AD35" s="15" t="e">
        <f>IF(#REF!="","",VLOOKUP(#REF!,$I$9:$J$38,2,0))</f>
        <v>#REF!</v>
      </c>
      <c r="AE35" s="15" t="e">
        <f>IF(#REF!="","",VLOOKUP(#REF!,$I$9:$J$38,2,0))</f>
        <v>#REF!</v>
      </c>
    </row>
    <row r="36" spans="2:31" x14ac:dyDescent="0.2">
      <c r="B36" s="54"/>
      <c r="C36" s="14"/>
      <c r="D36" s="13"/>
      <c r="E36" s="14"/>
      <c r="G36" s="13"/>
      <c r="H36" s="14"/>
      <c r="I36" s="13"/>
      <c r="J36" s="14"/>
      <c r="U36" s="15" t="e">
        <f>IF(#REF!="","",VLOOKUP(#REF!,$B$9:$C$38,2,0))</f>
        <v>#REF!</v>
      </c>
      <c r="V36" s="15" t="e">
        <f>IF(#REF!="","",VLOOKUP(#REF!,$B$9:$C$38,2,0))</f>
        <v>#REF!</v>
      </c>
      <c r="W36" s="15" t="e">
        <f>IF(#REF!="","",VLOOKUP(#REF!,$B$9:$C$38,2,0))</f>
        <v>#REF!</v>
      </c>
      <c r="X36" s="15" t="e">
        <f>IF(#REF!="","",VLOOKUP(#REF!,$D$9:$E$38,2,0))</f>
        <v>#REF!</v>
      </c>
      <c r="Y36" s="15" t="e">
        <f>IF(#REF!="","",VLOOKUP(#REF!,$D$9:$E$38,2,0))</f>
        <v>#REF!</v>
      </c>
      <c r="AA36" s="15" t="e">
        <f>IF(#REF!="","",VLOOKUP(#REF!,$G$9:$H$38,2,0))</f>
        <v>#REF!</v>
      </c>
      <c r="AB36" s="15" t="e">
        <f>IF(#REF!="","",VLOOKUP(#REF!,$G$9:$H$38,2,0))</f>
        <v>#REF!</v>
      </c>
      <c r="AC36" s="15" t="e">
        <f>IF(#REF!="","",VLOOKUP(#REF!,$G$9:$H$38,2,0))</f>
        <v>#REF!</v>
      </c>
      <c r="AD36" s="15" t="e">
        <f>IF(#REF!="","",VLOOKUP(#REF!,$I$9:$J$38,2,0))</f>
        <v>#REF!</v>
      </c>
      <c r="AE36" s="15" t="e">
        <f>IF(#REF!="","",VLOOKUP(#REF!,$I$9:$J$38,2,0))</f>
        <v>#REF!</v>
      </c>
    </row>
    <row r="37" spans="2:31" x14ac:dyDescent="0.2">
      <c r="B37" s="54"/>
      <c r="C37" s="14"/>
      <c r="D37" s="13"/>
      <c r="E37" s="14"/>
      <c r="G37" s="13"/>
      <c r="H37" s="14"/>
      <c r="I37" s="13"/>
      <c r="J37" s="14"/>
      <c r="U37" s="15" t="e">
        <f>IF(#REF!="","",VLOOKUP(#REF!,$B$9:$C$38,2,0))</f>
        <v>#REF!</v>
      </c>
      <c r="V37" s="15" t="e">
        <f>IF(#REF!="","",VLOOKUP(#REF!,$B$9:$C$38,2,0))</f>
        <v>#REF!</v>
      </c>
      <c r="W37" s="15" t="e">
        <f>IF(#REF!="","",VLOOKUP(#REF!,$B$9:$C$38,2,0))</f>
        <v>#REF!</v>
      </c>
      <c r="X37" s="15" t="e">
        <f>IF(#REF!="","",VLOOKUP(#REF!,$D$9:$E$38,2,0))</f>
        <v>#REF!</v>
      </c>
      <c r="Y37" s="15" t="e">
        <f>IF(#REF!="","",VLOOKUP(#REF!,$D$9:$E$38,2,0))</f>
        <v>#REF!</v>
      </c>
      <c r="AA37" s="15" t="e">
        <f>IF(#REF!="","",VLOOKUP(#REF!,$G$9:$H$38,2,0))</f>
        <v>#REF!</v>
      </c>
      <c r="AB37" s="15" t="e">
        <f>IF(#REF!="","",VLOOKUP(#REF!,$G$9:$H$38,2,0))</f>
        <v>#REF!</v>
      </c>
      <c r="AC37" s="15" t="e">
        <f>IF(#REF!="","",VLOOKUP(#REF!,$G$9:$H$38,2,0))</f>
        <v>#REF!</v>
      </c>
      <c r="AD37" s="15" t="e">
        <f>IF(#REF!="","",VLOOKUP(#REF!,$I$9:$J$38,2,0))</f>
        <v>#REF!</v>
      </c>
      <c r="AE37" s="15" t="e">
        <f>IF(#REF!="","",VLOOKUP(#REF!,$I$9:$J$38,2,0))</f>
        <v>#REF!</v>
      </c>
    </row>
    <row r="38" spans="2:31" ht="14.5" thickBot="1" x14ac:dyDescent="0.25">
      <c r="B38" s="55"/>
      <c r="C38" s="12"/>
      <c r="D38" s="13"/>
      <c r="E38" s="14"/>
      <c r="G38" s="16"/>
      <c r="H38" s="17"/>
      <c r="I38" s="16"/>
      <c r="J38" s="17"/>
      <c r="U38" s="15" t="e">
        <f>IF(#REF!="","",VLOOKUP(#REF!,$B$9:$C$38,2,0))</f>
        <v>#REF!</v>
      </c>
      <c r="V38" s="15" t="e">
        <f>IF(#REF!="","",VLOOKUP(#REF!,$B$9:$C$38,2,0))</f>
        <v>#REF!</v>
      </c>
      <c r="W38" s="15" t="e">
        <f>IF(#REF!="","",VLOOKUP(#REF!,$B$9:$C$38,2,0))</f>
        <v>#REF!</v>
      </c>
      <c r="X38" s="15" t="e">
        <f>IF(#REF!="","",VLOOKUP(#REF!,$D$9:$E$38,2,0))</f>
        <v>#REF!</v>
      </c>
      <c r="Y38" s="15" t="e">
        <f>IF(#REF!="","",VLOOKUP(#REF!,$D$9:$E$38,2,0))</f>
        <v>#REF!</v>
      </c>
      <c r="AA38" s="15" t="e">
        <f>IF(#REF!="","",VLOOKUP(#REF!,$G$9:$H$38,2,0))</f>
        <v>#REF!</v>
      </c>
      <c r="AB38" s="15" t="e">
        <f>IF(#REF!="","",VLOOKUP(#REF!,$G$9:$H$38,2,0))</f>
        <v>#REF!</v>
      </c>
      <c r="AC38" s="15" t="e">
        <f>IF(#REF!="","",VLOOKUP(#REF!,$G$9:$H$38,2,0))</f>
        <v>#REF!</v>
      </c>
      <c r="AD38" s="15" t="e">
        <f>IF(#REF!="","",VLOOKUP(#REF!,$I$9:$J$38,2,0))</f>
        <v>#REF!</v>
      </c>
      <c r="AE38" s="15" t="e">
        <f>IF(#REF!="","",VLOOKUP(#REF!,$I$9:$J$38,2,0))</f>
        <v>#REF!</v>
      </c>
    </row>
    <row r="39" spans="2:31" x14ac:dyDescent="0.2">
      <c r="B39" s="54"/>
      <c r="C39" s="14"/>
      <c r="D39" s="13"/>
      <c r="E39" s="14"/>
      <c r="U39" s="15" t="e">
        <f>IF(#REF!="","",VLOOKUP(#REF!,$B$9:$C$38,2,0))</f>
        <v>#REF!</v>
      </c>
      <c r="V39" s="15" t="e">
        <f>IF(#REF!="","",VLOOKUP(#REF!,$B$9:$C$38,2,0))</f>
        <v>#REF!</v>
      </c>
      <c r="W39" s="15" t="e">
        <f>IF(#REF!="","",VLOOKUP(#REF!,$B$9:$C$38,2,0))</f>
        <v>#REF!</v>
      </c>
      <c r="X39" s="15" t="e">
        <f>IF(#REF!="","",VLOOKUP(#REF!,$D$9:$E$38,2,0))</f>
        <v>#REF!</v>
      </c>
      <c r="Y39" s="15" t="e">
        <f>IF(#REF!="","",VLOOKUP(#REF!,$D$9:$E$38,2,0))</f>
        <v>#REF!</v>
      </c>
      <c r="AA39" s="15" t="e">
        <f>IF(#REF!="","",VLOOKUP(#REF!,$G$9:$H$38,2,0))</f>
        <v>#REF!</v>
      </c>
      <c r="AB39" s="15" t="e">
        <f>IF(#REF!="","",VLOOKUP(#REF!,$G$9:$H$38,2,0))</f>
        <v>#REF!</v>
      </c>
      <c r="AC39" s="15" t="e">
        <f>IF(#REF!="","",VLOOKUP(#REF!,$G$9:$H$38,2,0))</f>
        <v>#REF!</v>
      </c>
      <c r="AD39" s="15" t="e">
        <f>IF(#REF!="","",VLOOKUP(#REF!,$I$9:$J$38,2,0))</f>
        <v>#REF!</v>
      </c>
      <c r="AE39" s="15" t="e">
        <f>IF(#REF!="","",VLOOKUP(#REF!,$I$9:$J$38,2,0))</f>
        <v>#REF!</v>
      </c>
    </row>
    <row r="40" spans="2:31" x14ac:dyDescent="0.2">
      <c r="B40" s="54"/>
      <c r="C40" s="14"/>
      <c r="D40" s="13"/>
      <c r="E40" s="14"/>
      <c r="U40" s="15" t="e">
        <f>IF(#REF!="","",VLOOKUP(#REF!,$B$9:$C$38,2,0))</f>
        <v>#REF!</v>
      </c>
      <c r="V40" s="15" t="e">
        <f>IF(#REF!="","",VLOOKUP(#REF!,$B$9:$C$38,2,0))</f>
        <v>#REF!</v>
      </c>
      <c r="W40" s="15" t="e">
        <f>IF(#REF!="","",VLOOKUP(#REF!,$B$9:$C$38,2,0))</f>
        <v>#REF!</v>
      </c>
      <c r="X40" s="15" t="e">
        <f>IF(#REF!="","",VLOOKUP(#REF!,$D$9:$E$38,2,0))</f>
        <v>#REF!</v>
      </c>
      <c r="Y40" s="15" t="e">
        <f>IF(#REF!="","",VLOOKUP(#REF!,$D$9:$E$38,2,0))</f>
        <v>#REF!</v>
      </c>
      <c r="AA40" s="15" t="e">
        <f>IF(#REF!="","",VLOOKUP(#REF!,$G$9:$H$38,2,0))</f>
        <v>#REF!</v>
      </c>
      <c r="AB40" s="15" t="e">
        <f>IF(#REF!="","",VLOOKUP(#REF!,$G$9:$H$38,2,0))</f>
        <v>#REF!</v>
      </c>
      <c r="AC40" s="15" t="e">
        <f>IF(#REF!="","",VLOOKUP(#REF!,$G$9:$H$38,2,0))</f>
        <v>#REF!</v>
      </c>
      <c r="AD40" s="15" t="e">
        <f>IF(#REF!="","",VLOOKUP(#REF!,$I$9:$J$38,2,0))</f>
        <v>#REF!</v>
      </c>
      <c r="AE40" s="15" t="e">
        <f>IF(#REF!="","",VLOOKUP(#REF!,$I$9:$J$38,2,0))</f>
        <v>#REF!</v>
      </c>
    </row>
    <row r="41" spans="2:31" x14ac:dyDescent="0.2">
      <c r="B41" s="54"/>
      <c r="C41" s="14"/>
      <c r="D41" s="13"/>
      <c r="E41" s="14"/>
      <c r="U41" s="15" t="e">
        <f>IF(#REF!="","",VLOOKUP(#REF!,$B$9:$C$38,2,0))</f>
        <v>#REF!</v>
      </c>
      <c r="V41" s="15" t="e">
        <f>IF(#REF!="","",VLOOKUP(#REF!,$B$9:$C$38,2,0))</f>
        <v>#REF!</v>
      </c>
      <c r="W41" s="15" t="e">
        <f>IF(#REF!="","",VLOOKUP(#REF!,$B$9:$C$38,2,0))</f>
        <v>#REF!</v>
      </c>
      <c r="X41" s="15" t="e">
        <f>IF(#REF!="","",VLOOKUP(#REF!,$D$9:$E$38,2,0))</f>
        <v>#REF!</v>
      </c>
      <c r="Y41" s="15" t="e">
        <f>IF(#REF!="","",VLOOKUP(#REF!,$D$9:$E$38,2,0))</f>
        <v>#REF!</v>
      </c>
      <c r="AA41" s="15" t="e">
        <f>IF(#REF!="","",VLOOKUP(#REF!,$G$9:$H$38,2,0))</f>
        <v>#REF!</v>
      </c>
      <c r="AB41" s="15" t="e">
        <f>IF(#REF!="","",VLOOKUP(#REF!,$G$9:$H$38,2,0))</f>
        <v>#REF!</v>
      </c>
      <c r="AC41" s="15" t="e">
        <f>IF(#REF!="","",VLOOKUP(#REF!,$G$9:$H$38,2,0))</f>
        <v>#REF!</v>
      </c>
      <c r="AD41" s="15" t="e">
        <f>IF(#REF!="","",VLOOKUP(#REF!,$I$9:$J$38,2,0))</f>
        <v>#REF!</v>
      </c>
      <c r="AE41" s="15" t="e">
        <f>IF(#REF!="","",VLOOKUP(#REF!,$I$9:$J$38,2,0))</f>
        <v>#REF!</v>
      </c>
    </row>
    <row r="42" spans="2:31" x14ac:dyDescent="0.2">
      <c r="B42" s="54"/>
      <c r="C42" s="14"/>
      <c r="D42" s="13"/>
      <c r="E42" s="14"/>
      <c r="U42" s="15" t="e">
        <f>IF(#REF!="","",VLOOKUP(#REF!,$B$9:$C$38,2,0))</f>
        <v>#REF!</v>
      </c>
      <c r="V42" s="15" t="e">
        <f>IF(#REF!="","",VLOOKUP(#REF!,$B$9:$C$38,2,0))</f>
        <v>#REF!</v>
      </c>
      <c r="W42" s="15" t="e">
        <f>IF(#REF!="","",VLOOKUP(#REF!,$B$9:$C$38,2,0))</f>
        <v>#REF!</v>
      </c>
      <c r="X42" s="15" t="e">
        <f>IF(#REF!="","",VLOOKUP(#REF!,$D$9:$E$38,2,0))</f>
        <v>#REF!</v>
      </c>
      <c r="Y42" s="15" t="e">
        <f>IF(#REF!="","",VLOOKUP(#REF!,$D$9:$E$38,2,0))</f>
        <v>#REF!</v>
      </c>
      <c r="AA42" s="15" t="e">
        <f>IF(#REF!="","",VLOOKUP(#REF!,$G$9:$H$38,2,0))</f>
        <v>#REF!</v>
      </c>
      <c r="AB42" s="15" t="e">
        <f>IF(#REF!="","",VLOOKUP(#REF!,$G$9:$H$38,2,0))</f>
        <v>#REF!</v>
      </c>
      <c r="AC42" s="15" t="e">
        <f>IF(#REF!="","",VLOOKUP(#REF!,$G$9:$H$38,2,0))</f>
        <v>#REF!</v>
      </c>
      <c r="AD42" s="15" t="e">
        <f>IF(#REF!="","",VLOOKUP(#REF!,$I$9:$J$38,2,0))</f>
        <v>#REF!</v>
      </c>
      <c r="AE42" s="15" t="e">
        <f>IF(#REF!="","",VLOOKUP(#REF!,$I$9:$J$38,2,0))</f>
        <v>#REF!</v>
      </c>
    </row>
    <row r="43" spans="2:31" x14ac:dyDescent="0.2">
      <c r="B43" s="54"/>
      <c r="C43" s="14"/>
      <c r="D43" s="13"/>
      <c r="E43" s="14"/>
      <c r="U43" s="15" t="e">
        <f>IF(#REF!="","",VLOOKUP(#REF!,$B$9:$C$38,2,0))</f>
        <v>#REF!</v>
      </c>
      <c r="V43" s="15" t="e">
        <f>IF(#REF!="","",VLOOKUP(#REF!,$B$9:$C$38,2,0))</f>
        <v>#REF!</v>
      </c>
      <c r="W43" s="15" t="e">
        <f>IF(#REF!="","",VLOOKUP(#REF!,$B$9:$C$38,2,0))</f>
        <v>#REF!</v>
      </c>
      <c r="X43" s="15" t="e">
        <f>IF(#REF!="","",VLOOKUP(#REF!,$D$9:$E$38,2,0))</f>
        <v>#REF!</v>
      </c>
      <c r="Y43" s="15" t="e">
        <f>IF(#REF!="","",VLOOKUP(#REF!,$D$9:$E$38,2,0))</f>
        <v>#REF!</v>
      </c>
      <c r="AA43" s="15" t="e">
        <f>IF(#REF!="","",VLOOKUP(#REF!,$G$9:$H$38,2,0))</f>
        <v>#REF!</v>
      </c>
      <c r="AB43" s="15" t="e">
        <f>IF(#REF!="","",VLOOKUP(#REF!,$G$9:$H$38,2,0))</f>
        <v>#REF!</v>
      </c>
      <c r="AC43" s="15" t="e">
        <f>IF(#REF!="","",VLOOKUP(#REF!,$G$9:$H$38,2,0))</f>
        <v>#REF!</v>
      </c>
      <c r="AD43" s="15" t="e">
        <f>IF(#REF!="","",VLOOKUP(#REF!,$I$9:$J$38,2,0))</f>
        <v>#REF!</v>
      </c>
      <c r="AE43" s="15" t="e">
        <f>IF(#REF!="","",VLOOKUP(#REF!,$I$9:$J$38,2,0))</f>
        <v>#REF!</v>
      </c>
    </row>
    <row r="44" spans="2:31" ht="14.5" thickBot="1" x14ac:dyDescent="0.25">
      <c r="B44" s="54"/>
      <c r="C44" s="14"/>
      <c r="D44" s="16"/>
      <c r="E44" s="17"/>
      <c r="U44" s="15" t="e">
        <f>IF(#REF!="","",VLOOKUP(#REF!,$B$9:$C$38,2,0))</f>
        <v>#REF!</v>
      </c>
      <c r="V44" s="15" t="e">
        <f>IF(#REF!="","",VLOOKUP(#REF!,$B$9:$C$38,2,0))</f>
        <v>#REF!</v>
      </c>
      <c r="W44" s="15" t="e">
        <f>IF(#REF!="","",VLOOKUP(#REF!,$B$9:$C$38,2,0))</f>
        <v>#REF!</v>
      </c>
      <c r="X44" s="15" t="e">
        <f>IF(#REF!="","",VLOOKUP(#REF!,$D$9:$E$38,2,0))</f>
        <v>#REF!</v>
      </c>
      <c r="Y44" s="15" t="e">
        <f>IF(#REF!="","",VLOOKUP(#REF!,$D$9:$E$38,2,0))</f>
        <v>#REF!</v>
      </c>
      <c r="AA44" s="15" t="e">
        <f>IF(#REF!="","",VLOOKUP(#REF!,$G$9:$H$38,2,0))</f>
        <v>#REF!</v>
      </c>
      <c r="AB44" s="15" t="e">
        <f>IF(#REF!="","",VLOOKUP(#REF!,$G$9:$H$38,2,0))</f>
        <v>#REF!</v>
      </c>
      <c r="AC44" s="15" t="e">
        <f>IF(#REF!="","",VLOOKUP(#REF!,$G$9:$H$38,2,0))</f>
        <v>#REF!</v>
      </c>
      <c r="AD44" s="15" t="e">
        <f>IF(#REF!="","",VLOOKUP(#REF!,$I$9:$J$38,2,0))</f>
        <v>#REF!</v>
      </c>
      <c r="AE44" s="15" t="e">
        <f>IF(#REF!="","",VLOOKUP(#REF!,$I$9:$J$38,2,0))</f>
        <v>#REF!</v>
      </c>
    </row>
    <row r="45" spans="2:31" x14ac:dyDescent="0.2">
      <c r="U45" s="15" t="e">
        <f>IF(#REF!="","",VLOOKUP(#REF!,$B$9:$C$38,2,0))</f>
        <v>#REF!</v>
      </c>
      <c r="V45" s="15" t="e">
        <f>IF(#REF!="","",VLOOKUP(#REF!,$B$9:$C$38,2,0))</f>
        <v>#REF!</v>
      </c>
      <c r="W45" s="15" t="e">
        <f>IF(#REF!="","",VLOOKUP(#REF!,$B$9:$C$38,2,0))</f>
        <v>#REF!</v>
      </c>
      <c r="X45" s="15" t="e">
        <f>IF(#REF!="","",VLOOKUP(#REF!,$D$9:$E$38,2,0))</f>
        <v>#REF!</v>
      </c>
      <c r="Y45" s="15" t="e">
        <f>IF(#REF!="","",VLOOKUP(#REF!,$D$9:$E$38,2,0))</f>
        <v>#REF!</v>
      </c>
      <c r="AA45" s="15" t="e">
        <f>IF(#REF!="","",VLOOKUP(#REF!,$G$9:$H$38,2,0))</f>
        <v>#REF!</v>
      </c>
      <c r="AB45" s="15" t="e">
        <f>IF(#REF!="","",VLOOKUP(#REF!,$G$9:$H$38,2,0))</f>
        <v>#REF!</v>
      </c>
      <c r="AC45" s="15" t="e">
        <f>IF(#REF!="","",VLOOKUP(#REF!,$G$9:$H$38,2,0))</f>
        <v>#REF!</v>
      </c>
      <c r="AD45" s="15" t="e">
        <f>IF(#REF!="","",VLOOKUP(#REF!,$I$9:$J$38,2,0))</f>
        <v>#REF!</v>
      </c>
      <c r="AE45" s="15" t="e">
        <f>IF(#REF!="","",VLOOKUP(#REF!,$I$9:$J$38,2,0))</f>
        <v>#REF!</v>
      </c>
    </row>
    <row r="46" spans="2:31" x14ac:dyDescent="0.2">
      <c r="U46" s="15" t="e">
        <f>IF(#REF!="","",VLOOKUP(#REF!,$B$9:$C$38,2,0))</f>
        <v>#REF!</v>
      </c>
      <c r="V46" s="15" t="e">
        <f>IF(#REF!="","",VLOOKUP(#REF!,$B$9:$C$38,2,0))</f>
        <v>#REF!</v>
      </c>
      <c r="W46" s="15" t="e">
        <f>IF(#REF!="","",VLOOKUP(#REF!,$B$9:$C$38,2,0))</f>
        <v>#REF!</v>
      </c>
      <c r="X46" s="15" t="e">
        <f>IF(#REF!="","",VLOOKUP(#REF!,$D$9:$E$38,2,0))</f>
        <v>#REF!</v>
      </c>
      <c r="Y46" s="15" t="e">
        <f>IF(#REF!="","",VLOOKUP(#REF!,$D$9:$E$38,2,0))</f>
        <v>#REF!</v>
      </c>
      <c r="AA46" s="15" t="e">
        <f>IF(#REF!="","",VLOOKUP(#REF!,$G$9:$H$38,2,0))</f>
        <v>#REF!</v>
      </c>
      <c r="AB46" s="15" t="e">
        <f>IF(#REF!="","",VLOOKUP(#REF!,$G$9:$H$38,2,0))</f>
        <v>#REF!</v>
      </c>
      <c r="AC46" s="15" t="e">
        <f>IF(#REF!="","",VLOOKUP(#REF!,$G$9:$H$38,2,0))</f>
        <v>#REF!</v>
      </c>
      <c r="AD46" s="15" t="e">
        <f>IF(#REF!="","",VLOOKUP(#REF!,$I$9:$J$38,2,0))</f>
        <v>#REF!</v>
      </c>
      <c r="AE46" s="15" t="e">
        <f>IF(#REF!="","",VLOOKUP(#REF!,$I$9:$J$38,2,0))</f>
        <v>#REF!</v>
      </c>
    </row>
    <row r="47" spans="2:31" x14ac:dyDescent="0.2">
      <c r="U47" s="15" t="e">
        <f>IF(#REF!="","",VLOOKUP(#REF!,$B$9:$C$38,2,0))</f>
        <v>#REF!</v>
      </c>
      <c r="V47" s="15" t="e">
        <f>IF(#REF!="","",VLOOKUP(#REF!,$B$9:$C$38,2,0))</f>
        <v>#REF!</v>
      </c>
      <c r="W47" s="15" t="e">
        <f>IF(#REF!="","",VLOOKUP(#REF!,$B$9:$C$38,2,0))</f>
        <v>#REF!</v>
      </c>
      <c r="X47" s="15" t="e">
        <f>IF(#REF!="","",VLOOKUP(#REF!,$D$9:$E$38,2,0))</f>
        <v>#REF!</v>
      </c>
      <c r="Y47" s="15" t="e">
        <f>IF(#REF!="","",VLOOKUP(#REF!,$D$9:$E$38,2,0))</f>
        <v>#REF!</v>
      </c>
      <c r="AA47" s="15" t="e">
        <f>IF(#REF!="","",VLOOKUP(#REF!,$G$9:$H$38,2,0))</f>
        <v>#REF!</v>
      </c>
      <c r="AB47" s="15" t="e">
        <f>IF(#REF!="","",VLOOKUP(#REF!,$G$9:$H$38,2,0))</f>
        <v>#REF!</v>
      </c>
      <c r="AC47" s="15" t="e">
        <f>IF(#REF!="","",VLOOKUP(#REF!,$G$9:$H$38,2,0))</f>
        <v>#REF!</v>
      </c>
      <c r="AD47" s="15" t="e">
        <f>IF(#REF!="","",VLOOKUP(#REF!,$I$9:$J$38,2,0))</f>
        <v>#REF!</v>
      </c>
      <c r="AE47" s="15" t="e">
        <f>IF(#REF!="","",VLOOKUP(#REF!,$I$9:$J$38,2,0))</f>
        <v>#REF!</v>
      </c>
    </row>
    <row r="48" spans="2:31" x14ac:dyDescent="0.2">
      <c r="U48" s="15" t="e">
        <f>IF(#REF!="","",VLOOKUP(#REF!,$B$9:$C$38,2,0))</f>
        <v>#REF!</v>
      </c>
      <c r="V48" s="15" t="e">
        <f>IF(#REF!="","",VLOOKUP(#REF!,$B$9:$C$38,2,0))</f>
        <v>#REF!</v>
      </c>
      <c r="W48" s="15" t="e">
        <f>IF(#REF!="","",VLOOKUP(#REF!,$B$9:$C$38,2,0))</f>
        <v>#REF!</v>
      </c>
      <c r="X48" s="15" t="e">
        <f>IF(#REF!="","",VLOOKUP(#REF!,$D$9:$E$38,2,0))</f>
        <v>#REF!</v>
      </c>
      <c r="Y48" s="15" t="e">
        <f>IF(#REF!="","",VLOOKUP(#REF!,$D$9:$E$38,2,0))</f>
        <v>#REF!</v>
      </c>
      <c r="AA48" s="15" t="e">
        <f>IF(#REF!="","",VLOOKUP(#REF!,$G$9:$H$38,2,0))</f>
        <v>#REF!</v>
      </c>
      <c r="AB48" s="15" t="e">
        <f>IF(#REF!="","",VLOOKUP(#REF!,$G$9:$H$38,2,0))</f>
        <v>#REF!</v>
      </c>
      <c r="AC48" s="15" t="e">
        <f>IF(#REF!="","",VLOOKUP(#REF!,$G$9:$H$38,2,0))</f>
        <v>#REF!</v>
      </c>
      <c r="AD48" s="15" t="e">
        <f>IF(#REF!="","",VLOOKUP(#REF!,$I$9:$J$38,2,0))</f>
        <v>#REF!</v>
      </c>
      <c r="AE48" s="15" t="e">
        <f>IF(#REF!="","",VLOOKUP(#REF!,$I$9:$J$38,2,0))</f>
        <v>#REF!</v>
      </c>
    </row>
    <row r="49" spans="21:31" x14ac:dyDescent="0.2">
      <c r="U49" s="15" t="e">
        <f>IF(#REF!="","",VLOOKUP(#REF!,$B$9:$C$38,2,0))</f>
        <v>#REF!</v>
      </c>
      <c r="V49" s="15" t="e">
        <f>IF(#REF!="","",VLOOKUP(#REF!,$B$9:$C$38,2,0))</f>
        <v>#REF!</v>
      </c>
      <c r="W49" s="15" t="e">
        <f>IF(#REF!="","",VLOOKUP(#REF!,$B$9:$C$38,2,0))</f>
        <v>#REF!</v>
      </c>
      <c r="X49" s="15" t="e">
        <f>IF(#REF!="","",VLOOKUP(#REF!,$D$9:$E$38,2,0))</f>
        <v>#REF!</v>
      </c>
      <c r="Y49" s="15" t="e">
        <f>IF(#REF!="","",VLOOKUP(#REF!,$D$9:$E$38,2,0))</f>
        <v>#REF!</v>
      </c>
      <c r="AA49" s="15" t="e">
        <f>IF(#REF!="","",VLOOKUP(#REF!,$G$9:$H$38,2,0))</f>
        <v>#REF!</v>
      </c>
      <c r="AB49" s="15" t="e">
        <f>IF(#REF!="","",VLOOKUP(#REF!,$G$9:$H$38,2,0))</f>
        <v>#REF!</v>
      </c>
      <c r="AC49" s="15" t="e">
        <f>IF(#REF!="","",VLOOKUP(#REF!,$G$9:$H$38,2,0))</f>
        <v>#REF!</v>
      </c>
      <c r="AD49" s="15" t="e">
        <f>IF(#REF!="","",VLOOKUP(#REF!,$I$9:$J$38,2,0))</f>
        <v>#REF!</v>
      </c>
      <c r="AE49" s="15" t="e">
        <f>IF(#REF!="","",VLOOKUP(#REF!,$I$9:$J$38,2,0))</f>
        <v>#REF!</v>
      </c>
    </row>
    <row r="50" spans="21:31" x14ac:dyDescent="0.2">
      <c r="U50" s="15" t="e">
        <f>IF(#REF!="","",VLOOKUP(#REF!,$B$9:$C$38,2,0))</f>
        <v>#REF!</v>
      </c>
      <c r="V50" s="15" t="e">
        <f>IF(#REF!="","",VLOOKUP(#REF!,$B$9:$C$38,2,0))</f>
        <v>#REF!</v>
      </c>
      <c r="W50" s="15" t="e">
        <f>IF(#REF!="","",VLOOKUP(#REF!,$B$9:$C$38,2,0))</f>
        <v>#REF!</v>
      </c>
      <c r="X50" s="15" t="e">
        <f>IF(#REF!="","",VLOOKUP(#REF!,$D$9:$E$38,2,0))</f>
        <v>#REF!</v>
      </c>
      <c r="Y50" s="15" t="e">
        <f>IF(#REF!="","",VLOOKUP(#REF!,$D$9:$E$38,2,0))</f>
        <v>#REF!</v>
      </c>
      <c r="AA50" s="15" t="e">
        <f>IF(#REF!="","",VLOOKUP(#REF!,$G$9:$H$38,2,0))</f>
        <v>#REF!</v>
      </c>
      <c r="AB50" s="15" t="e">
        <f>IF(#REF!="","",VLOOKUP(#REF!,$G$9:$H$38,2,0))</f>
        <v>#REF!</v>
      </c>
      <c r="AC50" s="15" t="e">
        <f>IF(#REF!="","",VLOOKUP(#REF!,$G$9:$H$38,2,0))</f>
        <v>#REF!</v>
      </c>
      <c r="AD50" s="15" t="e">
        <f>IF(#REF!="","",VLOOKUP(#REF!,$I$9:$J$38,2,0))</f>
        <v>#REF!</v>
      </c>
      <c r="AE50" s="15" t="e">
        <f>IF(#REF!="","",VLOOKUP(#REF!,$I$9:$J$38,2,0))</f>
        <v>#REF!</v>
      </c>
    </row>
    <row r="51" spans="21:31" x14ac:dyDescent="0.2">
      <c r="U51" s="15" t="e">
        <f>IF(#REF!="","",VLOOKUP(#REF!,$B$9:$C$38,2,0))</f>
        <v>#REF!</v>
      </c>
      <c r="V51" s="15" t="e">
        <f>IF(#REF!="","",VLOOKUP(#REF!,$B$9:$C$38,2,0))</f>
        <v>#REF!</v>
      </c>
      <c r="W51" s="15" t="e">
        <f>IF(#REF!="","",VLOOKUP(#REF!,$B$9:$C$38,2,0))</f>
        <v>#REF!</v>
      </c>
      <c r="X51" s="15" t="e">
        <f>IF(#REF!="","",VLOOKUP(#REF!,$D$9:$E$38,2,0))</f>
        <v>#REF!</v>
      </c>
      <c r="Y51" s="15" t="e">
        <f>IF(#REF!="","",VLOOKUP(#REF!,$D$9:$E$38,2,0))</f>
        <v>#REF!</v>
      </c>
      <c r="AA51" s="15" t="e">
        <f>IF(#REF!="","",VLOOKUP(#REF!,$G$9:$H$38,2,0))</f>
        <v>#REF!</v>
      </c>
      <c r="AB51" s="15" t="e">
        <f>IF(#REF!="","",VLOOKUP(#REF!,$G$9:$H$38,2,0))</f>
        <v>#REF!</v>
      </c>
      <c r="AC51" s="15" t="e">
        <f>IF(#REF!="","",VLOOKUP(#REF!,$G$9:$H$38,2,0))</f>
        <v>#REF!</v>
      </c>
      <c r="AD51" s="15" t="e">
        <f>IF(#REF!="","",VLOOKUP(#REF!,$I$9:$J$38,2,0))</f>
        <v>#REF!</v>
      </c>
      <c r="AE51" s="15" t="e">
        <f>IF(#REF!="","",VLOOKUP(#REF!,$I$9:$J$38,2,0))</f>
        <v>#REF!</v>
      </c>
    </row>
    <row r="52" spans="21:31" x14ac:dyDescent="0.2">
      <c r="U52" s="15" t="e">
        <f>IF(#REF!="","",VLOOKUP(#REF!,$B$9:$C$38,2,0))</f>
        <v>#REF!</v>
      </c>
      <c r="V52" s="15" t="e">
        <f>IF(#REF!="","",VLOOKUP(#REF!,$B$9:$C$38,2,0))</f>
        <v>#REF!</v>
      </c>
      <c r="W52" s="15" t="e">
        <f>IF(#REF!="","",VLOOKUP(#REF!,$B$9:$C$38,2,0))</f>
        <v>#REF!</v>
      </c>
      <c r="X52" s="15" t="e">
        <f>IF(#REF!="","",VLOOKUP(#REF!,$D$9:$E$38,2,0))</f>
        <v>#REF!</v>
      </c>
      <c r="Y52" s="15" t="e">
        <f>IF(#REF!="","",VLOOKUP(#REF!,$D$9:$E$38,2,0))</f>
        <v>#REF!</v>
      </c>
      <c r="AA52" s="15" t="e">
        <f>IF(#REF!="","",VLOOKUP(#REF!,$G$9:$H$38,2,0))</f>
        <v>#REF!</v>
      </c>
      <c r="AB52" s="15" t="e">
        <f>IF(#REF!="","",VLOOKUP(#REF!,$G$9:$H$38,2,0))</f>
        <v>#REF!</v>
      </c>
      <c r="AC52" s="15" t="e">
        <f>IF(#REF!="","",VLOOKUP(#REF!,$G$9:$H$38,2,0))</f>
        <v>#REF!</v>
      </c>
      <c r="AD52" s="15" t="e">
        <f>IF(#REF!="","",VLOOKUP(#REF!,$I$9:$J$38,2,0))</f>
        <v>#REF!</v>
      </c>
      <c r="AE52" s="15" t="e">
        <f>IF(#REF!="","",VLOOKUP(#REF!,$I$9:$J$38,2,0))</f>
        <v>#REF!</v>
      </c>
    </row>
    <row r="53" spans="21:31" x14ac:dyDescent="0.2">
      <c r="U53" s="15" t="e">
        <f>IF(#REF!="","",VLOOKUP(#REF!,$B$9:$C$38,2,0))</f>
        <v>#REF!</v>
      </c>
      <c r="V53" s="15" t="e">
        <f>IF(#REF!="","",VLOOKUP(#REF!,$B$9:$C$38,2,0))</f>
        <v>#REF!</v>
      </c>
      <c r="W53" s="15" t="e">
        <f>IF(#REF!="","",VLOOKUP(#REF!,$B$9:$C$38,2,0))</f>
        <v>#REF!</v>
      </c>
      <c r="X53" s="15" t="e">
        <f>IF(#REF!="","",VLOOKUP(#REF!,$D$9:$E$38,2,0))</f>
        <v>#REF!</v>
      </c>
      <c r="Y53" s="15" t="e">
        <f>IF(#REF!="","",VLOOKUP(#REF!,$D$9:$E$38,2,0))</f>
        <v>#REF!</v>
      </c>
      <c r="AA53" s="15" t="e">
        <f>IF(#REF!="","",VLOOKUP(#REF!,$G$9:$H$38,2,0))</f>
        <v>#REF!</v>
      </c>
      <c r="AB53" s="15" t="e">
        <f>IF(#REF!="","",VLOOKUP(#REF!,$G$9:$H$38,2,0))</f>
        <v>#REF!</v>
      </c>
      <c r="AC53" s="15" t="e">
        <f>IF(#REF!="","",VLOOKUP(#REF!,$G$9:$H$38,2,0))</f>
        <v>#REF!</v>
      </c>
      <c r="AD53" s="15" t="e">
        <f>IF(#REF!="","",VLOOKUP(#REF!,$I$9:$J$38,2,0))</f>
        <v>#REF!</v>
      </c>
      <c r="AE53" s="15" t="e">
        <f>IF(#REF!="","",VLOOKUP(#REF!,$I$9:$J$38,2,0))</f>
        <v>#REF!</v>
      </c>
    </row>
    <row r="54" spans="21:31" x14ac:dyDescent="0.2">
      <c r="U54" s="15" t="e">
        <f>IF(#REF!="","",VLOOKUP(#REF!,$B$9:$C$38,2,0))</f>
        <v>#REF!</v>
      </c>
      <c r="V54" s="15" t="e">
        <f>IF(#REF!="","",VLOOKUP(#REF!,$B$9:$C$38,2,0))</f>
        <v>#REF!</v>
      </c>
      <c r="W54" s="15" t="e">
        <f>IF(#REF!="","",VLOOKUP(#REF!,$B$9:$C$38,2,0))</f>
        <v>#REF!</v>
      </c>
      <c r="X54" s="15" t="e">
        <f>IF(#REF!="","",VLOOKUP(#REF!,$D$9:$E$38,2,0))</f>
        <v>#REF!</v>
      </c>
      <c r="Y54" s="15" t="e">
        <f>IF(#REF!="","",VLOOKUP(#REF!,$D$9:$E$38,2,0))</f>
        <v>#REF!</v>
      </c>
      <c r="AA54" s="15" t="e">
        <f>IF(#REF!="","",VLOOKUP(#REF!,$G$9:$H$38,2,0))</f>
        <v>#REF!</v>
      </c>
      <c r="AB54" s="15" t="e">
        <f>IF(#REF!="","",VLOOKUP(#REF!,$G$9:$H$38,2,0))</f>
        <v>#REF!</v>
      </c>
      <c r="AC54" s="15" t="e">
        <f>IF(#REF!="","",VLOOKUP(#REF!,$G$9:$H$38,2,0))</f>
        <v>#REF!</v>
      </c>
      <c r="AD54" s="15" t="e">
        <f>IF(#REF!="","",VLOOKUP(#REF!,$I$9:$J$38,2,0))</f>
        <v>#REF!</v>
      </c>
      <c r="AE54" s="15" t="e">
        <f>IF(#REF!="","",VLOOKUP(#REF!,$I$9:$J$38,2,0))</f>
        <v>#REF!</v>
      </c>
    </row>
    <row r="55" spans="21:31" x14ac:dyDescent="0.2">
      <c r="U55" s="15" t="e">
        <f>IF(#REF!="","",VLOOKUP(#REF!,$B$9:$C$38,2,0))</f>
        <v>#REF!</v>
      </c>
      <c r="V55" s="15" t="e">
        <f>IF(#REF!="","",VLOOKUP(#REF!,$B$9:$C$38,2,0))</f>
        <v>#REF!</v>
      </c>
      <c r="W55" s="15" t="e">
        <f>IF(#REF!="","",VLOOKUP(#REF!,$B$9:$C$38,2,0))</f>
        <v>#REF!</v>
      </c>
      <c r="X55" s="15" t="e">
        <f>IF(#REF!="","",VLOOKUP(#REF!,$D$9:$E$38,2,0))</f>
        <v>#REF!</v>
      </c>
      <c r="Y55" s="15" t="e">
        <f>IF(#REF!="","",VLOOKUP(#REF!,$D$9:$E$38,2,0))</f>
        <v>#REF!</v>
      </c>
      <c r="AA55" s="15" t="e">
        <f>IF(#REF!="","",VLOOKUP(#REF!,$G$9:$H$38,2,0))</f>
        <v>#REF!</v>
      </c>
      <c r="AB55" s="15" t="e">
        <f>IF(#REF!="","",VLOOKUP(#REF!,$G$9:$H$38,2,0))</f>
        <v>#REF!</v>
      </c>
      <c r="AC55" s="15" t="e">
        <f>IF(#REF!="","",VLOOKUP(#REF!,$G$9:$H$38,2,0))</f>
        <v>#REF!</v>
      </c>
      <c r="AD55" s="15" t="e">
        <f>IF(#REF!="","",VLOOKUP(#REF!,$I$9:$J$38,2,0))</f>
        <v>#REF!</v>
      </c>
      <c r="AE55" s="15" t="e">
        <f>IF(#REF!="","",VLOOKUP(#REF!,$I$9:$J$38,2,0))</f>
        <v>#REF!</v>
      </c>
    </row>
    <row r="56" spans="21:31" x14ac:dyDescent="0.2">
      <c r="U56" s="15" t="e">
        <f>IF(#REF!="","",VLOOKUP(#REF!,$B$9:$C$38,2,0))</f>
        <v>#REF!</v>
      </c>
      <c r="V56" s="15" t="e">
        <f>IF(#REF!="","",VLOOKUP(#REF!,$B$9:$C$38,2,0))</f>
        <v>#REF!</v>
      </c>
      <c r="W56" s="15" t="e">
        <f>IF(#REF!="","",VLOOKUP(#REF!,$B$9:$C$38,2,0))</f>
        <v>#REF!</v>
      </c>
      <c r="X56" s="15" t="e">
        <f>IF(#REF!="","",VLOOKUP(#REF!,$D$9:$E$38,2,0))</f>
        <v>#REF!</v>
      </c>
      <c r="Y56" s="15" t="e">
        <f>IF(#REF!="","",VLOOKUP(#REF!,$D$9:$E$38,2,0))</f>
        <v>#REF!</v>
      </c>
      <c r="AA56" s="15" t="e">
        <f>IF(#REF!="","",VLOOKUP(#REF!,$G$9:$H$38,2,0))</f>
        <v>#REF!</v>
      </c>
      <c r="AB56" s="15" t="e">
        <f>IF(#REF!="","",VLOOKUP(#REF!,$G$9:$H$38,2,0))</f>
        <v>#REF!</v>
      </c>
      <c r="AC56" s="15" t="e">
        <f>IF(#REF!="","",VLOOKUP(#REF!,$G$9:$H$38,2,0))</f>
        <v>#REF!</v>
      </c>
      <c r="AD56" s="15" t="e">
        <f>IF(#REF!="","",VLOOKUP(#REF!,$I$9:$J$38,2,0))</f>
        <v>#REF!</v>
      </c>
      <c r="AE56" s="15" t="e">
        <f>IF(#REF!="","",VLOOKUP(#REF!,$I$9:$J$38,2,0))</f>
        <v>#REF!</v>
      </c>
    </row>
    <row r="57" spans="21:31" x14ac:dyDescent="0.2">
      <c r="U57" s="15" t="e">
        <f>IF(#REF!="","",VLOOKUP(#REF!,$B$9:$C$38,2,0))</f>
        <v>#REF!</v>
      </c>
      <c r="V57" s="15" t="e">
        <f>IF(#REF!="","",VLOOKUP(#REF!,$B$9:$C$38,2,0))</f>
        <v>#REF!</v>
      </c>
      <c r="W57" s="15" t="e">
        <f>IF(#REF!="","",VLOOKUP(#REF!,$B$9:$C$38,2,0))</f>
        <v>#REF!</v>
      </c>
      <c r="X57" s="15" t="e">
        <f>IF(#REF!="","",VLOOKUP(#REF!,$D$9:$E$38,2,0))</f>
        <v>#REF!</v>
      </c>
      <c r="Y57" s="15" t="e">
        <f>IF(#REF!="","",VLOOKUP(#REF!,$D$9:$E$38,2,0))</f>
        <v>#REF!</v>
      </c>
      <c r="AA57" s="15" t="e">
        <f>IF(#REF!="","",VLOOKUP(#REF!,$G$9:$H$38,2,0))</f>
        <v>#REF!</v>
      </c>
      <c r="AB57" s="15" t="e">
        <f>IF(#REF!="","",VLOOKUP(#REF!,$G$9:$H$38,2,0))</f>
        <v>#REF!</v>
      </c>
      <c r="AC57" s="15" t="e">
        <f>IF(#REF!="","",VLOOKUP(#REF!,$G$9:$H$38,2,0))</f>
        <v>#REF!</v>
      </c>
      <c r="AD57" s="15" t="e">
        <f>IF(#REF!="","",VLOOKUP(#REF!,$I$9:$J$38,2,0))</f>
        <v>#REF!</v>
      </c>
      <c r="AE57" s="15" t="e">
        <f>IF(#REF!="","",VLOOKUP(#REF!,$I$9:$J$38,2,0))</f>
        <v>#REF!</v>
      </c>
    </row>
    <row r="58" spans="21:31" x14ac:dyDescent="0.2">
      <c r="U58" s="15" t="e">
        <f>IF(#REF!="","",VLOOKUP(#REF!,$B$9:$C$38,2,0))</f>
        <v>#REF!</v>
      </c>
      <c r="V58" s="15" t="e">
        <f>IF(#REF!="","",VLOOKUP(#REF!,$B$9:$C$38,2,0))</f>
        <v>#REF!</v>
      </c>
      <c r="W58" s="15" t="e">
        <f>IF(#REF!="","",VLOOKUP(#REF!,$B$9:$C$38,2,0))</f>
        <v>#REF!</v>
      </c>
      <c r="X58" s="15" t="e">
        <f>IF(#REF!="","",VLOOKUP(#REF!,$D$9:$E$38,2,0))</f>
        <v>#REF!</v>
      </c>
      <c r="Y58" s="15" t="e">
        <f>IF(#REF!="","",VLOOKUP(#REF!,$D$9:$E$38,2,0))</f>
        <v>#REF!</v>
      </c>
      <c r="AA58" s="15" t="e">
        <f>IF(#REF!="","",VLOOKUP(#REF!,$G$9:$H$38,2,0))</f>
        <v>#REF!</v>
      </c>
      <c r="AB58" s="15" t="e">
        <f>IF(#REF!="","",VLOOKUP(#REF!,$G$9:$H$38,2,0))</f>
        <v>#REF!</v>
      </c>
      <c r="AC58" s="15" t="e">
        <f>IF(#REF!="","",VLOOKUP(#REF!,$G$9:$H$38,2,0))</f>
        <v>#REF!</v>
      </c>
      <c r="AD58" s="15" t="e">
        <f>IF(#REF!="","",VLOOKUP(#REF!,$I$9:$J$38,2,0))</f>
        <v>#REF!</v>
      </c>
      <c r="AE58" s="15" t="e">
        <f>IF(#REF!="","",VLOOKUP(#REF!,$I$9:$J$38,2,0))</f>
        <v>#REF!</v>
      </c>
    </row>
    <row r="59" spans="21:31" x14ac:dyDescent="0.2">
      <c r="U59" s="15" t="e">
        <f>IF(#REF!="","",VLOOKUP(#REF!,$B$9:$C$38,2,0))</f>
        <v>#REF!</v>
      </c>
      <c r="V59" s="15" t="e">
        <f>IF(#REF!="","",VLOOKUP(#REF!,$B$9:$C$38,2,0))</f>
        <v>#REF!</v>
      </c>
      <c r="W59" s="15" t="e">
        <f>IF(#REF!="","",VLOOKUP(#REF!,$B$9:$C$38,2,0))</f>
        <v>#REF!</v>
      </c>
      <c r="X59" s="15" t="e">
        <f>IF(#REF!="","",VLOOKUP(#REF!,$D$9:$E$38,2,0))</f>
        <v>#REF!</v>
      </c>
      <c r="Y59" s="15" t="e">
        <f>IF(#REF!="","",VLOOKUP(#REF!,$D$9:$E$38,2,0))</f>
        <v>#REF!</v>
      </c>
      <c r="AA59" s="15" t="e">
        <f>IF(#REF!="","",VLOOKUP(#REF!,$G$9:$H$38,2,0))</f>
        <v>#REF!</v>
      </c>
      <c r="AB59" s="15" t="e">
        <f>IF(#REF!="","",VLOOKUP(#REF!,$G$9:$H$38,2,0))</f>
        <v>#REF!</v>
      </c>
      <c r="AC59" s="15" t="e">
        <f>IF(#REF!="","",VLOOKUP(#REF!,$G$9:$H$38,2,0))</f>
        <v>#REF!</v>
      </c>
      <c r="AD59" s="15" t="e">
        <f>IF(#REF!="","",VLOOKUP(#REF!,$I$9:$J$38,2,0))</f>
        <v>#REF!</v>
      </c>
      <c r="AE59" s="15" t="e">
        <f>IF(#REF!="","",VLOOKUP(#REF!,$I$9:$J$38,2,0))</f>
        <v>#REF!</v>
      </c>
    </row>
    <row r="60" spans="21:31" x14ac:dyDescent="0.2">
      <c r="U60" s="15" t="e">
        <f>IF(#REF!="","",VLOOKUP(#REF!,$B$9:$C$38,2,0))</f>
        <v>#REF!</v>
      </c>
      <c r="V60" s="15" t="e">
        <f>IF(#REF!="","",VLOOKUP(#REF!,$B$9:$C$38,2,0))</f>
        <v>#REF!</v>
      </c>
      <c r="W60" s="15" t="e">
        <f>IF(#REF!="","",VLOOKUP(#REF!,$B$9:$C$38,2,0))</f>
        <v>#REF!</v>
      </c>
      <c r="X60" s="15" t="e">
        <f>IF(#REF!="","",VLOOKUP(#REF!,$D$9:$E$38,2,0))</f>
        <v>#REF!</v>
      </c>
      <c r="Y60" s="15" t="e">
        <f>IF(#REF!="","",VLOOKUP(#REF!,$D$9:$E$38,2,0))</f>
        <v>#REF!</v>
      </c>
      <c r="AA60" s="15" t="e">
        <f>IF(#REF!="","",VLOOKUP(#REF!,$G$9:$H$38,2,0))</f>
        <v>#REF!</v>
      </c>
      <c r="AB60" s="15" t="e">
        <f>IF(#REF!="","",VLOOKUP(#REF!,$G$9:$H$38,2,0))</f>
        <v>#REF!</v>
      </c>
      <c r="AC60" s="15" t="e">
        <f>IF(#REF!="","",VLOOKUP(#REF!,$G$9:$H$38,2,0))</f>
        <v>#REF!</v>
      </c>
      <c r="AD60" s="15" t="e">
        <f>IF(#REF!="","",VLOOKUP(#REF!,$I$9:$J$38,2,0))</f>
        <v>#REF!</v>
      </c>
      <c r="AE60" s="15" t="e">
        <f>IF(#REF!="","",VLOOKUP(#REF!,$I$9:$J$38,2,0))</f>
        <v>#REF!</v>
      </c>
    </row>
    <row r="61" spans="21:31" x14ac:dyDescent="0.2">
      <c r="U61" s="15" t="e">
        <f>IF(#REF!="","",VLOOKUP(#REF!,$B$9:$C$38,2,0))</f>
        <v>#REF!</v>
      </c>
      <c r="V61" s="15" t="e">
        <f>IF(#REF!="","",VLOOKUP(#REF!,$B$9:$C$38,2,0))</f>
        <v>#REF!</v>
      </c>
      <c r="W61" s="15" t="e">
        <f>IF(#REF!="","",VLOOKUP(#REF!,$B$9:$C$38,2,0))</f>
        <v>#REF!</v>
      </c>
      <c r="X61" s="15" t="e">
        <f>IF(#REF!="","",VLOOKUP(#REF!,$D$9:$E$38,2,0))</f>
        <v>#REF!</v>
      </c>
      <c r="Y61" s="15" t="e">
        <f>IF(#REF!="","",VLOOKUP(#REF!,$D$9:$E$38,2,0))</f>
        <v>#REF!</v>
      </c>
      <c r="AA61" s="15" t="e">
        <f>IF(#REF!="","",VLOOKUP(#REF!,$G$9:$H$38,2,0))</f>
        <v>#REF!</v>
      </c>
      <c r="AB61" s="15" t="e">
        <f>IF(#REF!="","",VLOOKUP(#REF!,$G$9:$H$38,2,0))</f>
        <v>#REF!</v>
      </c>
      <c r="AC61" s="15" t="e">
        <f>IF(#REF!="","",VLOOKUP(#REF!,$G$9:$H$38,2,0))</f>
        <v>#REF!</v>
      </c>
      <c r="AD61" s="15" t="e">
        <f>IF(#REF!="","",VLOOKUP(#REF!,$I$9:$J$38,2,0))</f>
        <v>#REF!</v>
      </c>
      <c r="AE61" s="15" t="e">
        <f>IF(#REF!="","",VLOOKUP(#REF!,$I$9:$J$38,2,0))</f>
        <v>#REF!</v>
      </c>
    </row>
    <row r="62" spans="21:31" x14ac:dyDescent="0.2">
      <c r="U62" s="15" t="e">
        <f>IF(#REF!="","",VLOOKUP(#REF!,$B$9:$C$38,2,0))</f>
        <v>#REF!</v>
      </c>
      <c r="V62" s="15" t="e">
        <f>IF(#REF!="","",VLOOKUP(#REF!,$B$9:$C$38,2,0))</f>
        <v>#REF!</v>
      </c>
      <c r="W62" s="15" t="e">
        <f>IF(#REF!="","",VLOOKUP(#REF!,$B$9:$C$38,2,0))</f>
        <v>#REF!</v>
      </c>
      <c r="X62" s="15" t="e">
        <f>IF(#REF!="","",VLOOKUP(#REF!,$D$9:$E$38,2,0))</f>
        <v>#REF!</v>
      </c>
      <c r="Y62" s="15" t="e">
        <f>IF(#REF!="","",VLOOKUP(#REF!,$D$9:$E$38,2,0))</f>
        <v>#REF!</v>
      </c>
      <c r="AA62" s="15" t="e">
        <f>IF(#REF!="","",VLOOKUP(#REF!,$G$9:$H$38,2,0))</f>
        <v>#REF!</v>
      </c>
      <c r="AB62" s="15" t="e">
        <f>IF(#REF!="","",VLOOKUP(#REF!,$G$9:$H$38,2,0))</f>
        <v>#REF!</v>
      </c>
      <c r="AC62" s="15" t="e">
        <f>IF(#REF!="","",VLOOKUP(#REF!,$G$9:$H$38,2,0))</f>
        <v>#REF!</v>
      </c>
      <c r="AD62" s="15" t="e">
        <f>IF(#REF!="","",VLOOKUP(#REF!,$I$9:$J$38,2,0))</f>
        <v>#REF!</v>
      </c>
      <c r="AE62" s="15" t="e">
        <f>IF(#REF!="","",VLOOKUP(#REF!,$I$9:$J$38,2,0))</f>
        <v>#REF!</v>
      </c>
    </row>
    <row r="63" spans="21:31" x14ac:dyDescent="0.2">
      <c r="U63" s="15" t="e">
        <f>IF(#REF!="","",VLOOKUP(#REF!,$B$9:$C$38,2,0))</f>
        <v>#REF!</v>
      </c>
      <c r="V63" s="15" t="e">
        <f>IF(#REF!="","",VLOOKUP(#REF!,$B$9:$C$38,2,0))</f>
        <v>#REF!</v>
      </c>
      <c r="W63" s="15" t="e">
        <f>IF(#REF!="","",VLOOKUP(#REF!,$B$9:$C$38,2,0))</f>
        <v>#REF!</v>
      </c>
      <c r="X63" s="15" t="e">
        <f>IF(#REF!="","",VLOOKUP(#REF!,$D$9:$E$38,2,0))</f>
        <v>#REF!</v>
      </c>
      <c r="Y63" s="15" t="e">
        <f>IF(#REF!="","",VLOOKUP(#REF!,$D$9:$E$38,2,0))</f>
        <v>#REF!</v>
      </c>
      <c r="AA63" s="15" t="e">
        <f>IF(#REF!="","",VLOOKUP(#REF!,$G$9:$H$38,2,0))</f>
        <v>#REF!</v>
      </c>
      <c r="AB63" s="15" t="e">
        <f>IF(#REF!="","",VLOOKUP(#REF!,$G$9:$H$38,2,0))</f>
        <v>#REF!</v>
      </c>
      <c r="AC63" s="15" t="e">
        <f>IF(#REF!="","",VLOOKUP(#REF!,$G$9:$H$38,2,0))</f>
        <v>#REF!</v>
      </c>
      <c r="AD63" s="15" t="e">
        <f>IF(#REF!="","",VLOOKUP(#REF!,$I$9:$J$38,2,0))</f>
        <v>#REF!</v>
      </c>
      <c r="AE63" s="15" t="e">
        <f>IF(#REF!="","",VLOOKUP(#REF!,$I$9:$J$38,2,0))</f>
        <v>#REF!</v>
      </c>
    </row>
    <row r="64" spans="21:31" x14ac:dyDescent="0.2">
      <c r="U64" s="15" t="e">
        <f>IF(#REF!="","",VLOOKUP(#REF!,$B$9:$C$38,2,0))</f>
        <v>#REF!</v>
      </c>
      <c r="V64" s="15" t="e">
        <f>IF(#REF!="","",VLOOKUP(#REF!,$B$9:$C$38,2,0))</f>
        <v>#REF!</v>
      </c>
      <c r="W64" s="15" t="e">
        <f>IF(#REF!="","",VLOOKUP(#REF!,$B$9:$C$38,2,0))</f>
        <v>#REF!</v>
      </c>
      <c r="X64" s="15" t="e">
        <f>IF(#REF!="","",VLOOKUP(#REF!,$D$9:$E$38,2,0))</f>
        <v>#REF!</v>
      </c>
      <c r="Y64" s="15" t="e">
        <f>IF(#REF!="","",VLOOKUP(#REF!,$D$9:$E$38,2,0))</f>
        <v>#REF!</v>
      </c>
      <c r="AA64" s="15" t="e">
        <f>IF(#REF!="","",VLOOKUP(#REF!,$G$9:$H$38,2,0))</f>
        <v>#REF!</v>
      </c>
      <c r="AB64" s="15" t="e">
        <f>IF(#REF!="","",VLOOKUP(#REF!,$G$9:$H$38,2,0))</f>
        <v>#REF!</v>
      </c>
      <c r="AC64" s="15" t="e">
        <f>IF(#REF!="","",VLOOKUP(#REF!,$G$9:$H$38,2,0))</f>
        <v>#REF!</v>
      </c>
      <c r="AD64" s="15" t="e">
        <f>IF(#REF!="","",VLOOKUP(#REF!,$I$9:$J$38,2,0))</f>
        <v>#REF!</v>
      </c>
      <c r="AE64" s="15" t="e">
        <f>IF(#REF!="","",VLOOKUP(#REF!,$I$9:$J$38,2,0))</f>
        <v>#REF!</v>
      </c>
    </row>
    <row r="65" spans="21:31" x14ac:dyDescent="0.2">
      <c r="U65" s="15" t="e">
        <f>IF(#REF!="","",VLOOKUP(#REF!,$B$9:$C$38,2,0))</f>
        <v>#REF!</v>
      </c>
      <c r="V65" s="15" t="e">
        <f>IF(#REF!="","",VLOOKUP(#REF!,$B$9:$C$38,2,0))</f>
        <v>#REF!</v>
      </c>
      <c r="W65" s="15" t="e">
        <f>IF(#REF!="","",VLOOKUP(#REF!,$B$9:$C$38,2,0))</f>
        <v>#REF!</v>
      </c>
      <c r="X65" s="15" t="e">
        <f>IF(#REF!="","",VLOOKUP(#REF!,$D$9:$E$38,2,0))</f>
        <v>#REF!</v>
      </c>
      <c r="Y65" s="15" t="e">
        <f>IF(#REF!="","",VLOOKUP(#REF!,$D$9:$E$38,2,0))</f>
        <v>#REF!</v>
      </c>
      <c r="AA65" s="15" t="e">
        <f>IF(#REF!="","",VLOOKUP(#REF!,$G$9:$H$38,2,0))</f>
        <v>#REF!</v>
      </c>
      <c r="AB65" s="15" t="e">
        <f>IF(#REF!="","",VLOOKUP(#REF!,$G$9:$H$38,2,0))</f>
        <v>#REF!</v>
      </c>
      <c r="AC65" s="15" t="e">
        <f>IF(#REF!="","",VLOOKUP(#REF!,$G$9:$H$38,2,0))</f>
        <v>#REF!</v>
      </c>
      <c r="AD65" s="15" t="e">
        <f>IF(#REF!="","",VLOOKUP(#REF!,$I$9:$J$38,2,0))</f>
        <v>#REF!</v>
      </c>
      <c r="AE65" s="15" t="e">
        <f>IF(#REF!="","",VLOOKUP(#REF!,$I$9:$J$38,2,0))</f>
        <v>#REF!</v>
      </c>
    </row>
    <row r="66" spans="21:31" x14ac:dyDescent="0.2">
      <c r="U66" s="15" t="e">
        <f>IF(#REF!="","",VLOOKUP(#REF!,$B$9:$C$38,2,0))</f>
        <v>#REF!</v>
      </c>
      <c r="V66" s="15" t="e">
        <f>IF(#REF!="","",VLOOKUP(#REF!,$B$9:$C$38,2,0))</f>
        <v>#REF!</v>
      </c>
      <c r="W66" s="15" t="e">
        <f>IF(#REF!="","",VLOOKUP(#REF!,$B$9:$C$38,2,0))</f>
        <v>#REF!</v>
      </c>
      <c r="X66" s="15" t="e">
        <f>IF(#REF!="","",VLOOKUP(#REF!,$D$9:$E$38,2,0))</f>
        <v>#REF!</v>
      </c>
      <c r="Y66" s="15" t="e">
        <f>IF(#REF!="","",VLOOKUP(#REF!,$D$9:$E$38,2,0))</f>
        <v>#REF!</v>
      </c>
      <c r="AA66" s="15" t="e">
        <f>IF(#REF!="","",VLOOKUP(#REF!,$G$9:$H$38,2,0))</f>
        <v>#REF!</v>
      </c>
      <c r="AB66" s="15" t="e">
        <f>IF(#REF!="","",VLOOKUP(#REF!,$G$9:$H$38,2,0))</f>
        <v>#REF!</v>
      </c>
      <c r="AC66" s="15" t="e">
        <f>IF(#REF!="","",VLOOKUP(#REF!,$G$9:$H$38,2,0))</f>
        <v>#REF!</v>
      </c>
      <c r="AD66" s="15" t="e">
        <f>IF(#REF!="","",VLOOKUP(#REF!,$I$9:$J$38,2,0))</f>
        <v>#REF!</v>
      </c>
      <c r="AE66" s="15" t="e">
        <f>IF(#REF!="","",VLOOKUP(#REF!,$I$9:$J$38,2,0))</f>
        <v>#REF!</v>
      </c>
    </row>
    <row r="67" spans="21:31" x14ac:dyDescent="0.2">
      <c r="U67" s="15" t="e">
        <f>IF(#REF!="","",VLOOKUP(#REF!,$B$9:$C$38,2,0))</f>
        <v>#REF!</v>
      </c>
      <c r="V67" s="15" t="e">
        <f>IF(#REF!="","",VLOOKUP(#REF!,$B$9:$C$38,2,0))</f>
        <v>#REF!</v>
      </c>
      <c r="W67" s="15" t="e">
        <f>IF(#REF!="","",VLOOKUP(#REF!,$B$9:$C$38,2,0))</f>
        <v>#REF!</v>
      </c>
      <c r="X67" s="15" t="e">
        <f>IF(#REF!="","",VLOOKUP(#REF!,$D$9:$E$38,2,0))</f>
        <v>#REF!</v>
      </c>
      <c r="Y67" s="15" t="e">
        <f>IF(#REF!="","",VLOOKUP(#REF!,$D$9:$E$38,2,0))</f>
        <v>#REF!</v>
      </c>
      <c r="AA67" s="15" t="e">
        <f>IF(#REF!="","",VLOOKUP(#REF!,$G$9:$H$38,2,0))</f>
        <v>#REF!</v>
      </c>
      <c r="AB67" s="15" t="e">
        <f>IF(#REF!="","",VLOOKUP(#REF!,$G$9:$H$38,2,0))</f>
        <v>#REF!</v>
      </c>
      <c r="AC67" s="15" t="e">
        <f>IF(#REF!="","",VLOOKUP(#REF!,$G$9:$H$38,2,0))</f>
        <v>#REF!</v>
      </c>
      <c r="AD67" s="15" t="e">
        <f>IF(#REF!="","",VLOOKUP(#REF!,$I$9:$J$38,2,0))</f>
        <v>#REF!</v>
      </c>
      <c r="AE67" s="15" t="e">
        <f>IF(#REF!="","",VLOOKUP(#REF!,$I$9:$J$38,2,0))</f>
        <v>#REF!</v>
      </c>
    </row>
    <row r="68" spans="21:31" x14ac:dyDescent="0.2">
      <c r="U68" s="15" t="e">
        <f>IF(#REF!="","",VLOOKUP(#REF!,$B$9:$C$38,2,0))</f>
        <v>#REF!</v>
      </c>
      <c r="V68" s="15" t="e">
        <f>IF(#REF!="","",VLOOKUP(#REF!,$B$9:$C$38,2,0))</f>
        <v>#REF!</v>
      </c>
      <c r="W68" s="15" t="e">
        <f>IF(#REF!="","",VLOOKUP(#REF!,$B$9:$C$38,2,0))</f>
        <v>#REF!</v>
      </c>
      <c r="X68" s="15" t="e">
        <f>IF(#REF!="","",VLOOKUP(#REF!,$D$9:$E$38,2,0))</f>
        <v>#REF!</v>
      </c>
      <c r="Y68" s="15" t="e">
        <f>IF(#REF!="","",VLOOKUP(#REF!,$D$9:$E$38,2,0))</f>
        <v>#REF!</v>
      </c>
      <c r="AA68" s="15" t="e">
        <f>IF(#REF!="","",VLOOKUP(#REF!,$G$9:$H$38,2,0))</f>
        <v>#REF!</v>
      </c>
      <c r="AB68" s="15" t="e">
        <f>IF(#REF!="","",VLOOKUP(#REF!,$G$9:$H$38,2,0))</f>
        <v>#REF!</v>
      </c>
      <c r="AC68" s="15" t="e">
        <f>IF(#REF!="","",VLOOKUP(#REF!,$G$9:$H$38,2,0))</f>
        <v>#REF!</v>
      </c>
      <c r="AD68" s="15" t="e">
        <f>IF(#REF!="","",VLOOKUP(#REF!,$I$9:$J$38,2,0))</f>
        <v>#REF!</v>
      </c>
      <c r="AE68" s="15" t="e">
        <f>IF(#REF!="","",VLOOKUP(#REF!,$I$9:$J$38,2,0))</f>
        <v>#REF!</v>
      </c>
    </row>
    <row r="69" spans="21:31" x14ac:dyDescent="0.2">
      <c r="U69" s="15" t="e">
        <f>IF(#REF!="","",VLOOKUP(#REF!,$B$9:$C$38,2,0))</f>
        <v>#REF!</v>
      </c>
      <c r="V69" s="15" t="e">
        <f>IF(#REF!="","",VLOOKUP(#REF!,$B$9:$C$38,2,0))</f>
        <v>#REF!</v>
      </c>
      <c r="W69" s="15" t="e">
        <f>IF(#REF!="","",VLOOKUP(#REF!,$B$9:$C$38,2,0))</f>
        <v>#REF!</v>
      </c>
      <c r="X69" s="15" t="e">
        <f>IF(#REF!="","",VLOOKUP(#REF!,$D$9:$E$38,2,0))</f>
        <v>#REF!</v>
      </c>
      <c r="Y69" s="15" t="e">
        <f>IF(#REF!="","",VLOOKUP(#REF!,$D$9:$E$38,2,0))</f>
        <v>#REF!</v>
      </c>
      <c r="AA69" s="15" t="e">
        <f>IF(#REF!="","",VLOOKUP(#REF!,$G$9:$H$38,2,0))</f>
        <v>#REF!</v>
      </c>
      <c r="AB69" s="15" t="e">
        <f>IF(#REF!="","",VLOOKUP(#REF!,$G$9:$H$38,2,0))</f>
        <v>#REF!</v>
      </c>
      <c r="AC69" s="15" t="e">
        <f>IF(#REF!="","",VLOOKUP(#REF!,$G$9:$H$38,2,0))</f>
        <v>#REF!</v>
      </c>
      <c r="AD69" s="15" t="e">
        <f>IF(#REF!="","",VLOOKUP(#REF!,$I$9:$J$38,2,0))</f>
        <v>#REF!</v>
      </c>
      <c r="AE69" s="15" t="e">
        <f>IF(#REF!="","",VLOOKUP(#REF!,$I$9:$J$38,2,0))</f>
        <v>#REF!</v>
      </c>
    </row>
    <row r="70" spans="21:31" x14ac:dyDescent="0.2">
      <c r="U70" s="15" t="e">
        <f>IF(#REF!="","",VLOOKUP(#REF!,$B$9:$C$38,2,0))</f>
        <v>#REF!</v>
      </c>
      <c r="V70" s="15" t="e">
        <f>IF(#REF!="","",VLOOKUP(#REF!,$B$9:$C$38,2,0))</f>
        <v>#REF!</v>
      </c>
      <c r="W70" s="15" t="e">
        <f>IF(#REF!="","",VLOOKUP(#REF!,$B$9:$C$38,2,0))</f>
        <v>#REF!</v>
      </c>
      <c r="X70" s="15" t="e">
        <f>IF(#REF!="","",VLOOKUP(#REF!,$D$9:$E$38,2,0))</f>
        <v>#REF!</v>
      </c>
      <c r="Y70" s="15" t="e">
        <f>IF(#REF!="","",VLOOKUP(#REF!,$D$9:$E$38,2,0))</f>
        <v>#REF!</v>
      </c>
      <c r="AA70" s="15" t="e">
        <f>IF(#REF!="","",VLOOKUP(#REF!,$G$9:$H$38,2,0))</f>
        <v>#REF!</v>
      </c>
      <c r="AB70" s="15" t="e">
        <f>IF(#REF!="","",VLOOKUP(#REF!,$G$9:$H$38,2,0))</f>
        <v>#REF!</v>
      </c>
      <c r="AC70" s="15" t="e">
        <f>IF(#REF!="","",VLOOKUP(#REF!,$G$9:$H$38,2,0))</f>
        <v>#REF!</v>
      </c>
      <c r="AD70" s="15" t="e">
        <f>IF(#REF!="","",VLOOKUP(#REF!,$I$9:$J$38,2,0))</f>
        <v>#REF!</v>
      </c>
      <c r="AE70" s="15" t="e">
        <f>IF(#REF!="","",VLOOKUP(#REF!,$I$9:$J$38,2,0))</f>
        <v>#REF!</v>
      </c>
    </row>
    <row r="71" spans="21:31" x14ac:dyDescent="0.2">
      <c r="U71" s="15" t="e">
        <f>IF(#REF!="","",VLOOKUP(#REF!,$B$9:$C$38,2,0))</f>
        <v>#REF!</v>
      </c>
      <c r="V71" s="15" t="e">
        <f>IF(#REF!="","",VLOOKUP(#REF!,$B$9:$C$38,2,0))</f>
        <v>#REF!</v>
      </c>
      <c r="W71" s="15" t="e">
        <f>IF(#REF!="","",VLOOKUP(#REF!,$B$9:$C$38,2,0))</f>
        <v>#REF!</v>
      </c>
      <c r="X71" s="15" t="e">
        <f>IF(#REF!="","",VLOOKUP(#REF!,$D$9:$E$38,2,0))</f>
        <v>#REF!</v>
      </c>
      <c r="Y71" s="15" t="e">
        <f>IF(#REF!="","",VLOOKUP(#REF!,$D$9:$E$38,2,0))</f>
        <v>#REF!</v>
      </c>
      <c r="AA71" s="15" t="e">
        <f>IF(#REF!="","",VLOOKUP(#REF!,$G$9:$H$38,2,0))</f>
        <v>#REF!</v>
      </c>
      <c r="AB71" s="15" t="e">
        <f>IF(#REF!="","",VLOOKUP(#REF!,$G$9:$H$38,2,0))</f>
        <v>#REF!</v>
      </c>
      <c r="AC71" s="15" t="e">
        <f>IF(#REF!="","",VLOOKUP(#REF!,$G$9:$H$38,2,0))</f>
        <v>#REF!</v>
      </c>
      <c r="AD71" s="15" t="e">
        <f>IF(#REF!="","",VLOOKUP(#REF!,$I$9:$J$38,2,0))</f>
        <v>#REF!</v>
      </c>
      <c r="AE71" s="15" t="e">
        <f>IF(#REF!="","",VLOOKUP(#REF!,$I$9:$J$38,2,0))</f>
        <v>#REF!</v>
      </c>
    </row>
    <row r="72" spans="21:31" x14ac:dyDescent="0.2">
      <c r="U72" s="15" t="e">
        <f>IF(#REF!="","",VLOOKUP(#REF!,$B$9:$C$38,2,0))</f>
        <v>#REF!</v>
      </c>
      <c r="V72" s="15" t="e">
        <f>IF(#REF!="","",VLOOKUP(#REF!,$B$9:$C$38,2,0))</f>
        <v>#REF!</v>
      </c>
      <c r="W72" s="15" t="e">
        <f>IF(#REF!="","",VLOOKUP(#REF!,$B$9:$C$38,2,0))</f>
        <v>#REF!</v>
      </c>
      <c r="X72" s="15" t="e">
        <f>IF(#REF!="","",VLOOKUP(#REF!,$D$9:$E$38,2,0))</f>
        <v>#REF!</v>
      </c>
      <c r="Y72" s="15" t="e">
        <f>IF(#REF!="","",VLOOKUP(#REF!,$D$9:$E$38,2,0))</f>
        <v>#REF!</v>
      </c>
      <c r="AA72" s="15" t="e">
        <f>IF(#REF!="","",VLOOKUP(#REF!,$G$9:$H$38,2,0))</f>
        <v>#REF!</v>
      </c>
      <c r="AB72" s="15" t="e">
        <f>IF(#REF!="","",VLOOKUP(#REF!,$G$9:$H$38,2,0))</f>
        <v>#REF!</v>
      </c>
      <c r="AC72" s="15" t="e">
        <f>IF(#REF!="","",VLOOKUP(#REF!,$G$9:$H$38,2,0))</f>
        <v>#REF!</v>
      </c>
      <c r="AD72" s="15" t="e">
        <f>IF(#REF!="","",VLOOKUP(#REF!,$I$9:$J$38,2,0))</f>
        <v>#REF!</v>
      </c>
      <c r="AE72" s="15" t="e">
        <f>IF(#REF!="","",VLOOKUP(#REF!,$I$9:$J$38,2,0))</f>
        <v>#REF!</v>
      </c>
    </row>
    <row r="73" spans="21:31" x14ac:dyDescent="0.2">
      <c r="U73" s="15" t="e">
        <f>IF(#REF!="","",VLOOKUP(#REF!,$B$9:$C$38,2,0))</f>
        <v>#REF!</v>
      </c>
      <c r="V73" s="15" t="e">
        <f>IF(#REF!="","",VLOOKUP(#REF!,$B$9:$C$38,2,0))</f>
        <v>#REF!</v>
      </c>
      <c r="W73" s="15" t="e">
        <f>IF(#REF!="","",VLOOKUP(#REF!,$B$9:$C$38,2,0))</f>
        <v>#REF!</v>
      </c>
      <c r="X73" s="15" t="e">
        <f>IF(#REF!="","",VLOOKUP(#REF!,$D$9:$E$38,2,0))</f>
        <v>#REF!</v>
      </c>
      <c r="Y73" s="15" t="e">
        <f>IF(#REF!="","",VLOOKUP(#REF!,$D$9:$E$38,2,0))</f>
        <v>#REF!</v>
      </c>
      <c r="AA73" s="15" t="e">
        <f>IF(#REF!="","",VLOOKUP(#REF!,$G$9:$H$38,2,0))</f>
        <v>#REF!</v>
      </c>
      <c r="AB73" s="15" t="e">
        <f>IF(#REF!="","",VLOOKUP(#REF!,$G$9:$H$38,2,0))</f>
        <v>#REF!</v>
      </c>
      <c r="AC73" s="15" t="e">
        <f>IF(#REF!="","",VLOOKUP(#REF!,$G$9:$H$38,2,0))</f>
        <v>#REF!</v>
      </c>
      <c r="AD73" s="15" t="e">
        <f>IF(#REF!="","",VLOOKUP(#REF!,$I$9:$J$38,2,0))</f>
        <v>#REF!</v>
      </c>
      <c r="AE73" s="15" t="e">
        <f>IF(#REF!="","",VLOOKUP(#REF!,$I$9:$J$38,2,0))</f>
        <v>#REF!</v>
      </c>
    </row>
    <row r="74" spans="21:31" x14ac:dyDescent="0.2">
      <c r="U74" s="15" t="e">
        <f>IF(#REF!="","",VLOOKUP(#REF!,$B$9:$C$38,2,0))</f>
        <v>#REF!</v>
      </c>
      <c r="V74" s="15" t="e">
        <f>IF(#REF!="","",VLOOKUP(#REF!,$B$9:$C$38,2,0))</f>
        <v>#REF!</v>
      </c>
      <c r="W74" s="15" t="e">
        <f>IF(#REF!="","",VLOOKUP(#REF!,$B$9:$C$38,2,0))</f>
        <v>#REF!</v>
      </c>
      <c r="X74" s="15" t="e">
        <f>IF(#REF!="","",VLOOKUP(#REF!,$D$9:$E$38,2,0))</f>
        <v>#REF!</v>
      </c>
      <c r="Y74" s="15" t="e">
        <f>IF(#REF!="","",VLOOKUP(#REF!,$D$9:$E$38,2,0))</f>
        <v>#REF!</v>
      </c>
      <c r="AA74" s="15" t="e">
        <f>IF(#REF!="","",VLOOKUP(#REF!,$G$9:$H$38,2,0))</f>
        <v>#REF!</v>
      </c>
      <c r="AB74" s="15" t="e">
        <f>IF(#REF!="","",VLOOKUP(#REF!,$G$9:$H$38,2,0))</f>
        <v>#REF!</v>
      </c>
      <c r="AC74" s="15" t="e">
        <f>IF(#REF!="","",VLOOKUP(#REF!,$G$9:$H$38,2,0))</f>
        <v>#REF!</v>
      </c>
      <c r="AD74" s="15" t="e">
        <f>IF(#REF!="","",VLOOKUP(#REF!,$I$9:$J$38,2,0))</f>
        <v>#REF!</v>
      </c>
      <c r="AE74" s="15" t="e">
        <f>IF(#REF!="","",VLOOKUP(#REF!,$I$9:$J$38,2,0))</f>
        <v>#REF!</v>
      </c>
    </row>
    <row r="75" spans="21:31" x14ac:dyDescent="0.2">
      <c r="U75" s="15" t="e">
        <f>IF(#REF!="","",VLOOKUP(#REF!,$B$9:$C$38,2,0))</f>
        <v>#REF!</v>
      </c>
      <c r="V75" s="15" t="e">
        <f>IF(#REF!="","",VLOOKUP(#REF!,$B$9:$C$38,2,0))</f>
        <v>#REF!</v>
      </c>
      <c r="W75" s="15" t="e">
        <f>IF(#REF!="","",VLOOKUP(#REF!,$B$9:$C$38,2,0))</f>
        <v>#REF!</v>
      </c>
      <c r="X75" s="15" t="e">
        <f>IF(#REF!="","",VLOOKUP(#REF!,$D$9:$E$38,2,0))</f>
        <v>#REF!</v>
      </c>
      <c r="Y75" s="15" t="e">
        <f>IF(#REF!="","",VLOOKUP(#REF!,$D$9:$E$38,2,0))</f>
        <v>#REF!</v>
      </c>
      <c r="AA75" s="15" t="e">
        <f>IF(#REF!="","",VLOOKUP(#REF!,$G$9:$H$38,2,0))</f>
        <v>#REF!</v>
      </c>
      <c r="AB75" s="15" t="e">
        <f>IF(#REF!="","",VLOOKUP(#REF!,$G$9:$H$38,2,0))</f>
        <v>#REF!</v>
      </c>
      <c r="AC75" s="15" t="e">
        <f>IF(#REF!="","",VLOOKUP(#REF!,$G$9:$H$38,2,0))</f>
        <v>#REF!</v>
      </c>
      <c r="AD75" s="15" t="e">
        <f>IF(#REF!="","",VLOOKUP(#REF!,$I$9:$J$38,2,0))</f>
        <v>#REF!</v>
      </c>
      <c r="AE75" s="15" t="e">
        <f>IF(#REF!="","",VLOOKUP(#REF!,$I$9:$J$38,2,0))</f>
        <v>#REF!</v>
      </c>
    </row>
    <row r="76" spans="21:31" x14ac:dyDescent="0.2">
      <c r="U76" s="15" t="e">
        <f>IF(#REF!="","",VLOOKUP(#REF!,$B$9:$C$38,2,0))</f>
        <v>#REF!</v>
      </c>
      <c r="V76" s="15" t="e">
        <f>IF(#REF!="","",VLOOKUP(#REF!,$B$9:$C$38,2,0))</f>
        <v>#REF!</v>
      </c>
      <c r="W76" s="15" t="e">
        <f>IF(#REF!="","",VLOOKUP(#REF!,$B$9:$C$38,2,0))</f>
        <v>#REF!</v>
      </c>
      <c r="X76" s="15" t="e">
        <f>IF(#REF!="","",VLOOKUP(#REF!,$D$9:$E$38,2,0))</f>
        <v>#REF!</v>
      </c>
      <c r="Y76" s="15" t="e">
        <f>IF(#REF!="","",VLOOKUP(#REF!,$D$9:$E$38,2,0))</f>
        <v>#REF!</v>
      </c>
      <c r="AA76" s="15" t="e">
        <f>IF(#REF!="","",VLOOKUP(#REF!,$G$9:$H$38,2,0))</f>
        <v>#REF!</v>
      </c>
      <c r="AB76" s="15" t="e">
        <f>IF(#REF!="","",VLOOKUP(#REF!,$G$9:$H$38,2,0))</f>
        <v>#REF!</v>
      </c>
      <c r="AC76" s="15" t="e">
        <f>IF(#REF!="","",VLOOKUP(#REF!,$G$9:$H$38,2,0))</f>
        <v>#REF!</v>
      </c>
      <c r="AD76" s="15" t="e">
        <f>IF(#REF!="","",VLOOKUP(#REF!,$I$9:$J$38,2,0))</f>
        <v>#REF!</v>
      </c>
      <c r="AE76" s="15" t="e">
        <f>IF(#REF!="","",VLOOKUP(#REF!,$I$9:$J$38,2,0))</f>
        <v>#REF!</v>
      </c>
    </row>
    <row r="77" spans="21:31" hidden="1" x14ac:dyDescent="0.2">
      <c r="U77" s="15" t="e">
        <f>IF(#REF!="","",VLOOKUP(#REF!,$B$9:$C$38,2,0))</f>
        <v>#REF!</v>
      </c>
      <c r="V77" s="15" t="e">
        <f>IF(#REF!="","",VLOOKUP(#REF!,$B$9:$C$38,2,0))</f>
        <v>#REF!</v>
      </c>
      <c r="W77" s="15" t="e">
        <f>IF([1]男子名簿!$O77="","",VLOOKUP([1]男子名簿!$O77,$B$9:$C$38,2,0))</f>
        <v>#REF!</v>
      </c>
      <c r="X77" s="15" t="e">
        <f>IF([1]男子名簿!$R77="","",$E$9)</f>
        <v>#REF!</v>
      </c>
      <c r="Y77" s="15" t="e">
        <f>IF([1]男子名簿!$T77="","",$E$10)</f>
        <v>#REF!</v>
      </c>
      <c r="AA77" s="15" t="e">
        <f>IF([1]女子名簿!$I77="","",VLOOKUP([1]女子名簿!$I77,$G$9:$H$38,2,0))</f>
        <v>#REF!</v>
      </c>
      <c r="AB77" s="15" t="e">
        <f>IF([1]女子名簿!$L77="","",VLOOKUP([1]女子名簿!$L77,$G$9:$H$38,2,0))</f>
        <v>#REF!</v>
      </c>
      <c r="AC77" s="15" t="e">
        <f>IF([1]女子名簿!$O77="","",VLOOKUP([1]女子名簿!$O77,$G$9:$H$38,2,0))</f>
        <v>#REF!</v>
      </c>
      <c r="AD77" s="15" t="e">
        <f>IF([1]女子名簿!$R77="","",$J$9)</f>
        <v>#REF!</v>
      </c>
      <c r="AE77" s="15" t="e">
        <f>IF([1]女子名簿!$T77="","",$J$10)</f>
        <v>#REF!</v>
      </c>
    </row>
    <row r="78" spans="21:31" hidden="1" x14ac:dyDescent="0.2">
      <c r="U78" s="15" t="e">
        <f>IF(#REF!="","",VLOOKUP(#REF!,$B$9:$C$38,2,0))</f>
        <v>#REF!</v>
      </c>
      <c r="V78" s="15" t="e">
        <f>IF(#REF!="","",VLOOKUP(#REF!,$B$9:$C$38,2,0))</f>
        <v>#REF!</v>
      </c>
      <c r="W78" s="15" t="e">
        <f>IF([1]男子名簿!$O78="","",VLOOKUP([1]男子名簿!$O78,$B$9:$C$38,2,0))</f>
        <v>#REF!</v>
      </c>
      <c r="X78" s="15" t="e">
        <f>IF([1]男子名簿!$R78="","",$E$9)</f>
        <v>#REF!</v>
      </c>
      <c r="Y78" s="15" t="e">
        <f>IF([1]男子名簿!$T78="","",$E$10)</f>
        <v>#REF!</v>
      </c>
      <c r="AA78" s="15" t="e">
        <f>IF([1]女子名簿!$I78="","",VLOOKUP([1]女子名簿!$I78,$G$9:$H$38,2,0))</f>
        <v>#REF!</v>
      </c>
      <c r="AB78" s="15" t="e">
        <f>IF([1]女子名簿!$L78="","",VLOOKUP([1]女子名簿!$L78,$G$9:$H$38,2,0))</f>
        <v>#REF!</v>
      </c>
      <c r="AC78" s="15" t="e">
        <f>IF([1]女子名簿!$O78="","",VLOOKUP([1]女子名簿!$O78,$G$9:$H$38,2,0))</f>
        <v>#REF!</v>
      </c>
      <c r="AD78" s="15" t="e">
        <f>IF([1]女子名簿!$R78="","",$J$9)</f>
        <v>#REF!</v>
      </c>
      <c r="AE78" s="15" t="e">
        <f>IF([1]女子名簿!$T78="","",$J$10)</f>
        <v>#REF!</v>
      </c>
    </row>
    <row r="79" spans="21:31" hidden="1" x14ac:dyDescent="0.2">
      <c r="U79" s="15" t="e">
        <f>IF(#REF!="","",VLOOKUP(#REF!,$B$9:$C$38,2,0))</f>
        <v>#REF!</v>
      </c>
      <c r="V79" s="15" t="e">
        <f>IF(#REF!="","",VLOOKUP(#REF!,$B$9:$C$38,2,0))</f>
        <v>#REF!</v>
      </c>
      <c r="W79" s="15" t="e">
        <f>IF([1]男子名簿!$O79="","",VLOOKUP([1]男子名簿!$O79,$B$9:$C$38,2,0))</f>
        <v>#REF!</v>
      </c>
      <c r="X79" s="15" t="e">
        <f>IF([1]男子名簿!$R79="","",$E$9)</f>
        <v>#REF!</v>
      </c>
      <c r="Y79" s="15" t="e">
        <f>IF([1]男子名簿!$T79="","",$E$10)</f>
        <v>#REF!</v>
      </c>
      <c r="AA79" s="15" t="e">
        <f>IF([1]女子名簿!$I79="","",VLOOKUP([1]女子名簿!$I79,$G$9:$H$38,2,0))</f>
        <v>#REF!</v>
      </c>
      <c r="AB79" s="15" t="e">
        <f>IF([1]女子名簿!$L79="","",VLOOKUP([1]女子名簿!$L79,$G$9:$H$38,2,0))</f>
        <v>#REF!</v>
      </c>
      <c r="AC79" s="15" t="e">
        <f>IF([1]女子名簿!$O79="","",VLOOKUP([1]女子名簿!$O79,$G$9:$H$38,2,0))</f>
        <v>#REF!</v>
      </c>
      <c r="AD79" s="15" t="e">
        <f>IF([1]女子名簿!$R79="","",$J$9)</f>
        <v>#REF!</v>
      </c>
      <c r="AE79" s="15" t="e">
        <f>IF([1]女子名簿!$T79="","",$J$10)</f>
        <v>#REF!</v>
      </c>
    </row>
    <row r="80" spans="21:31" hidden="1" x14ac:dyDescent="0.2">
      <c r="U80" s="15" t="e">
        <f>IF(#REF!="","",VLOOKUP(#REF!,$B$9:$C$38,2,0))</f>
        <v>#REF!</v>
      </c>
      <c r="V80" s="15" t="e">
        <f>IF(#REF!="","",VLOOKUP(#REF!,$B$9:$C$38,2,0))</f>
        <v>#REF!</v>
      </c>
      <c r="W80" s="15" t="e">
        <f>IF([1]男子名簿!$O80="","",VLOOKUP([1]男子名簿!$O80,$B$9:$C$38,2,0))</f>
        <v>#REF!</v>
      </c>
      <c r="X80" s="15" t="e">
        <f>IF([1]男子名簿!$R80="","",$E$9)</f>
        <v>#REF!</v>
      </c>
      <c r="Y80" s="15" t="e">
        <f>IF([1]男子名簿!$T80="","",$E$10)</f>
        <v>#REF!</v>
      </c>
      <c r="AA80" s="15" t="e">
        <f>IF([1]女子名簿!$I80="","",VLOOKUP([1]女子名簿!$I80,$G$9:$H$38,2,0))</f>
        <v>#REF!</v>
      </c>
      <c r="AB80" s="15" t="e">
        <f>IF([1]女子名簿!$L80="","",VLOOKUP([1]女子名簿!$L80,$G$9:$H$38,2,0))</f>
        <v>#REF!</v>
      </c>
      <c r="AC80" s="15" t="e">
        <f>IF([1]女子名簿!$O80="","",VLOOKUP([1]女子名簿!$O80,$G$9:$H$38,2,0))</f>
        <v>#REF!</v>
      </c>
      <c r="AD80" s="15" t="e">
        <f>IF([1]女子名簿!$R80="","",$J$9)</f>
        <v>#REF!</v>
      </c>
      <c r="AE80" s="15" t="e">
        <f>IF([1]女子名簿!$T80="","",$J$10)</f>
        <v>#REF!</v>
      </c>
    </row>
    <row r="81" spans="21:31" hidden="1" x14ac:dyDescent="0.2">
      <c r="U81" s="15" t="e">
        <f>IF(#REF!="","",VLOOKUP(#REF!,$B$9:$C$38,2,0))</f>
        <v>#REF!</v>
      </c>
      <c r="V81" s="15" t="e">
        <f>IF(#REF!="","",VLOOKUP(#REF!,$B$9:$C$38,2,0))</f>
        <v>#REF!</v>
      </c>
      <c r="W81" s="15" t="e">
        <f>IF([1]男子名簿!$O81="","",VLOOKUP([1]男子名簿!$O81,$B$9:$C$38,2,0))</f>
        <v>#REF!</v>
      </c>
      <c r="X81" s="15" t="e">
        <f>IF([1]男子名簿!$R81="","",$E$9)</f>
        <v>#REF!</v>
      </c>
      <c r="Y81" s="15" t="e">
        <f>IF([1]男子名簿!$T81="","",$E$10)</f>
        <v>#REF!</v>
      </c>
      <c r="AA81" s="15" t="e">
        <f>IF([1]女子名簿!$I81="","",VLOOKUP([1]女子名簿!$I81,$G$9:$H$38,2,0))</f>
        <v>#REF!</v>
      </c>
      <c r="AB81" s="15" t="e">
        <f>IF([1]女子名簿!$L81="","",VLOOKUP([1]女子名簿!$L81,$G$9:$H$38,2,0))</f>
        <v>#REF!</v>
      </c>
      <c r="AC81" s="15" t="e">
        <f>IF([1]女子名簿!$O81="","",VLOOKUP([1]女子名簿!$O81,$G$9:$H$38,2,0))</f>
        <v>#REF!</v>
      </c>
      <c r="AD81" s="15" t="e">
        <f>IF([1]女子名簿!$R81="","",$J$9)</f>
        <v>#REF!</v>
      </c>
      <c r="AE81" s="15" t="e">
        <f>IF([1]女子名簿!$T81="","",$J$10)</f>
        <v>#REF!</v>
      </c>
    </row>
    <row r="82" spans="21:31" hidden="1" x14ac:dyDescent="0.2">
      <c r="U82" s="15" t="e">
        <f>IF(#REF!="","",VLOOKUP(#REF!,$B$9:$C$38,2,0))</f>
        <v>#REF!</v>
      </c>
      <c r="V82" s="15" t="e">
        <f>IF(#REF!="","",VLOOKUP(#REF!,$B$9:$C$38,2,0))</f>
        <v>#REF!</v>
      </c>
      <c r="W82" s="15" t="e">
        <f>IF([1]男子名簿!$O82="","",VLOOKUP([1]男子名簿!$O82,$B$9:$C$38,2,0))</f>
        <v>#REF!</v>
      </c>
      <c r="X82" s="15" t="e">
        <f>IF([1]男子名簿!$R82="","",$E$9)</f>
        <v>#REF!</v>
      </c>
      <c r="Y82" s="15" t="e">
        <f>IF([1]男子名簿!$T82="","",$E$10)</f>
        <v>#REF!</v>
      </c>
      <c r="AA82" s="15" t="e">
        <f>IF([1]女子名簿!$I82="","",VLOOKUP([1]女子名簿!$I82,$G$9:$H$38,2,0))</f>
        <v>#REF!</v>
      </c>
      <c r="AB82" s="15" t="e">
        <f>IF([1]女子名簿!$L82="","",VLOOKUP([1]女子名簿!$L82,$G$9:$H$38,2,0))</f>
        <v>#REF!</v>
      </c>
      <c r="AC82" s="15" t="e">
        <f>IF([1]女子名簿!$O82="","",VLOOKUP([1]女子名簿!$O82,$G$9:$H$38,2,0))</f>
        <v>#REF!</v>
      </c>
      <c r="AD82" s="15" t="e">
        <f>IF([1]女子名簿!$R82="","",$J$9)</f>
        <v>#REF!</v>
      </c>
      <c r="AE82" s="15" t="e">
        <f>IF([1]女子名簿!$T82="","",$J$10)</f>
        <v>#REF!</v>
      </c>
    </row>
    <row r="83" spans="21:31" hidden="1" x14ac:dyDescent="0.2">
      <c r="U83" s="15" t="e">
        <f>IF(#REF!="","",VLOOKUP(#REF!,$B$9:$C$38,2,0))</f>
        <v>#REF!</v>
      </c>
      <c r="V83" s="15" t="e">
        <f>IF(#REF!="","",VLOOKUP(#REF!,$B$9:$C$38,2,0))</f>
        <v>#REF!</v>
      </c>
      <c r="W83" s="15" t="e">
        <f>IF([1]男子名簿!$O83="","",VLOOKUP([1]男子名簿!$O83,$B$9:$C$38,2,0))</f>
        <v>#REF!</v>
      </c>
      <c r="X83" s="15" t="e">
        <f>IF([1]男子名簿!$R83="","",$E$9)</f>
        <v>#REF!</v>
      </c>
      <c r="Y83" s="15" t="e">
        <f>IF([1]男子名簿!$T83="","",$E$10)</f>
        <v>#REF!</v>
      </c>
      <c r="AA83" s="15" t="e">
        <f>IF([1]女子名簿!$I83="","",VLOOKUP([1]女子名簿!$I83,$G$9:$H$38,2,0))</f>
        <v>#REF!</v>
      </c>
      <c r="AB83" s="15" t="e">
        <f>IF([1]女子名簿!$L83="","",VLOOKUP([1]女子名簿!$L83,$G$9:$H$38,2,0))</f>
        <v>#REF!</v>
      </c>
      <c r="AC83" s="15" t="e">
        <f>IF([1]女子名簿!$O83="","",VLOOKUP([1]女子名簿!$O83,$G$9:$H$38,2,0))</f>
        <v>#REF!</v>
      </c>
      <c r="AD83" s="15" t="e">
        <f>IF([1]女子名簿!$R83="","",$J$9)</f>
        <v>#REF!</v>
      </c>
      <c r="AE83" s="15" t="e">
        <f>IF([1]女子名簿!$T83="","",$J$10)</f>
        <v>#REF!</v>
      </c>
    </row>
    <row r="84" spans="21:31" hidden="1" x14ac:dyDescent="0.2">
      <c r="U84" s="15" t="e">
        <f>IF(#REF!="","",VLOOKUP(#REF!,$B$9:$C$38,2,0))</f>
        <v>#REF!</v>
      </c>
      <c r="V84" s="15" t="e">
        <f>IF(#REF!="","",VLOOKUP(#REF!,$B$9:$C$38,2,0))</f>
        <v>#REF!</v>
      </c>
      <c r="W84" s="15" t="e">
        <f>IF([1]男子名簿!$O84="","",VLOOKUP([1]男子名簿!$O84,$B$9:$C$38,2,0))</f>
        <v>#REF!</v>
      </c>
      <c r="X84" s="15" t="e">
        <f>IF([1]男子名簿!$R84="","",$E$9)</f>
        <v>#REF!</v>
      </c>
      <c r="Y84" s="15" t="e">
        <f>IF([1]男子名簿!$T84="","",$E$10)</f>
        <v>#REF!</v>
      </c>
      <c r="AA84" s="15" t="e">
        <f>IF([1]女子名簿!$I84="","",VLOOKUP([1]女子名簿!$I84,$G$9:$H$38,2,0))</f>
        <v>#REF!</v>
      </c>
      <c r="AB84" s="15" t="e">
        <f>IF([1]女子名簿!$L84="","",VLOOKUP([1]女子名簿!$L84,$G$9:$H$38,2,0))</f>
        <v>#REF!</v>
      </c>
      <c r="AC84" s="15" t="e">
        <f>IF([1]女子名簿!$O84="","",VLOOKUP([1]女子名簿!$O84,$G$9:$H$38,2,0))</f>
        <v>#REF!</v>
      </c>
      <c r="AD84" s="15" t="e">
        <f>IF([1]女子名簿!$R84="","",$J$9)</f>
        <v>#REF!</v>
      </c>
      <c r="AE84" s="15" t="e">
        <f>IF([1]女子名簿!$T84="","",$J$10)</f>
        <v>#REF!</v>
      </c>
    </row>
    <row r="85" spans="21:31" hidden="1" x14ac:dyDescent="0.2">
      <c r="U85" s="15" t="e">
        <f>IF(#REF!="","",VLOOKUP(#REF!,$B$9:$C$38,2,0))</f>
        <v>#REF!</v>
      </c>
      <c r="V85" s="15" t="e">
        <f>IF(#REF!="","",VLOOKUP(#REF!,$B$9:$C$38,2,0))</f>
        <v>#REF!</v>
      </c>
      <c r="W85" s="15" t="e">
        <f>IF([1]男子名簿!$O85="","",VLOOKUP([1]男子名簿!$O85,$B$9:$C$38,2,0))</f>
        <v>#REF!</v>
      </c>
      <c r="X85" s="15" t="e">
        <f>IF([1]男子名簿!$R85="","",$E$9)</f>
        <v>#REF!</v>
      </c>
      <c r="Y85" s="15" t="e">
        <f>IF([1]男子名簿!$T85="","",$E$10)</f>
        <v>#REF!</v>
      </c>
      <c r="AA85" s="15" t="e">
        <f>IF([1]女子名簿!$I85="","",VLOOKUP([1]女子名簿!$I85,$G$9:$H$38,2,0))</f>
        <v>#REF!</v>
      </c>
      <c r="AB85" s="15" t="e">
        <f>IF([1]女子名簿!$L85="","",VLOOKUP([1]女子名簿!$L85,$G$9:$H$38,2,0))</f>
        <v>#REF!</v>
      </c>
      <c r="AC85" s="15" t="e">
        <f>IF([1]女子名簿!$O85="","",VLOOKUP([1]女子名簿!$O85,$G$9:$H$38,2,0))</f>
        <v>#REF!</v>
      </c>
      <c r="AD85" s="15" t="e">
        <f>IF([1]女子名簿!$R85="","",$J$9)</f>
        <v>#REF!</v>
      </c>
      <c r="AE85" s="15" t="e">
        <f>IF([1]女子名簿!$T85="","",$J$10)</f>
        <v>#REF!</v>
      </c>
    </row>
    <row r="86" spans="21:31" hidden="1" x14ac:dyDescent="0.2">
      <c r="U86" s="15" t="e">
        <f>IF(#REF!="","",VLOOKUP(#REF!,$B$9:$C$38,2,0))</f>
        <v>#REF!</v>
      </c>
      <c r="V86" s="15" t="e">
        <f>IF(#REF!="","",VLOOKUP(#REF!,$B$9:$C$38,2,0))</f>
        <v>#REF!</v>
      </c>
      <c r="W86" s="15" t="e">
        <f>IF([1]男子名簿!$O86="","",VLOOKUP([1]男子名簿!$O86,$B$9:$C$38,2,0))</f>
        <v>#REF!</v>
      </c>
      <c r="X86" s="15" t="e">
        <f>IF([1]男子名簿!$R86="","",$E$9)</f>
        <v>#REF!</v>
      </c>
      <c r="Y86" s="15" t="e">
        <f>IF([1]男子名簿!$T86="","",$E$10)</f>
        <v>#REF!</v>
      </c>
      <c r="AA86" s="15" t="e">
        <f>IF([1]女子名簿!$I86="","",VLOOKUP([1]女子名簿!$I86,$G$9:$H$38,2,0))</f>
        <v>#REF!</v>
      </c>
      <c r="AB86" s="15" t="e">
        <f>IF([1]女子名簿!$L86="","",VLOOKUP([1]女子名簿!$L86,$G$9:$H$38,2,0))</f>
        <v>#REF!</v>
      </c>
      <c r="AC86" s="15" t="e">
        <f>IF([1]女子名簿!$O86="","",VLOOKUP([1]女子名簿!$O86,$G$9:$H$38,2,0))</f>
        <v>#REF!</v>
      </c>
      <c r="AD86" s="15" t="e">
        <f>IF([1]女子名簿!$R86="","",$J$9)</f>
        <v>#REF!</v>
      </c>
      <c r="AE86" s="15" t="e">
        <f>IF([1]女子名簿!$T86="","",$J$10)</f>
        <v>#REF!</v>
      </c>
    </row>
    <row r="87" spans="21:31" hidden="1" x14ac:dyDescent="0.2">
      <c r="U87" s="15" t="e">
        <f>IF(#REF!="","",VLOOKUP(#REF!,$B$9:$C$38,2,0))</f>
        <v>#REF!</v>
      </c>
      <c r="V87" s="15" t="e">
        <f>IF(#REF!="","",VLOOKUP(#REF!,$B$9:$C$38,2,0))</f>
        <v>#REF!</v>
      </c>
      <c r="W87" s="15" t="e">
        <f>IF([1]男子名簿!$O87="","",VLOOKUP([1]男子名簿!$O87,$B$9:$C$38,2,0))</f>
        <v>#REF!</v>
      </c>
      <c r="X87" s="15" t="e">
        <f>IF([1]男子名簿!$R87="","",$E$9)</f>
        <v>#REF!</v>
      </c>
      <c r="Y87" s="15" t="e">
        <f>IF([1]男子名簿!$T87="","",$E$10)</f>
        <v>#REF!</v>
      </c>
      <c r="AA87" s="15" t="e">
        <f>IF([1]女子名簿!$I87="","",VLOOKUP([1]女子名簿!$I87,$G$9:$H$38,2,0))</f>
        <v>#REF!</v>
      </c>
      <c r="AB87" s="15" t="e">
        <f>IF([1]女子名簿!$L87="","",VLOOKUP([1]女子名簿!$L87,$G$9:$H$38,2,0))</f>
        <v>#REF!</v>
      </c>
      <c r="AC87" s="15" t="e">
        <f>IF([1]女子名簿!$O87="","",VLOOKUP([1]女子名簿!$O87,$G$9:$H$38,2,0))</f>
        <v>#REF!</v>
      </c>
      <c r="AD87" s="15" t="e">
        <f>IF([1]女子名簿!$R87="","",$J$9)</f>
        <v>#REF!</v>
      </c>
      <c r="AE87" s="15" t="e">
        <f>IF([1]女子名簿!$T87="","",$J$10)</f>
        <v>#REF!</v>
      </c>
    </row>
    <row r="88" spans="21:31" hidden="1" x14ac:dyDescent="0.2">
      <c r="U88" s="15" t="e">
        <f>IF(#REF!="","",VLOOKUP(#REF!,$B$9:$C$38,2,0))</f>
        <v>#REF!</v>
      </c>
      <c r="V88" s="15" t="e">
        <f>IF(#REF!="","",VLOOKUP(#REF!,$B$9:$C$38,2,0))</f>
        <v>#REF!</v>
      </c>
      <c r="W88" s="15" t="e">
        <f>IF([1]男子名簿!$O88="","",VLOOKUP([1]男子名簿!$O88,$B$9:$C$38,2,0))</f>
        <v>#REF!</v>
      </c>
      <c r="X88" s="15" t="e">
        <f>IF([1]男子名簿!$R88="","",$E$9)</f>
        <v>#REF!</v>
      </c>
      <c r="Y88" s="15" t="e">
        <f>IF([1]男子名簿!$T88="","",$E$10)</f>
        <v>#REF!</v>
      </c>
      <c r="AA88" s="15" t="e">
        <f>IF([1]女子名簿!$I88="","",VLOOKUP([1]女子名簿!$I88,$G$9:$H$38,2,0))</f>
        <v>#REF!</v>
      </c>
      <c r="AB88" s="15" t="e">
        <f>IF([1]女子名簿!$L88="","",VLOOKUP([1]女子名簿!$L88,$G$9:$H$38,2,0))</f>
        <v>#REF!</v>
      </c>
      <c r="AC88" s="15" t="e">
        <f>IF([1]女子名簿!$O88="","",VLOOKUP([1]女子名簿!$O88,$G$9:$H$38,2,0))</f>
        <v>#REF!</v>
      </c>
      <c r="AD88" s="15" t="e">
        <f>IF([1]女子名簿!$R88="","",$J$9)</f>
        <v>#REF!</v>
      </c>
      <c r="AE88" s="15" t="e">
        <f>IF([1]女子名簿!$T88="","",$J$10)</f>
        <v>#REF!</v>
      </c>
    </row>
    <row r="89" spans="21:31" hidden="1" x14ac:dyDescent="0.2">
      <c r="U89" s="15" t="e">
        <f>IF(#REF!="","",VLOOKUP(#REF!,$B$9:$C$38,2,0))</f>
        <v>#REF!</v>
      </c>
      <c r="V89" s="15" t="e">
        <f>IF(#REF!="","",VLOOKUP(#REF!,$B$9:$C$38,2,0))</f>
        <v>#REF!</v>
      </c>
      <c r="W89" s="15" t="e">
        <f>IF([1]男子名簿!$O89="","",VLOOKUP([1]男子名簿!$O89,$B$9:$C$38,2,0))</f>
        <v>#REF!</v>
      </c>
      <c r="X89" s="15" t="e">
        <f>IF([1]男子名簿!$R89="","",$E$9)</f>
        <v>#REF!</v>
      </c>
      <c r="Y89" s="15" t="e">
        <f>IF([1]男子名簿!$T89="","",$E$10)</f>
        <v>#REF!</v>
      </c>
      <c r="AA89" s="15" t="e">
        <f>IF([1]女子名簿!$I89="","",VLOOKUP([1]女子名簿!$I89,$G$9:$H$38,2,0))</f>
        <v>#REF!</v>
      </c>
      <c r="AB89" s="15" t="e">
        <f>IF([1]女子名簿!$L89="","",VLOOKUP([1]女子名簿!$L89,$G$9:$H$38,2,0))</f>
        <v>#REF!</v>
      </c>
      <c r="AC89" s="15" t="e">
        <f>IF([1]女子名簿!$O89="","",VLOOKUP([1]女子名簿!$O89,$G$9:$H$38,2,0))</f>
        <v>#REF!</v>
      </c>
      <c r="AD89" s="15" t="e">
        <f>IF([1]女子名簿!$R89="","",$J$9)</f>
        <v>#REF!</v>
      </c>
      <c r="AE89" s="15" t="e">
        <f>IF([1]女子名簿!$T89="","",$J$10)</f>
        <v>#REF!</v>
      </c>
    </row>
    <row r="90" spans="21:31" hidden="1" x14ac:dyDescent="0.2">
      <c r="U90" s="15" t="e">
        <f>IF(#REF!="","",VLOOKUP(#REF!,$B$9:$C$38,2,0))</f>
        <v>#REF!</v>
      </c>
      <c r="V90" s="15" t="e">
        <f>IF(#REF!="","",VLOOKUP(#REF!,$B$9:$C$38,2,0))</f>
        <v>#REF!</v>
      </c>
      <c r="W90" s="15" t="e">
        <f>IF([1]男子名簿!$O90="","",VLOOKUP([1]男子名簿!$O90,$B$9:$C$38,2,0))</f>
        <v>#REF!</v>
      </c>
      <c r="X90" s="15" t="e">
        <f>IF([1]男子名簿!$R90="","",$E$9)</f>
        <v>#REF!</v>
      </c>
      <c r="Y90" s="15" t="e">
        <f>IF([1]男子名簿!$T90="","",$E$10)</f>
        <v>#REF!</v>
      </c>
      <c r="AA90" s="15" t="e">
        <f>IF([1]女子名簿!$I90="","",VLOOKUP([1]女子名簿!$I90,$G$9:$H$38,2,0))</f>
        <v>#REF!</v>
      </c>
      <c r="AB90" s="15" t="e">
        <f>IF([1]女子名簿!$L90="","",VLOOKUP([1]女子名簿!$L90,$G$9:$H$38,2,0))</f>
        <v>#REF!</v>
      </c>
      <c r="AC90" s="15" t="e">
        <f>IF([1]女子名簿!$O90="","",VLOOKUP([1]女子名簿!$O90,$G$9:$H$38,2,0))</f>
        <v>#REF!</v>
      </c>
      <c r="AD90" s="15" t="e">
        <f>IF([1]女子名簿!$R90="","",$J$9)</f>
        <v>#REF!</v>
      </c>
      <c r="AE90" s="15" t="e">
        <f>IF([1]女子名簿!$T90="","",$J$10)</f>
        <v>#REF!</v>
      </c>
    </row>
    <row r="91" spans="21:31" hidden="1" x14ac:dyDescent="0.2">
      <c r="U91" s="15" t="e">
        <f>IF(#REF!="","",VLOOKUP(#REF!,$B$9:$C$38,2,0))</f>
        <v>#REF!</v>
      </c>
      <c r="V91" s="15" t="e">
        <f>IF(#REF!="","",VLOOKUP(#REF!,$B$9:$C$38,2,0))</f>
        <v>#REF!</v>
      </c>
      <c r="W91" s="15" t="e">
        <f>IF([1]男子名簿!$O91="","",VLOOKUP([1]男子名簿!$O91,$B$9:$C$38,2,0))</f>
        <v>#REF!</v>
      </c>
      <c r="X91" s="15" t="e">
        <f>IF([1]男子名簿!$R91="","",$E$9)</f>
        <v>#REF!</v>
      </c>
      <c r="Y91" s="15" t="e">
        <f>IF([1]男子名簿!$T91="","",$E$10)</f>
        <v>#REF!</v>
      </c>
      <c r="AA91" s="15" t="e">
        <f>IF([1]女子名簿!$I91="","",VLOOKUP([1]女子名簿!$I91,$G$9:$H$38,2,0))</f>
        <v>#REF!</v>
      </c>
      <c r="AB91" s="15" t="e">
        <f>IF([1]女子名簿!$L91="","",VLOOKUP([1]女子名簿!$L91,$G$9:$H$38,2,0))</f>
        <v>#REF!</v>
      </c>
      <c r="AC91" s="15" t="e">
        <f>IF([1]女子名簿!$O91="","",VLOOKUP([1]女子名簿!$O91,$G$9:$H$38,2,0))</f>
        <v>#REF!</v>
      </c>
      <c r="AD91" s="15" t="e">
        <f>IF([1]女子名簿!$R91="","",$J$9)</f>
        <v>#REF!</v>
      </c>
      <c r="AE91" s="15" t="e">
        <f>IF([1]女子名簿!$T91="","",$J$10)</f>
        <v>#REF!</v>
      </c>
    </row>
    <row r="92" spans="21:31" hidden="1" x14ac:dyDescent="0.2">
      <c r="U92" s="15" t="e">
        <f>IF(#REF!="","",VLOOKUP(#REF!,$B$9:$C$38,2,0))</f>
        <v>#REF!</v>
      </c>
      <c r="V92" s="15" t="e">
        <f>IF(#REF!="","",VLOOKUP(#REF!,$B$9:$C$38,2,0))</f>
        <v>#REF!</v>
      </c>
      <c r="W92" s="15" t="e">
        <f>IF([1]男子名簿!$O92="","",VLOOKUP([1]男子名簿!$O92,$B$9:$C$38,2,0))</f>
        <v>#REF!</v>
      </c>
      <c r="X92" s="15" t="e">
        <f>IF([1]男子名簿!$R92="","",$E$9)</f>
        <v>#REF!</v>
      </c>
      <c r="Y92" s="15" t="e">
        <f>IF([1]男子名簿!$T92="","",$E$10)</f>
        <v>#REF!</v>
      </c>
      <c r="AA92" s="15" t="e">
        <f>IF([1]女子名簿!$I92="","",VLOOKUP([1]女子名簿!$I92,$G$9:$H$38,2,0))</f>
        <v>#REF!</v>
      </c>
      <c r="AB92" s="15" t="e">
        <f>IF([1]女子名簿!$L92="","",VLOOKUP([1]女子名簿!$L92,$G$9:$H$38,2,0))</f>
        <v>#REF!</v>
      </c>
      <c r="AC92" s="15" t="e">
        <f>IF([1]女子名簿!$O92="","",VLOOKUP([1]女子名簿!$O92,$G$9:$H$38,2,0))</f>
        <v>#REF!</v>
      </c>
      <c r="AD92" s="15" t="e">
        <f>IF([1]女子名簿!$R92="","",$J$9)</f>
        <v>#REF!</v>
      </c>
      <c r="AE92" s="15" t="e">
        <f>IF([1]女子名簿!$T92="","",$J$10)</f>
        <v>#REF!</v>
      </c>
    </row>
    <row r="93" spans="21:31" hidden="1" x14ac:dyDescent="0.2">
      <c r="U93" s="15" t="e">
        <f>IF(#REF!="","",VLOOKUP(#REF!,$B$9:$C$38,2,0))</f>
        <v>#REF!</v>
      </c>
      <c r="V93" s="15" t="e">
        <f>IF(#REF!="","",VLOOKUP(#REF!,$B$9:$C$38,2,0))</f>
        <v>#REF!</v>
      </c>
      <c r="W93" s="15" t="e">
        <f>IF([1]男子名簿!$O93="","",VLOOKUP([1]男子名簿!$O93,$B$9:$C$38,2,0))</f>
        <v>#REF!</v>
      </c>
      <c r="X93" s="15" t="e">
        <f>IF([1]男子名簿!$R93="","",$E$9)</f>
        <v>#REF!</v>
      </c>
      <c r="Y93" s="15" t="e">
        <f>IF([1]男子名簿!$T93="","",$E$10)</f>
        <v>#REF!</v>
      </c>
      <c r="AA93" s="15" t="e">
        <f>IF([1]女子名簿!$I93="","",VLOOKUP([1]女子名簿!$I93,$G$9:$H$38,2,0))</f>
        <v>#REF!</v>
      </c>
      <c r="AB93" s="15" t="e">
        <f>IF([1]女子名簿!$L93="","",VLOOKUP([1]女子名簿!$L93,$G$9:$H$38,2,0))</f>
        <v>#REF!</v>
      </c>
      <c r="AC93" s="15" t="e">
        <f>IF([1]女子名簿!$O93="","",VLOOKUP([1]女子名簿!$O93,$G$9:$H$38,2,0))</f>
        <v>#REF!</v>
      </c>
      <c r="AD93" s="15" t="e">
        <f>IF([1]女子名簿!$R93="","",$J$9)</f>
        <v>#REF!</v>
      </c>
      <c r="AE93" s="15" t="e">
        <f>IF([1]女子名簿!$T93="","",$J$10)</f>
        <v>#REF!</v>
      </c>
    </row>
    <row r="94" spans="21:31" hidden="1" x14ac:dyDescent="0.2">
      <c r="U94" s="15" t="e">
        <f>IF(#REF!="","",VLOOKUP(#REF!,$B$9:$C$38,2,0))</f>
        <v>#REF!</v>
      </c>
      <c r="V94" s="15" t="e">
        <f>IF(#REF!="","",VLOOKUP(#REF!,$B$9:$C$38,2,0))</f>
        <v>#REF!</v>
      </c>
      <c r="W94" s="15" t="e">
        <f>IF([1]男子名簿!$O94="","",VLOOKUP([1]男子名簿!$O94,$B$9:$C$38,2,0))</f>
        <v>#REF!</v>
      </c>
      <c r="X94" s="15" t="e">
        <f>IF([1]男子名簿!$R94="","",$E$9)</f>
        <v>#REF!</v>
      </c>
      <c r="Y94" s="15" t="e">
        <f>IF([1]男子名簿!$T94="","",$E$10)</f>
        <v>#REF!</v>
      </c>
      <c r="AA94" s="15" t="e">
        <f>IF([1]女子名簿!$I94="","",VLOOKUP([1]女子名簿!$I94,$G$9:$H$38,2,0))</f>
        <v>#REF!</v>
      </c>
      <c r="AB94" s="15" t="e">
        <f>IF([1]女子名簿!$L94="","",VLOOKUP([1]女子名簿!$L94,$G$9:$H$38,2,0))</f>
        <v>#REF!</v>
      </c>
      <c r="AC94" s="15" t="e">
        <f>IF([1]女子名簿!$O94="","",VLOOKUP([1]女子名簿!$O94,$G$9:$H$38,2,0))</f>
        <v>#REF!</v>
      </c>
      <c r="AD94" s="15" t="e">
        <f>IF([1]女子名簿!$R94="","",$J$9)</f>
        <v>#REF!</v>
      </c>
      <c r="AE94" s="15" t="e">
        <f>IF([1]女子名簿!$T94="","",$J$10)</f>
        <v>#REF!</v>
      </c>
    </row>
    <row r="95" spans="21:31" hidden="1" x14ac:dyDescent="0.2">
      <c r="U95" s="15" t="e">
        <f>IF(#REF!="","",VLOOKUP(#REF!,$B$9:$C$38,2,0))</f>
        <v>#REF!</v>
      </c>
      <c r="V95" s="15" t="e">
        <f>IF(#REF!="","",VLOOKUP(#REF!,$B$9:$C$38,2,0))</f>
        <v>#REF!</v>
      </c>
      <c r="W95" s="15" t="e">
        <f>IF([1]男子名簿!$O95="","",VLOOKUP([1]男子名簿!$O95,$B$9:$C$38,2,0))</f>
        <v>#REF!</v>
      </c>
      <c r="X95" s="15" t="e">
        <f>IF([1]男子名簿!$R95="","",$E$9)</f>
        <v>#REF!</v>
      </c>
      <c r="Y95" s="15" t="e">
        <f>IF([1]男子名簿!$T95="","",$E$10)</f>
        <v>#REF!</v>
      </c>
      <c r="AA95" s="15" t="e">
        <f>IF([1]女子名簿!$I95="","",VLOOKUP([1]女子名簿!$I95,$G$9:$H$38,2,0))</f>
        <v>#REF!</v>
      </c>
      <c r="AB95" s="15" t="e">
        <f>IF([1]女子名簿!$L95="","",VLOOKUP([1]女子名簿!$L95,$G$9:$H$38,2,0))</f>
        <v>#REF!</v>
      </c>
      <c r="AC95" s="15" t="e">
        <f>IF([1]女子名簿!$O95="","",VLOOKUP([1]女子名簿!$O95,$G$9:$H$38,2,0))</f>
        <v>#REF!</v>
      </c>
      <c r="AD95" s="15" t="e">
        <f>IF([1]女子名簿!$R95="","",$J$9)</f>
        <v>#REF!</v>
      </c>
      <c r="AE95" s="15" t="e">
        <f>IF([1]女子名簿!$T95="","",$J$10)</f>
        <v>#REF!</v>
      </c>
    </row>
    <row r="96" spans="21:31" hidden="1" x14ac:dyDescent="0.2">
      <c r="U96" s="15" t="e">
        <f>IF(#REF!="","",VLOOKUP(#REF!,$B$9:$C$38,2,0))</f>
        <v>#REF!</v>
      </c>
      <c r="V96" s="15" t="e">
        <f>IF(#REF!="","",VLOOKUP(#REF!,$B$9:$C$38,2,0))</f>
        <v>#REF!</v>
      </c>
      <c r="W96" s="15" t="e">
        <f>IF([1]男子名簿!$O96="","",VLOOKUP([1]男子名簿!$O96,$B$9:$C$38,2,0))</f>
        <v>#REF!</v>
      </c>
      <c r="X96" s="15" t="e">
        <f>IF([1]男子名簿!$R96="","",$E$9)</f>
        <v>#REF!</v>
      </c>
      <c r="Y96" s="15" t="e">
        <f>IF([1]男子名簿!$T96="","",$E$10)</f>
        <v>#REF!</v>
      </c>
      <c r="AA96" s="15" t="e">
        <f>IF([1]女子名簿!$I96="","",VLOOKUP([1]女子名簿!$I96,$G$9:$H$38,2,0))</f>
        <v>#REF!</v>
      </c>
      <c r="AB96" s="15" t="e">
        <f>IF([1]女子名簿!$L96="","",VLOOKUP([1]女子名簿!$L96,$G$9:$H$38,2,0))</f>
        <v>#REF!</v>
      </c>
      <c r="AC96" s="15" t="e">
        <f>IF([1]女子名簿!$O96="","",VLOOKUP([1]女子名簿!$O96,$G$9:$H$38,2,0))</f>
        <v>#REF!</v>
      </c>
      <c r="AD96" s="15" t="e">
        <f>IF([1]女子名簿!$R96="","",$J$9)</f>
        <v>#REF!</v>
      </c>
      <c r="AE96" s="15" t="e">
        <f>IF([1]女子名簿!$T96="","",$J$10)</f>
        <v>#REF!</v>
      </c>
    </row>
    <row r="97" spans="21:31" hidden="1" x14ac:dyDescent="0.2">
      <c r="U97" s="15" t="e">
        <f>IF(#REF!="","",VLOOKUP(#REF!,$B$9:$C$38,2,0))</f>
        <v>#REF!</v>
      </c>
      <c r="V97" s="15" t="e">
        <f>IF(#REF!="","",VLOOKUP(#REF!,$B$9:$C$38,2,0))</f>
        <v>#REF!</v>
      </c>
      <c r="W97" s="15" t="e">
        <f>IF([1]男子名簿!$O97="","",VLOOKUP([1]男子名簿!$O97,$B$9:$C$38,2,0))</f>
        <v>#REF!</v>
      </c>
      <c r="X97" s="15" t="e">
        <f>IF([1]男子名簿!$R97="","",$E$9)</f>
        <v>#REF!</v>
      </c>
      <c r="Y97" s="15" t="e">
        <f>IF([1]男子名簿!$T97="","",$E$10)</f>
        <v>#REF!</v>
      </c>
      <c r="AA97" s="15" t="e">
        <f>IF([1]女子名簿!$I97="","",VLOOKUP([1]女子名簿!$I97,$G$9:$H$38,2,0))</f>
        <v>#REF!</v>
      </c>
      <c r="AB97" s="15" t="e">
        <f>IF([1]女子名簿!$L97="","",VLOOKUP([1]女子名簿!$L97,$G$9:$H$38,2,0))</f>
        <v>#REF!</v>
      </c>
      <c r="AC97" s="15" t="e">
        <f>IF([1]女子名簿!$O97="","",VLOOKUP([1]女子名簿!$O97,$G$9:$H$38,2,0))</f>
        <v>#REF!</v>
      </c>
      <c r="AD97" s="15" t="e">
        <f>IF([1]女子名簿!$R97="","",$J$9)</f>
        <v>#REF!</v>
      </c>
      <c r="AE97" s="15" t="e">
        <f>IF([1]女子名簿!$T97="","",$J$10)</f>
        <v>#REF!</v>
      </c>
    </row>
    <row r="98" spans="21:31" hidden="1" x14ac:dyDescent="0.2">
      <c r="U98" s="15" t="e">
        <f>IF(#REF!="","",VLOOKUP(#REF!,$B$9:$C$38,2,0))</f>
        <v>#REF!</v>
      </c>
      <c r="V98" s="15" t="e">
        <f>IF(#REF!="","",VLOOKUP(#REF!,$B$9:$C$38,2,0))</f>
        <v>#REF!</v>
      </c>
      <c r="W98" s="15" t="e">
        <f>IF([1]男子名簿!$O98="","",VLOOKUP([1]男子名簿!$O98,$B$9:$C$38,2,0))</f>
        <v>#REF!</v>
      </c>
      <c r="X98" s="15" t="e">
        <f>IF([1]男子名簿!$R98="","",$E$9)</f>
        <v>#REF!</v>
      </c>
      <c r="Y98" s="15" t="e">
        <f>IF([1]男子名簿!$T98="","",$E$10)</f>
        <v>#REF!</v>
      </c>
      <c r="AA98" s="15" t="e">
        <f>IF([1]女子名簿!$I98="","",VLOOKUP([1]女子名簿!$I98,$G$9:$H$38,2,0))</f>
        <v>#REF!</v>
      </c>
      <c r="AB98" s="15" t="e">
        <f>IF([1]女子名簿!$L98="","",VLOOKUP([1]女子名簿!$L98,$G$9:$H$38,2,0))</f>
        <v>#REF!</v>
      </c>
      <c r="AC98" s="15" t="e">
        <f>IF([1]女子名簿!$O98="","",VLOOKUP([1]女子名簿!$O98,$G$9:$H$38,2,0))</f>
        <v>#REF!</v>
      </c>
      <c r="AD98" s="15" t="e">
        <f>IF([1]女子名簿!$R98="","",$J$9)</f>
        <v>#REF!</v>
      </c>
      <c r="AE98" s="15" t="e">
        <f>IF([1]女子名簿!$T98="","",$J$10)</f>
        <v>#REF!</v>
      </c>
    </row>
    <row r="99" spans="21:31" hidden="1" x14ac:dyDescent="0.2">
      <c r="U99" s="15" t="e">
        <f>IF(#REF!="","",VLOOKUP(#REF!,$B$9:$C$38,2,0))</f>
        <v>#REF!</v>
      </c>
      <c r="V99" s="15" t="e">
        <f>IF(#REF!="","",VLOOKUP(#REF!,$B$9:$C$38,2,0))</f>
        <v>#REF!</v>
      </c>
      <c r="W99" s="15" t="e">
        <f>IF([1]男子名簿!$O99="","",VLOOKUP([1]男子名簿!$O99,$B$9:$C$38,2,0))</f>
        <v>#REF!</v>
      </c>
      <c r="X99" s="15" t="e">
        <f>IF([1]男子名簿!$R99="","",$E$9)</f>
        <v>#REF!</v>
      </c>
      <c r="Y99" s="15" t="e">
        <f>IF([1]男子名簿!$T99="","",$E$10)</f>
        <v>#REF!</v>
      </c>
      <c r="AA99" s="15" t="e">
        <f>IF([1]女子名簿!$I99="","",VLOOKUP([1]女子名簿!$I99,$G$9:$H$38,2,0))</f>
        <v>#REF!</v>
      </c>
      <c r="AB99" s="15" t="e">
        <f>IF([1]女子名簿!$L99="","",VLOOKUP([1]女子名簿!$L99,$G$9:$H$38,2,0))</f>
        <v>#REF!</v>
      </c>
      <c r="AC99" s="15" t="e">
        <f>IF([1]女子名簿!$O99="","",VLOOKUP([1]女子名簿!$O99,$G$9:$H$38,2,0))</f>
        <v>#REF!</v>
      </c>
      <c r="AD99" s="15" t="e">
        <f>IF([1]女子名簿!$R99="","",$J$9)</f>
        <v>#REF!</v>
      </c>
      <c r="AE99" s="15" t="e">
        <f>IF([1]女子名簿!$T99="","",$J$10)</f>
        <v>#REF!</v>
      </c>
    </row>
    <row r="100" spans="21:31" hidden="1" x14ac:dyDescent="0.2">
      <c r="U100" s="15" t="e">
        <f>IF(#REF!="","",VLOOKUP(#REF!,$B$9:$C$38,2,0))</f>
        <v>#REF!</v>
      </c>
      <c r="V100" s="15" t="e">
        <f>IF(#REF!="","",VLOOKUP(#REF!,$B$9:$C$38,2,0))</f>
        <v>#REF!</v>
      </c>
      <c r="W100" s="15" t="e">
        <f>IF([1]男子名簿!$O100="","",VLOOKUP([1]男子名簿!$O100,$B$9:$C$38,2,0))</f>
        <v>#REF!</v>
      </c>
      <c r="X100" s="15" t="e">
        <f>IF([1]男子名簿!$R100="","",$E$9)</f>
        <v>#REF!</v>
      </c>
      <c r="Y100" s="15" t="e">
        <f>IF([1]男子名簿!$T100="","",$E$10)</f>
        <v>#REF!</v>
      </c>
      <c r="AA100" s="15" t="e">
        <f>IF([1]女子名簿!$I100="","",VLOOKUP([1]女子名簿!$I100,$G$9:$H$38,2,0))</f>
        <v>#REF!</v>
      </c>
      <c r="AB100" s="15" t="e">
        <f>IF([1]女子名簿!$L100="","",VLOOKUP([1]女子名簿!$L100,$G$9:$H$38,2,0))</f>
        <v>#REF!</v>
      </c>
      <c r="AC100" s="15" t="e">
        <f>IF([1]女子名簿!$O100="","",VLOOKUP([1]女子名簿!$O100,$G$9:$H$38,2,0))</f>
        <v>#REF!</v>
      </c>
      <c r="AD100" s="15" t="e">
        <f>IF([1]女子名簿!$R100="","",$J$9)</f>
        <v>#REF!</v>
      </c>
      <c r="AE100" s="15" t="e">
        <f>IF([1]女子名簿!$T100="","",$J$10)</f>
        <v>#REF!</v>
      </c>
    </row>
    <row r="101" spans="21:31" hidden="1" x14ac:dyDescent="0.2">
      <c r="U101" s="15" t="e">
        <f>IF(#REF!="","",VLOOKUP(#REF!,$B$9:$C$38,2,0))</f>
        <v>#REF!</v>
      </c>
      <c r="V101" s="15" t="e">
        <f>IF(#REF!="","",VLOOKUP(#REF!,$B$9:$C$38,2,0))</f>
        <v>#REF!</v>
      </c>
      <c r="W101" s="15" t="e">
        <f>IF([1]男子名簿!$O101="","",VLOOKUP([1]男子名簿!$O101,$B$9:$C$38,2,0))</f>
        <v>#REF!</v>
      </c>
      <c r="X101" s="15" t="e">
        <f>IF([1]男子名簿!$R101="","",$E$9)</f>
        <v>#REF!</v>
      </c>
      <c r="Y101" s="15" t="e">
        <f>IF([1]男子名簿!$T101="","",$E$10)</f>
        <v>#REF!</v>
      </c>
      <c r="AA101" s="15" t="e">
        <f>IF([1]女子名簿!$I101="","",VLOOKUP([1]女子名簿!$I101,$G$9:$H$38,2,0))</f>
        <v>#REF!</v>
      </c>
      <c r="AB101" s="15" t="e">
        <f>IF([1]女子名簿!$L101="","",VLOOKUP([1]女子名簿!$L101,$G$9:$H$38,2,0))</f>
        <v>#REF!</v>
      </c>
      <c r="AC101" s="15" t="e">
        <f>IF([1]女子名簿!$O101="","",VLOOKUP([1]女子名簿!$O101,$G$9:$H$38,2,0))</f>
        <v>#REF!</v>
      </c>
      <c r="AD101" s="15" t="e">
        <f>IF([1]女子名簿!$R101="","",$J$9)</f>
        <v>#REF!</v>
      </c>
      <c r="AE101" s="15" t="e">
        <f>IF([1]女子名簿!$T101="","",$J$10)</f>
        <v>#REF!</v>
      </c>
    </row>
    <row r="102" spans="21:31" hidden="1" x14ac:dyDescent="0.2">
      <c r="U102" s="15" t="e">
        <f>IF(#REF!="","",VLOOKUP(#REF!,$B$9:$C$38,2,0))</f>
        <v>#REF!</v>
      </c>
      <c r="V102" s="15" t="e">
        <f>IF(#REF!="","",VLOOKUP(#REF!,$B$9:$C$38,2,0))</f>
        <v>#REF!</v>
      </c>
      <c r="W102" s="15" t="e">
        <f>IF([1]男子名簿!$O102="","",VLOOKUP([1]男子名簿!$O102,$B$9:$C$38,2,0))</f>
        <v>#REF!</v>
      </c>
      <c r="X102" s="15" t="e">
        <f>IF([1]男子名簿!$R102="","",$E$9)</f>
        <v>#REF!</v>
      </c>
      <c r="Y102" s="15" t="e">
        <f>IF([1]男子名簿!$T102="","",$E$10)</f>
        <v>#REF!</v>
      </c>
      <c r="AA102" s="15" t="e">
        <f>IF([1]女子名簿!$I102="","",VLOOKUP([1]女子名簿!$I102,$G$9:$H$38,2,0))</f>
        <v>#REF!</v>
      </c>
      <c r="AB102" s="15" t="e">
        <f>IF([1]女子名簿!$L102="","",VLOOKUP([1]女子名簿!$L102,$G$9:$H$38,2,0))</f>
        <v>#REF!</v>
      </c>
      <c r="AC102" s="15" t="e">
        <f>IF([1]女子名簿!$O102="","",VLOOKUP([1]女子名簿!$O102,$G$9:$H$38,2,0))</f>
        <v>#REF!</v>
      </c>
      <c r="AD102" s="15" t="e">
        <f>IF([1]女子名簿!$R102="","",$J$9)</f>
        <v>#REF!</v>
      </c>
      <c r="AE102" s="15" t="e">
        <f>IF([1]女子名簿!$T102="","",$J$10)</f>
        <v>#REF!</v>
      </c>
    </row>
    <row r="103" spans="21:31" hidden="1" x14ac:dyDescent="0.2">
      <c r="U103" s="15" t="e">
        <f>IF(#REF!="","",VLOOKUP(#REF!,$B$9:$C$38,2,0))</f>
        <v>#REF!</v>
      </c>
      <c r="V103" s="15" t="e">
        <f>IF(#REF!="","",VLOOKUP(#REF!,$B$9:$C$38,2,0))</f>
        <v>#REF!</v>
      </c>
      <c r="W103" s="15" t="e">
        <f>IF([1]男子名簿!$O103="","",VLOOKUP([1]男子名簿!$O103,$B$9:$C$38,2,0))</f>
        <v>#REF!</v>
      </c>
      <c r="X103" s="15" t="e">
        <f>IF([1]男子名簿!$R103="","",$E$9)</f>
        <v>#REF!</v>
      </c>
      <c r="Y103" s="15" t="e">
        <f>IF([1]男子名簿!$T103="","",$E$10)</f>
        <v>#REF!</v>
      </c>
      <c r="AA103" s="15" t="e">
        <f>IF([1]女子名簿!$I103="","",VLOOKUP([1]女子名簿!$I103,$G$9:$H$38,2,0))</f>
        <v>#REF!</v>
      </c>
      <c r="AB103" s="15" t="e">
        <f>IF([1]女子名簿!$L103="","",VLOOKUP([1]女子名簿!$L103,$G$9:$H$38,2,0))</f>
        <v>#REF!</v>
      </c>
      <c r="AC103" s="15" t="e">
        <f>IF([1]女子名簿!$O103="","",VLOOKUP([1]女子名簿!$O103,$G$9:$H$38,2,0))</f>
        <v>#REF!</v>
      </c>
      <c r="AD103" s="15" t="e">
        <f>IF([1]女子名簿!$R103="","",$J$9)</f>
        <v>#REF!</v>
      </c>
      <c r="AE103" s="15" t="e">
        <f>IF([1]女子名簿!$T103="","",$J$10)</f>
        <v>#REF!</v>
      </c>
    </row>
    <row r="104" spans="21:31" hidden="1" x14ac:dyDescent="0.2">
      <c r="U104" s="15" t="e">
        <f>IF(#REF!="","",VLOOKUP(#REF!,$B$9:$C$38,2,0))</f>
        <v>#REF!</v>
      </c>
      <c r="V104" s="15" t="e">
        <f>IF(#REF!="","",VLOOKUP(#REF!,$B$9:$C$38,2,0))</f>
        <v>#REF!</v>
      </c>
      <c r="W104" s="15" t="e">
        <f>IF([1]男子名簿!$O104="","",VLOOKUP([1]男子名簿!$O104,$B$9:$C$38,2,0))</f>
        <v>#REF!</v>
      </c>
      <c r="X104" s="15" t="e">
        <f>IF([1]男子名簿!$R104="","",$E$9)</f>
        <v>#REF!</v>
      </c>
      <c r="Y104" s="15" t="e">
        <f>IF([1]男子名簿!$T104="","",$E$10)</f>
        <v>#REF!</v>
      </c>
      <c r="AA104" s="15" t="e">
        <f>IF([1]女子名簿!$I104="","",VLOOKUP([1]女子名簿!$I104,$G$9:$H$38,2,0))</f>
        <v>#REF!</v>
      </c>
      <c r="AB104" s="15" t="e">
        <f>IF([1]女子名簿!$L104="","",VLOOKUP([1]女子名簿!$L104,$G$9:$H$38,2,0))</f>
        <v>#REF!</v>
      </c>
      <c r="AC104" s="15" t="e">
        <f>IF([1]女子名簿!$O104="","",VLOOKUP([1]女子名簿!$O104,$G$9:$H$38,2,0))</f>
        <v>#REF!</v>
      </c>
      <c r="AD104" s="15" t="e">
        <f>IF([1]女子名簿!$R104="","",$J$9)</f>
        <v>#REF!</v>
      </c>
      <c r="AE104" s="15" t="e">
        <f>IF([1]女子名簿!$T104="","",$J$10)</f>
        <v>#REF!</v>
      </c>
    </row>
    <row r="105" spans="21:31" hidden="1" x14ac:dyDescent="0.2">
      <c r="U105" s="15" t="e">
        <f>IF(#REF!="","",VLOOKUP(#REF!,$B$9:$C$38,2,0))</f>
        <v>#REF!</v>
      </c>
      <c r="V105" s="15" t="e">
        <f>IF(#REF!="","",VLOOKUP(#REF!,$B$9:$C$38,2,0))</f>
        <v>#REF!</v>
      </c>
      <c r="W105" s="15" t="e">
        <f>IF([1]男子名簿!$O105="","",VLOOKUP([1]男子名簿!$O105,$B$9:$C$38,2,0))</f>
        <v>#REF!</v>
      </c>
      <c r="X105" s="15" t="e">
        <f>IF([1]男子名簿!$R105="","",$E$9)</f>
        <v>#REF!</v>
      </c>
      <c r="Y105" s="15" t="e">
        <f>IF([1]男子名簿!$T105="","",$E$10)</f>
        <v>#REF!</v>
      </c>
      <c r="AA105" s="15" t="e">
        <f>IF([1]女子名簿!$I105="","",VLOOKUP([1]女子名簿!$I105,$G$9:$H$38,2,0))</f>
        <v>#REF!</v>
      </c>
      <c r="AB105" s="15" t="e">
        <f>IF([1]女子名簿!$L105="","",VLOOKUP([1]女子名簿!$L105,$G$9:$H$38,2,0))</f>
        <v>#REF!</v>
      </c>
      <c r="AC105" s="15" t="e">
        <f>IF([1]女子名簿!$O105="","",VLOOKUP([1]女子名簿!$O105,$G$9:$H$38,2,0))</f>
        <v>#REF!</v>
      </c>
      <c r="AD105" s="15" t="e">
        <f>IF([1]女子名簿!$R105="","",$J$9)</f>
        <v>#REF!</v>
      </c>
      <c r="AE105" s="15" t="e">
        <f>IF([1]女子名簿!$T105="","",$J$10)</f>
        <v>#REF!</v>
      </c>
    </row>
    <row r="106" spans="21:31" hidden="1" x14ac:dyDescent="0.2">
      <c r="U106" s="15" t="e">
        <f>IF(#REF!="","",VLOOKUP(#REF!,$B$9:$C$38,2,0))</f>
        <v>#REF!</v>
      </c>
      <c r="V106" s="15" t="e">
        <f>IF(#REF!="","",VLOOKUP(#REF!,$B$9:$C$38,2,0))</f>
        <v>#REF!</v>
      </c>
      <c r="W106" s="15" t="e">
        <f>IF([1]男子名簿!$O106="","",VLOOKUP([1]男子名簿!$O106,$B$9:$C$38,2,0))</f>
        <v>#REF!</v>
      </c>
      <c r="X106" s="15" t="e">
        <f>IF([1]男子名簿!$R106="","",$E$9)</f>
        <v>#REF!</v>
      </c>
      <c r="Y106" s="15" t="e">
        <f>IF([1]男子名簿!$T106="","",$E$10)</f>
        <v>#REF!</v>
      </c>
      <c r="AA106" s="15" t="e">
        <f>IF([1]女子名簿!$I106="","",VLOOKUP([1]女子名簿!$I106,$G$9:$H$38,2,0))</f>
        <v>#REF!</v>
      </c>
      <c r="AB106" s="15" t="e">
        <f>IF([1]女子名簿!$L106="","",VLOOKUP([1]女子名簿!$L106,$G$9:$H$38,2,0))</f>
        <v>#REF!</v>
      </c>
      <c r="AC106" s="15" t="e">
        <f>IF([1]女子名簿!$O106="","",VLOOKUP([1]女子名簿!$O106,$G$9:$H$38,2,0))</f>
        <v>#REF!</v>
      </c>
      <c r="AD106" s="15" t="e">
        <f>IF([1]女子名簿!$R106="","",$J$9)</f>
        <v>#REF!</v>
      </c>
      <c r="AE106" s="15" t="e">
        <f>IF([1]女子名簿!$T106="","",$J$10)</f>
        <v>#REF!</v>
      </c>
    </row>
    <row r="107" spans="21:31" hidden="1" x14ac:dyDescent="0.2">
      <c r="U107" s="15" t="e">
        <f>IF(#REF!="","",VLOOKUP(#REF!,$B$9:$C$38,2,0))</f>
        <v>#REF!</v>
      </c>
      <c r="V107" s="15" t="e">
        <f>IF(#REF!="","",VLOOKUP(#REF!,$B$9:$C$38,2,0))</f>
        <v>#REF!</v>
      </c>
      <c r="W107" s="15" t="e">
        <f>IF([1]男子名簿!$O107="","",VLOOKUP([1]男子名簿!$O107,$B$9:$C$38,2,0))</f>
        <v>#REF!</v>
      </c>
      <c r="X107" s="15" t="e">
        <f>IF([1]男子名簿!$R107="","",$E$9)</f>
        <v>#REF!</v>
      </c>
      <c r="Y107" s="15" t="e">
        <f>IF([1]男子名簿!$T107="","",$E$10)</f>
        <v>#REF!</v>
      </c>
      <c r="AA107" s="15" t="e">
        <f>IF([1]女子名簿!$I107="","",VLOOKUP([1]女子名簿!$I107,$G$9:$H$38,2,0))</f>
        <v>#REF!</v>
      </c>
      <c r="AB107" s="15" t="e">
        <f>IF([1]女子名簿!$L107="","",VLOOKUP([1]女子名簿!$L107,$G$9:$H$38,2,0))</f>
        <v>#REF!</v>
      </c>
      <c r="AC107" s="15" t="e">
        <f>IF([1]女子名簿!$O107="","",VLOOKUP([1]女子名簿!$O107,$G$9:$H$38,2,0))</f>
        <v>#REF!</v>
      </c>
      <c r="AD107" s="15" t="e">
        <f>IF([1]女子名簿!$R107="","",$J$9)</f>
        <v>#REF!</v>
      </c>
      <c r="AE107" s="15" t="e">
        <f>IF([1]女子名簿!$T107="","",$J$10)</f>
        <v>#REF!</v>
      </c>
    </row>
    <row r="108" spans="21:31" hidden="1" x14ac:dyDescent="0.2">
      <c r="U108" s="15" t="e">
        <f>IF(#REF!="","",VLOOKUP(#REF!,$B$9:$C$38,2,0))</f>
        <v>#REF!</v>
      </c>
      <c r="V108" s="15" t="e">
        <f>IF(#REF!="","",VLOOKUP(#REF!,$B$9:$C$38,2,0))</f>
        <v>#REF!</v>
      </c>
      <c r="W108" s="15" t="e">
        <f>IF([1]男子名簿!$O108="","",VLOOKUP([1]男子名簿!$O108,$B$9:$C$38,2,0))</f>
        <v>#REF!</v>
      </c>
      <c r="X108" s="15" t="e">
        <f>IF([1]男子名簿!$R108="","",$E$9)</f>
        <v>#REF!</v>
      </c>
      <c r="Y108" s="15" t="e">
        <f>IF([1]男子名簿!$T108="","",$E$10)</f>
        <v>#REF!</v>
      </c>
      <c r="AA108" s="15" t="e">
        <f>IF([1]女子名簿!$I108="","",VLOOKUP([1]女子名簿!$I108,$G$9:$H$38,2,0))</f>
        <v>#REF!</v>
      </c>
      <c r="AB108" s="15" t="e">
        <f>IF([1]女子名簿!$L108="","",VLOOKUP([1]女子名簿!$L108,$G$9:$H$38,2,0))</f>
        <v>#REF!</v>
      </c>
      <c r="AC108" s="15" t="e">
        <f>IF([1]女子名簿!$O108="","",VLOOKUP([1]女子名簿!$O108,$G$9:$H$38,2,0))</f>
        <v>#REF!</v>
      </c>
      <c r="AD108" s="15" t="e">
        <f>IF([1]女子名簿!$R108="","",$J$9)</f>
        <v>#REF!</v>
      </c>
      <c r="AE108" s="15" t="e">
        <f>IF([1]女子名簿!$T108="","",$J$10)</f>
        <v>#REF!</v>
      </c>
    </row>
    <row r="109" spans="21:31" hidden="1" x14ac:dyDescent="0.2">
      <c r="U109" s="15" t="e">
        <f>IF(#REF!="","",VLOOKUP(#REF!,$B$9:$C$38,2,0))</f>
        <v>#REF!</v>
      </c>
      <c r="V109" s="15" t="e">
        <f>IF(#REF!="","",VLOOKUP(#REF!,$B$9:$C$38,2,0))</f>
        <v>#REF!</v>
      </c>
      <c r="W109" s="15" t="e">
        <f>IF([1]男子名簿!$O109="","",VLOOKUP([1]男子名簿!$O109,$B$9:$C$38,2,0))</f>
        <v>#REF!</v>
      </c>
      <c r="X109" s="15" t="e">
        <f>IF([1]男子名簿!$R109="","",$E$9)</f>
        <v>#REF!</v>
      </c>
      <c r="Y109" s="15" t="e">
        <f>IF([1]男子名簿!$T109="","",$E$10)</f>
        <v>#REF!</v>
      </c>
      <c r="AA109" s="15" t="e">
        <f>IF([1]女子名簿!$I109="","",VLOOKUP([1]女子名簿!$I109,$G$9:$H$38,2,0))</f>
        <v>#REF!</v>
      </c>
      <c r="AB109" s="15" t="e">
        <f>IF([1]女子名簿!$L109="","",VLOOKUP([1]女子名簿!$L109,$G$9:$H$38,2,0))</f>
        <v>#REF!</v>
      </c>
      <c r="AC109" s="15" t="e">
        <f>IF([1]女子名簿!$O109="","",VLOOKUP([1]女子名簿!$O109,$G$9:$H$38,2,0))</f>
        <v>#REF!</v>
      </c>
      <c r="AD109" s="15" t="e">
        <f>IF([1]女子名簿!$R109="","",$J$9)</f>
        <v>#REF!</v>
      </c>
      <c r="AE109" s="15" t="e">
        <f>IF([1]女子名簿!$T109="","",$J$10)</f>
        <v>#REF!</v>
      </c>
    </row>
    <row r="110" spans="21:31" hidden="1" x14ac:dyDescent="0.2">
      <c r="U110" s="15" t="e">
        <f>IF(#REF!="","",VLOOKUP(#REF!,$B$9:$C$38,2,0))</f>
        <v>#REF!</v>
      </c>
      <c r="V110" s="15" t="e">
        <f>IF(#REF!="","",VLOOKUP(#REF!,$B$9:$C$38,2,0))</f>
        <v>#REF!</v>
      </c>
      <c r="W110" s="15" t="e">
        <f>IF([1]男子名簿!$O110="","",VLOOKUP([1]男子名簿!$O110,$B$9:$C$38,2,0))</f>
        <v>#REF!</v>
      </c>
      <c r="X110" s="15" t="e">
        <f>IF([1]男子名簿!$R110="","",$E$9)</f>
        <v>#REF!</v>
      </c>
      <c r="Y110" s="15" t="e">
        <f>IF([1]男子名簿!$T110="","",$E$10)</f>
        <v>#REF!</v>
      </c>
      <c r="AA110" s="15" t="e">
        <f>IF([1]女子名簿!$I110="","",VLOOKUP([1]女子名簿!$I110,$G$9:$H$38,2,0))</f>
        <v>#REF!</v>
      </c>
      <c r="AB110" s="15" t="e">
        <f>IF([1]女子名簿!$L110="","",VLOOKUP([1]女子名簿!$L110,$G$9:$H$38,2,0))</f>
        <v>#REF!</v>
      </c>
      <c r="AC110" s="15" t="e">
        <f>IF([1]女子名簿!$O110="","",VLOOKUP([1]女子名簿!$O110,$G$9:$H$38,2,0))</f>
        <v>#REF!</v>
      </c>
      <c r="AD110" s="15" t="e">
        <f>IF([1]女子名簿!$R110="","",$J$9)</f>
        <v>#REF!</v>
      </c>
      <c r="AE110" s="15" t="e">
        <f>IF([1]女子名簿!$T110="","",$J$10)</f>
        <v>#REF!</v>
      </c>
    </row>
    <row r="111" spans="21:31" hidden="1" x14ac:dyDescent="0.2">
      <c r="U111" s="15" t="e">
        <f>IF(#REF!="","",VLOOKUP(#REF!,$B$9:$C$38,2,0))</f>
        <v>#REF!</v>
      </c>
      <c r="V111" s="15" t="e">
        <f>IF(#REF!="","",VLOOKUP(#REF!,$B$9:$C$38,2,0))</f>
        <v>#REF!</v>
      </c>
      <c r="W111" s="15" t="e">
        <f>IF([1]男子名簿!$O111="","",VLOOKUP([1]男子名簿!$O111,$B$9:$C$38,2,0))</f>
        <v>#REF!</v>
      </c>
      <c r="X111" s="15" t="e">
        <f>IF([1]男子名簿!$R111="","",$E$9)</f>
        <v>#REF!</v>
      </c>
      <c r="Y111" s="15" t="e">
        <f>IF([1]男子名簿!$T111="","",$E$10)</f>
        <v>#REF!</v>
      </c>
      <c r="AA111" s="15" t="e">
        <f>IF([1]女子名簿!$I111="","",VLOOKUP([1]女子名簿!$I111,$G$9:$H$38,2,0))</f>
        <v>#REF!</v>
      </c>
      <c r="AB111" s="15" t="e">
        <f>IF([1]女子名簿!$L111="","",VLOOKUP([1]女子名簿!$L111,$G$9:$H$38,2,0))</f>
        <v>#REF!</v>
      </c>
      <c r="AC111" s="15" t="e">
        <f>IF([1]女子名簿!$O111="","",VLOOKUP([1]女子名簿!$O111,$G$9:$H$38,2,0))</f>
        <v>#REF!</v>
      </c>
      <c r="AD111" s="15" t="e">
        <f>IF([1]女子名簿!$R111="","",$J$9)</f>
        <v>#REF!</v>
      </c>
      <c r="AE111" s="15" t="e">
        <f>IF([1]女子名簿!$T111="","",$J$10)</f>
        <v>#REF!</v>
      </c>
    </row>
    <row r="112" spans="21:31" hidden="1" x14ac:dyDescent="0.2">
      <c r="U112" s="15" t="e">
        <f>IF(#REF!="","",VLOOKUP(#REF!,$B$9:$C$38,2,0))</f>
        <v>#REF!</v>
      </c>
      <c r="V112" s="15" t="e">
        <f>IF(#REF!="","",VLOOKUP(#REF!,$B$9:$C$38,2,0))</f>
        <v>#REF!</v>
      </c>
      <c r="W112" s="15" t="e">
        <f>IF([1]男子名簿!$O112="","",VLOOKUP([1]男子名簿!$O112,$B$9:$C$38,2,0))</f>
        <v>#REF!</v>
      </c>
      <c r="X112" s="15" t="e">
        <f>IF([1]男子名簿!$R112="","",$E$9)</f>
        <v>#REF!</v>
      </c>
      <c r="Y112" s="15" t="e">
        <f>IF([1]男子名簿!$T112="","",$E$10)</f>
        <v>#REF!</v>
      </c>
      <c r="AA112" s="15" t="e">
        <f>IF([1]女子名簿!$I112="","",VLOOKUP([1]女子名簿!$I112,$G$9:$H$38,2,0))</f>
        <v>#REF!</v>
      </c>
      <c r="AB112" s="15" t="e">
        <f>IF([1]女子名簿!$L112="","",VLOOKUP([1]女子名簿!$L112,$G$9:$H$38,2,0))</f>
        <v>#REF!</v>
      </c>
      <c r="AC112" s="15" t="e">
        <f>IF([1]女子名簿!$O112="","",VLOOKUP([1]女子名簿!$O112,$G$9:$H$38,2,0))</f>
        <v>#REF!</v>
      </c>
      <c r="AD112" s="15" t="e">
        <f>IF([1]女子名簿!$R112="","",$J$9)</f>
        <v>#REF!</v>
      </c>
      <c r="AE112" s="15" t="e">
        <f>IF([1]女子名簿!$T112="","",$J$10)</f>
        <v>#REF!</v>
      </c>
    </row>
    <row r="113" spans="21:31" hidden="1" x14ac:dyDescent="0.2">
      <c r="U113" s="15" t="e">
        <f>IF(#REF!="","",VLOOKUP(#REF!,$B$9:$C$38,2,0))</f>
        <v>#REF!</v>
      </c>
      <c r="V113" s="15" t="e">
        <f>IF(#REF!="","",VLOOKUP(#REF!,$B$9:$C$38,2,0))</f>
        <v>#REF!</v>
      </c>
      <c r="W113" s="15" t="e">
        <f>IF([1]男子名簿!$O113="","",VLOOKUP([1]男子名簿!$O113,$B$9:$C$38,2,0))</f>
        <v>#REF!</v>
      </c>
      <c r="X113" s="15" t="e">
        <f>IF([1]男子名簿!$R113="","",$E$9)</f>
        <v>#REF!</v>
      </c>
      <c r="Y113" s="15" t="e">
        <f>IF([1]男子名簿!$T113="","",$E$10)</f>
        <v>#REF!</v>
      </c>
      <c r="AA113" s="15" t="e">
        <f>IF([1]女子名簿!$I113="","",VLOOKUP([1]女子名簿!$I113,$G$9:$H$38,2,0))</f>
        <v>#REF!</v>
      </c>
      <c r="AB113" s="15" t="e">
        <f>IF([1]女子名簿!$L113="","",VLOOKUP([1]女子名簿!$L113,$G$9:$H$38,2,0))</f>
        <v>#REF!</v>
      </c>
      <c r="AC113" s="15" t="e">
        <f>IF([1]女子名簿!$O113="","",VLOOKUP([1]女子名簿!$O113,$G$9:$H$38,2,0))</f>
        <v>#REF!</v>
      </c>
      <c r="AD113" s="15" t="e">
        <f>IF([1]女子名簿!$R113="","",$J$9)</f>
        <v>#REF!</v>
      </c>
      <c r="AE113" s="15" t="e">
        <f>IF([1]女子名簿!$T113="","",$J$10)</f>
        <v>#REF!</v>
      </c>
    </row>
    <row r="114" spans="21:31" hidden="1" x14ac:dyDescent="0.2">
      <c r="U114" s="15" t="e">
        <f>IF(#REF!="","",VLOOKUP(#REF!,$B$9:$C$38,2,0))</f>
        <v>#REF!</v>
      </c>
      <c r="V114" s="15" t="e">
        <f>IF(#REF!="","",VLOOKUP(#REF!,$B$9:$C$38,2,0))</f>
        <v>#REF!</v>
      </c>
      <c r="W114" s="15" t="e">
        <f>IF([1]男子名簿!$O114="","",VLOOKUP([1]男子名簿!$O114,$B$9:$C$38,2,0))</f>
        <v>#REF!</v>
      </c>
      <c r="X114" s="15" t="e">
        <f>IF([1]男子名簿!$R114="","",$E$9)</f>
        <v>#REF!</v>
      </c>
      <c r="Y114" s="15" t="e">
        <f>IF([1]男子名簿!$T114="","",$E$10)</f>
        <v>#REF!</v>
      </c>
      <c r="AA114" s="15" t="e">
        <f>IF([1]女子名簿!$I114="","",VLOOKUP([1]女子名簿!$I114,$G$9:$H$38,2,0))</f>
        <v>#REF!</v>
      </c>
      <c r="AB114" s="15" t="e">
        <f>IF([1]女子名簿!$L114="","",VLOOKUP([1]女子名簿!$L114,$G$9:$H$38,2,0))</f>
        <v>#REF!</v>
      </c>
      <c r="AC114" s="15" t="e">
        <f>IF([1]女子名簿!$O114="","",VLOOKUP([1]女子名簿!$O114,$G$9:$H$38,2,0))</f>
        <v>#REF!</v>
      </c>
      <c r="AD114" s="15" t="e">
        <f>IF([1]女子名簿!$R114="","",$J$9)</f>
        <v>#REF!</v>
      </c>
      <c r="AE114" s="15" t="e">
        <f>IF([1]女子名簿!$T114="","",$J$10)</f>
        <v>#REF!</v>
      </c>
    </row>
    <row r="115" spans="21:31" hidden="1" x14ac:dyDescent="0.2">
      <c r="U115" s="15" t="e">
        <f>IF(#REF!="","",VLOOKUP(#REF!,$B$9:$C$38,2,0))</f>
        <v>#REF!</v>
      </c>
      <c r="V115" s="15" t="e">
        <f>IF(#REF!="","",VLOOKUP(#REF!,$B$9:$C$38,2,0))</f>
        <v>#REF!</v>
      </c>
      <c r="W115" s="15" t="e">
        <f>IF([1]男子名簿!$O115="","",VLOOKUP([1]男子名簿!$O115,$B$9:$C$38,2,0))</f>
        <v>#REF!</v>
      </c>
      <c r="X115" s="15" t="e">
        <f>IF([1]男子名簿!$R115="","",$E$9)</f>
        <v>#REF!</v>
      </c>
      <c r="Y115" s="15" t="e">
        <f>IF([1]男子名簿!$T115="","",$E$10)</f>
        <v>#REF!</v>
      </c>
      <c r="AA115" s="15" t="e">
        <f>IF([1]女子名簿!$I115="","",VLOOKUP([1]女子名簿!$I115,$G$9:$H$38,2,0))</f>
        <v>#REF!</v>
      </c>
      <c r="AB115" s="15" t="e">
        <f>IF([1]女子名簿!$L115="","",VLOOKUP([1]女子名簿!$L115,$G$9:$H$38,2,0))</f>
        <v>#REF!</v>
      </c>
      <c r="AC115" s="15" t="e">
        <f>IF([1]女子名簿!$O115="","",VLOOKUP([1]女子名簿!$O115,$G$9:$H$38,2,0))</f>
        <v>#REF!</v>
      </c>
      <c r="AD115" s="15" t="e">
        <f>IF([1]女子名簿!$R115="","",$J$9)</f>
        <v>#REF!</v>
      </c>
      <c r="AE115" s="15" t="e">
        <f>IF([1]女子名簿!$T115="","",$J$10)</f>
        <v>#REF!</v>
      </c>
    </row>
    <row r="116" spans="21:31" hidden="1" x14ac:dyDescent="0.2">
      <c r="U116" s="15" t="e">
        <f>IF(#REF!="","",VLOOKUP(#REF!,$B$9:$C$38,2,0))</f>
        <v>#REF!</v>
      </c>
      <c r="V116" s="15" t="e">
        <f>IF(#REF!="","",VLOOKUP(#REF!,$B$9:$C$38,2,0))</f>
        <v>#REF!</v>
      </c>
      <c r="W116" s="15" t="e">
        <f>IF([1]男子名簿!$O116="","",VLOOKUP([1]男子名簿!$O116,$B$9:$C$38,2,0))</f>
        <v>#REF!</v>
      </c>
      <c r="X116" s="15" t="e">
        <f>IF([1]男子名簿!$R116="","",$E$9)</f>
        <v>#REF!</v>
      </c>
      <c r="Y116" s="15" t="e">
        <f>IF([1]男子名簿!$T116="","",$E$10)</f>
        <v>#REF!</v>
      </c>
      <c r="AA116" s="15" t="e">
        <f>IF([1]女子名簿!$I116="","",VLOOKUP([1]女子名簿!$I116,$G$9:$H$38,2,0))</f>
        <v>#REF!</v>
      </c>
      <c r="AB116" s="15" t="e">
        <f>IF([1]女子名簿!$L116="","",VLOOKUP([1]女子名簿!$L116,$G$9:$H$38,2,0))</f>
        <v>#REF!</v>
      </c>
      <c r="AC116" s="15" t="e">
        <f>IF([1]女子名簿!$O116="","",VLOOKUP([1]女子名簿!$O116,$G$9:$H$38,2,0))</f>
        <v>#REF!</v>
      </c>
      <c r="AD116" s="15" t="e">
        <f>IF([1]女子名簿!$R116="","",$J$9)</f>
        <v>#REF!</v>
      </c>
      <c r="AE116" s="15" t="e">
        <f>IF([1]女子名簿!$T116="","",$J$10)</f>
        <v>#REF!</v>
      </c>
    </row>
    <row r="117" spans="21:31" hidden="1" x14ac:dyDescent="0.2">
      <c r="U117" s="15" t="e">
        <f>IF(#REF!="","",VLOOKUP(#REF!,$B$9:$C$38,2,0))</f>
        <v>#REF!</v>
      </c>
      <c r="V117" s="15" t="e">
        <f>IF(#REF!="","",VLOOKUP(#REF!,$B$9:$C$38,2,0))</f>
        <v>#REF!</v>
      </c>
      <c r="W117" s="15" t="e">
        <f>IF([1]男子名簿!$O117="","",VLOOKUP([1]男子名簿!$O117,$B$9:$C$38,2,0))</f>
        <v>#REF!</v>
      </c>
      <c r="X117" s="15" t="e">
        <f>IF([1]男子名簿!$R117="","",$E$9)</f>
        <v>#REF!</v>
      </c>
      <c r="Y117" s="15" t="e">
        <f>IF([1]男子名簿!$T117="","",$E$10)</f>
        <v>#REF!</v>
      </c>
      <c r="AA117" s="15" t="e">
        <f>IF([1]女子名簿!$I117="","",VLOOKUP([1]女子名簿!$I117,$G$9:$H$38,2,0))</f>
        <v>#REF!</v>
      </c>
      <c r="AB117" s="15" t="e">
        <f>IF([1]女子名簿!$L117="","",VLOOKUP([1]女子名簿!$L117,$G$9:$H$38,2,0))</f>
        <v>#REF!</v>
      </c>
      <c r="AC117" s="15" t="e">
        <f>IF([1]女子名簿!$O117="","",VLOOKUP([1]女子名簿!$O117,$G$9:$H$38,2,0))</f>
        <v>#REF!</v>
      </c>
      <c r="AD117" s="15" t="e">
        <f>IF([1]女子名簿!$R117="","",$J$9)</f>
        <v>#REF!</v>
      </c>
      <c r="AE117" s="15" t="e">
        <f>IF([1]女子名簿!$T117="","",$J$10)</f>
        <v>#REF!</v>
      </c>
    </row>
    <row r="118" spans="21:31" hidden="1" x14ac:dyDescent="0.2">
      <c r="U118" s="15" t="e">
        <f>IF(#REF!="","",VLOOKUP(#REF!,$B$9:$C$38,2,0))</f>
        <v>#REF!</v>
      </c>
      <c r="V118" s="15" t="e">
        <f>IF(#REF!="","",VLOOKUP(#REF!,$B$9:$C$38,2,0))</f>
        <v>#REF!</v>
      </c>
      <c r="W118" s="15" t="e">
        <f>IF([1]男子名簿!$O118="","",VLOOKUP([1]男子名簿!$O118,$B$9:$C$38,2,0))</f>
        <v>#REF!</v>
      </c>
      <c r="X118" s="15" t="e">
        <f>IF([1]男子名簿!$R118="","",$E$9)</f>
        <v>#REF!</v>
      </c>
      <c r="Y118" s="15" t="e">
        <f>IF([1]男子名簿!$T118="","",$E$10)</f>
        <v>#REF!</v>
      </c>
      <c r="AA118" s="15" t="e">
        <f>IF([1]女子名簿!$I118="","",VLOOKUP([1]女子名簿!$I118,$G$9:$H$38,2,0))</f>
        <v>#REF!</v>
      </c>
      <c r="AB118" s="15" t="e">
        <f>IF([1]女子名簿!$L118="","",VLOOKUP([1]女子名簿!$L118,$G$9:$H$38,2,0))</f>
        <v>#REF!</v>
      </c>
      <c r="AC118" s="15" t="e">
        <f>IF([1]女子名簿!$O118="","",VLOOKUP([1]女子名簿!$O118,$G$9:$H$38,2,0))</f>
        <v>#REF!</v>
      </c>
      <c r="AD118" s="15" t="e">
        <f>IF([1]女子名簿!$R118="","",$J$9)</f>
        <v>#REF!</v>
      </c>
      <c r="AE118" s="15" t="e">
        <f>IF([1]女子名簿!$T118="","",$J$10)</f>
        <v>#REF!</v>
      </c>
    </row>
    <row r="119" spans="21:31" hidden="1" x14ac:dyDescent="0.2">
      <c r="U119" s="15" t="e">
        <f>IF(#REF!="","",VLOOKUP(#REF!,$B$9:$C$38,2,0))</f>
        <v>#REF!</v>
      </c>
      <c r="V119" s="15" t="e">
        <f>IF(#REF!="","",VLOOKUP(#REF!,$B$9:$C$38,2,0))</f>
        <v>#REF!</v>
      </c>
      <c r="W119" s="15" t="e">
        <f>IF([1]男子名簿!$O119="","",VLOOKUP([1]男子名簿!$O119,$B$9:$C$38,2,0))</f>
        <v>#REF!</v>
      </c>
      <c r="X119" s="15" t="e">
        <f>IF([1]男子名簿!$R119="","",$E$9)</f>
        <v>#REF!</v>
      </c>
      <c r="Y119" s="15" t="e">
        <f>IF([1]男子名簿!$T119="","",$E$10)</f>
        <v>#REF!</v>
      </c>
      <c r="AA119" s="15" t="e">
        <f>IF([1]女子名簿!$I119="","",VLOOKUP([1]女子名簿!$I119,$G$9:$H$38,2,0))</f>
        <v>#REF!</v>
      </c>
      <c r="AB119" s="15" t="e">
        <f>IF([1]女子名簿!$L119="","",VLOOKUP([1]女子名簿!$L119,$G$9:$H$38,2,0))</f>
        <v>#REF!</v>
      </c>
      <c r="AC119" s="15" t="e">
        <f>IF([1]女子名簿!$O119="","",VLOOKUP([1]女子名簿!$O119,$G$9:$H$38,2,0))</f>
        <v>#REF!</v>
      </c>
      <c r="AD119" s="15" t="e">
        <f>IF([1]女子名簿!$R119="","",$J$9)</f>
        <v>#REF!</v>
      </c>
      <c r="AE119" s="15" t="e">
        <f>IF([1]女子名簿!$T119="","",$J$10)</f>
        <v>#REF!</v>
      </c>
    </row>
    <row r="120" spans="21:31" hidden="1" x14ac:dyDescent="0.2">
      <c r="U120" s="15" t="e">
        <f>IF(#REF!="","",VLOOKUP(#REF!,$B$9:$C$38,2,0))</f>
        <v>#REF!</v>
      </c>
      <c r="V120" s="15" t="e">
        <f>IF(#REF!="","",VLOOKUP(#REF!,$B$9:$C$38,2,0))</f>
        <v>#REF!</v>
      </c>
      <c r="W120" s="15" t="e">
        <f>IF([1]男子名簿!$O120="","",VLOOKUP([1]男子名簿!$O120,$B$9:$C$38,2,0))</f>
        <v>#REF!</v>
      </c>
      <c r="X120" s="15" t="e">
        <f>IF([1]男子名簿!$R120="","",$E$9)</f>
        <v>#REF!</v>
      </c>
      <c r="Y120" s="15" t="e">
        <f>IF([1]男子名簿!$T120="","",$E$10)</f>
        <v>#REF!</v>
      </c>
      <c r="AA120" s="15" t="e">
        <f>IF([1]女子名簿!$I120="","",VLOOKUP([1]女子名簿!$I120,$G$9:$H$38,2,0))</f>
        <v>#REF!</v>
      </c>
      <c r="AB120" s="15" t="e">
        <f>IF([1]女子名簿!$L120="","",VLOOKUP([1]女子名簿!$L120,$G$9:$H$38,2,0))</f>
        <v>#REF!</v>
      </c>
      <c r="AC120" s="15" t="e">
        <f>IF([1]女子名簿!$O120="","",VLOOKUP([1]女子名簿!$O120,$G$9:$H$38,2,0))</f>
        <v>#REF!</v>
      </c>
      <c r="AD120" s="15" t="e">
        <f>IF([1]女子名簿!$R120="","",$J$9)</f>
        <v>#REF!</v>
      </c>
      <c r="AE120" s="15" t="e">
        <f>IF([1]女子名簿!$T120="","",$J$10)</f>
        <v>#REF!</v>
      </c>
    </row>
    <row r="121" spans="21:31" hidden="1" x14ac:dyDescent="0.2">
      <c r="U121" s="15" t="e">
        <f>IF(#REF!="","",VLOOKUP(#REF!,$B$9:$C$38,2,0))</f>
        <v>#REF!</v>
      </c>
      <c r="V121" s="15" t="e">
        <f>IF(#REF!="","",VLOOKUP(#REF!,$B$9:$C$38,2,0))</f>
        <v>#REF!</v>
      </c>
      <c r="W121" s="15" t="e">
        <f>IF([1]男子名簿!$O121="","",VLOOKUP([1]男子名簿!$O121,$B$9:$C$38,2,0))</f>
        <v>#REF!</v>
      </c>
      <c r="X121" s="15" t="e">
        <f>IF([1]男子名簿!$R121="","",$E$9)</f>
        <v>#REF!</v>
      </c>
      <c r="Y121" s="15" t="e">
        <f>IF([1]男子名簿!$T121="","",$E$10)</f>
        <v>#REF!</v>
      </c>
      <c r="AA121" s="15" t="e">
        <f>IF([1]女子名簿!$I121="","",VLOOKUP([1]女子名簿!$I121,$G$9:$H$38,2,0))</f>
        <v>#REF!</v>
      </c>
      <c r="AB121" s="15" t="e">
        <f>IF([1]女子名簿!$L121="","",VLOOKUP([1]女子名簿!$L121,$G$9:$H$38,2,0))</f>
        <v>#REF!</v>
      </c>
      <c r="AC121" s="15" t="e">
        <f>IF([1]女子名簿!$O121="","",VLOOKUP([1]女子名簿!$O121,$G$9:$H$38,2,0))</f>
        <v>#REF!</v>
      </c>
      <c r="AD121" s="15" t="e">
        <f>IF([1]女子名簿!$R121="","",$J$9)</f>
        <v>#REF!</v>
      </c>
      <c r="AE121" s="15" t="e">
        <f>IF([1]女子名簿!$T121="","",$J$10)</f>
        <v>#REF!</v>
      </c>
    </row>
    <row r="122" spans="21:31" hidden="1" x14ac:dyDescent="0.2">
      <c r="U122" s="15" t="e">
        <f>IF(#REF!="","",VLOOKUP(#REF!,$B$9:$C$38,2,0))</f>
        <v>#REF!</v>
      </c>
      <c r="V122" s="15" t="e">
        <f>IF(#REF!="","",VLOOKUP(#REF!,$B$9:$C$38,2,0))</f>
        <v>#REF!</v>
      </c>
      <c r="W122" s="15" t="e">
        <f>IF([1]男子名簿!$O122="","",VLOOKUP([1]男子名簿!$O122,$B$9:$C$38,2,0))</f>
        <v>#REF!</v>
      </c>
      <c r="X122" s="15" t="e">
        <f>IF([1]男子名簿!$R122="","",$E$9)</f>
        <v>#REF!</v>
      </c>
      <c r="Y122" s="15" t="e">
        <f>IF([1]男子名簿!$T122="","",$E$10)</f>
        <v>#REF!</v>
      </c>
      <c r="AA122" s="15" t="e">
        <f>IF([1]女子名簿!$I122="","",VLOOKUP([1]女子名簿!$I122,$G$9:$H$38,2,0))</f>
        <v>#REF!</v>
      </c>
      <c r="AB122" s="15" t="e">
        <f>IF([1]女子名簿!$L122="","",VLOOKUP([1]女子名簿!$L122,$G$9:$H$38,2,0))</f>
        <v>#REF!</v>
      </c>
      <c r="AC122" s="15" t="e">
        <f>IF([1]女子名簿!$O122="","",VLOOKUP([1]女子名簿!$O122,$G$9:$H$38,2,0))</f>
        <v>#REF!</v>
      </c>
      <c r="AD122" s="15" t="e">
        <f>IF([1]女子名簿!$R122="","",$J$9)</f>
        <v>#REF!</v>
      </c>
      <c r="AE122" s="15" t="e">
        <f>IF([1]女子名簿!$T122="","",$J$10)</f>
        <v>#REF!</v>
      </c>
    </row>
    <row r="123" spans="21:31" hidden="1" x14ac:dyDescent="0.2">
      <c r="U123" s="15" t="e">
        <f>IF(#REF!="","",VLOOKUP(#REF!,$B$9:$C$38,2,0))</f>
        <v>#REF!</v>
      </c>
      <c r="V123" s="15" t="e">
        <f>IF(#REF!="","",VLOOKUP(#REF!,$B$9:$C$38,2,0))</f>
        <v>#REF!</v>
      </c>
      <c r="W123" s="15" t="e">
        <f>IF([1]男子名簿!$O123="","",VLOOKUP([1]男子名簿!$O123,$B$9:$C$38,2,0))</f>
        <v>#REF!</v>
      </c>
      <c r="X123" s="15" t="e">
        <f>IF([1]男子名簿!$R123="","",$E$9)</f>
        <v>#REF!</v>
      </c>
      <c r="Y123" s="15" t="e">
        <f>IF([1]男子名簿!$T123="","",$E$10)</f>
        <v>#REF!</v>
      </c>
      <c r="AA123" s="15" t="e">
        <f>IF([1]女子名簿!$I123="","",VLOOKUP([1]女子名簿!$I123,$G$9:$H$38,2,0))</f>
        <v>#REF!</v>
      </c>
      <c r="AB123" s="15" t="e">
        <f>IF([1]女子名簿!$L123="","",VLOOKUP([1]女子名簿!$L123,$G$9:$H$38,2,0))</f>
        <v>#REF!</v>
      </c>
      <c r="AC123" s="15" t="e">
        <f>IF([1]女子名簿!$O123="","",VLOOKUP([1]女子名簿!$O123,$G$9:$H$38,2,0))</f>
        <v>#REF!</v>
      </c>
      <c r="AD123" s="15" t="e">
        <f>IF([1]女子名簿!$R123="","",$J$9)</f>
        <v>#REF!</v>
      </c>
      <c r="AE123" s="15" t="e">
        <f>IF([1]女子名簿!$T123="","",$J$10)</f>
        <v>#REF!</v>
      </c>
    </row>
    <row r="124" spans="21:31" hidden="1" x14ac:dyDescent="0.2">
      <c r="U124" s="15" t="e">
        <f>IF(#REF!="","",VLOOKUP(#REF!,$B$9:$C$38,2,0))</f>
        <v>#REF!</v>
      </c>
      <c r="V124" s="15" t="e">
        <f>IF(#REF!="","",VLOOKUP(#REF!,$B$9:$C$38,2,0))</f>
        <v>#REF!</v>
      </c>
      <c r="W124" s="15" t="e">
        <f>IF([1]男子名簿!$O124="","",VLOOKUP([1]男子名簿!$O124,$B$9:$C$38,2,0))</f>
        <v>#REF!</v>
      </c>
      <c r="X124" s="15" t="e">
        <f>IF([1]男子名簿!$R124="","",$E$9)</f>
        <v>#REF!</v>
      </c>
      <c r="Y124" s="15" t="e">
        <f>IF([1]男子名簿!$T124="","",$E$10)</f>
        <v>#REF!</v>
      </c>
      <c r="AA124" s="15" t="e">
        <f>IF([1]女子名簿!$I124="","",VLOOKUP([1]女子名簿!$I124,$G$9:$H$38,2,0))</f>
        <v>#REF!</v>
      </c>
      <c r="AB124" s="15" t="e">
        <f>IF([1]女子名簿!$L124="","",VLOOKUP([1]女子名簿!$L124,$G$9:$H$38,2,0))</f>
        <v>#REF!</v>
      </c>
      <c r="AC124" s="15" t="e">
        <f>IF([1]女子名簿!$O124="","",VLOOKUP([1]女子名簿!$O124,$G$9:$H$38,2,0))</f>
        <v>#REF!</v>
      </c>
      <c r="AD124" s="15" t="e">
        <f>IF([1]女子名簿!$R124="","",$J$9)</f>
        <v>#REF!</v>
      </c>
      <c r="AE124" s="15" t="e">
        <f>IF([1]女子名簿!$T124="","",$J$10)</f>
        <v>#REF!</v>
      </c>
    </row>
    <row r="125" spans="21:31" hidden="1" x14ac:dyDescent="0.2">
      <c r="U125" s="15" t="e">
        <f>IF(#REF!="","",VLOOKUP(#REF!,$B$9:$C$38,2,0))</f>
        <v>#REF!</v>
      </c>
      <c r="V125" s="15" t="e">
        <f>IF(#REF!="","",VLOOKUP(#REF!,$B$9:$C$38,2,0))</f>
        <v>#REF!</v>
      </c>
      <c r="W125" s="15" t="e">
        <f>IF([1]男子名簿!$O125="","",VLOOKUP([1]男子名簿!$O125,$B$9:$C$38,2,0))</f>
        <v>#REF!</v>
      </c>
      <c r="X125" s="15" t="e">
        <f>IF([1]男子名簿!$R125="","",$E$9)</f>
        <v>#REF!</v>
      </c>
      <c r="Y125" s="15" t="e">
        <f>IF([1]男子名簿!$T125="","",$E$10)</f>
        <v>#REF!</v>
      </c>
      <c r="AA125" s="15" t="e">
        <f>IF([1]女子名簿!$I125="","",VLOOKUP([1]女子名簿!$I125,$G$9:$H$38,2,0))</f>
        <v>#REF!</v>
      </c>
      <c r="AB125" s="15" t="e">
        <f>IF([1]女子名簿!$L125="","",VLOOKUP([1]女子名簿!$L125,$G$9:$H$38,2,0))</f>
        <v>#REF!</v>
      </c>
      <c r="AC125" s="15" t="e">
        <f>IF([1]女子名簿!$O125="","",VLOOKUP([1]女子名簿!$O125,$G$9:$H$38,2,0))</f>
        <v>#REF!</v>
      </c>
      <c r="AD125" s="15" t="e">
        <f>IF([1]女子名簿!$R125="","",$J$9)</f>
        <v>#REF!</v>
      </c>
      <c r="AE125" s="15" t="e">
        <f>IF([1]女子名簿!$T125="","",$J$10)</f>
        <v>#REF!</v>
      </c>
    </row>
    <row r="126" spans="21:31" hidden="1" x14ac:dyDescent="0.2">
      <c r="U126" s="15" t="e">
        <f>IF(#REF!="","",VLOOKUP(#REF!,$B$9:$C$38,2,0))</f>
        <v>#REF!</v>
      </c>
      <c r="V126" s="15" t="e">
        <f>IF(#REF!="","",VLOOKUP(#REF!,$B$9:$C$38,2,0))</f>
        <v>#REF!</v>
      </c>
      <c r="W126" s="15" t="e">
        <f>IF([1]男子名簿!$O126="","",VLOOKUP([1]男子名簿!$O126,$B$9:$C$38,2,0))</f>
        <v>#REF!</v>
      </c>
      <c r="X126" s="15" t="e">
        <f>IF([1]男子名簿!$R126="","",$E$9)</f>
        <v>#REF!</v>
      </c>
      <c r="Y126" s="15" t="e">
        <f>IF([1]男子名簿!$T126="","",$E$10)</f>
        <v>#REF!</v>
      </c>
      <c r="AA126" s="15" t="e">
        <f>IF([1]女子名簿!$I126="","",VLOOKUP([1]女子名簿!$I126,$G$9:$H$38,2,0))</f>
        <v>#REF!</v>
      </c>
      <c r="AB126" s="15" t="e">
        <f>IF([1]女子名簿!$L126="","",VLOOKUP([1]女子名簿!$L126,$G$9:$H$38,2,0))</f>
        <v>#REF!</v>
      </c>
      <c r="AC126" s="15" t="e">
        <f>IF([1]女子名簿!$O126="","",VLOOKUP([1]女子名簿!$O126,$G$9:$H$38,2,0))</f>
        <v>#REF!</v>
      </c>
      <c r="AD126" s="15" t="e">
        <f>IF([1]女子名簿!$R126="","",$J$9)</f>
        <v>#REF!</v>
      </c>
      <c r="AE126" s="15" t="e">
        <f>IF([1]女子名簿!$T126="","",$J$10)</f>
        <v>#REF!</v>
      </c>
    </row>
    <row r="127" spans="21:31" hidden="1" x14ac:dyDescent="0.2">
      <c r="U127" s="15" t="e">
        <f>IF(#REF!="","",VLOOKUP(#REF!,$B$9:$C$38,2,0))</f>
        <v>#REF!</v>
      </c>
      <c r="V127" s="15" t="e">
        <f>IF(#REF!="","",VLOOKUP(#REF!,$B$9:$C$38,2,0))</f>
        <v>#REF!</v>
      </c>
      <c r="W127" s="15" t="e">
        <f>IF([1]男子名簿!$O127="","",VLOOKUP([1]男子名簿!$O127,$B$9:$C$38,2,0))</f>
        <v>#REF!</v>
      </c>
      <c r="X127" s="15" t="e">
        <f>IF([1]男子名簿!$R127="","",$E$9)</f>
        <v>#REF!</v>
      </c>
      <c r="Y127" s="15" t="e">
        <f>IF([1]男子名簿!$T127="","",$E$10)</f>
        <v>#REF!</v>
      </c>
      <c r="AA127" s="15" t="e">
        <f>IF([1]女子名簿!$I127="","",VLOOKUP([1]女子名簿!$I127,$G$9:$H$38,2,0))</f>
        <v>#REF!</v>
      </c>
      <c r="AB127" s="15" t="e">
        <f>IF([1]女子名簿!$L127="","",VLOOKUP([1]女子名簿!$L127,$G$9:$H$38,2,0))</f>
        <v>#REF!</v>
      </c>
      <c r="AC127" s="15" t="e">
        <f>IF([1]女子名簿!$O127="","",VLOOKUP([1]女子名簿!$O127,$G$9:$H$38,2,0))</f>
        <v>#REF!</v>
      </c>
      <c r="AD127" s="15" t="e">
        <f>IF([1]女子名簿!$R127="","",$J$9)</f>
        <v>#REF!</v>
      </c>
      <c r="AE127" s="15" t="e">
        <f>IF([1]女子名簿!$T127="","",$J$10)</f>
        <v>#REF!</v>
      </c>
    </row>
    <row r="128" spans="21:31" hidden="1" x14ac:dyDescent="0.2">
      <c r="U128" s="15" t="e">
        <f>IF(#REF!="","",VLOOKUP(#REF!,$B$9:$C$38,2,0))</f>
        <v>#REF!</v>
      </c>
      <c r="V128" s="15" t="e">
        <f>IF(#REF!="","",VLOOKUP(#REF!,$B$9:$C$38,2,0))</f>
        <v>#REF!</v>
      </c>
      <c r="W128" s="15" t="e">
        <f>IF([1]男子名簿!$O128="","",VLOOKUP([1]男子名簿!$O128,$B$9:$C$38,2,0))</f>
        <v>#REF!</v>
      </c>
      <c r="X128" s="15" t="e">
        <f>IF([1]男子名簿!$R128="","",$E$9)</f>
        <v>#REF!</v>
      </c>
      <c r="Y128" s="15" t="e">
        <f>IF([1]男子名簿!$T128="","",$E$10)</f>
        <v>#REF!</v>
      </c>
      <c r="AA128" s="15" t="e">
        <f>IF([1]女子名簿!$I128="","",VLOOKUP([1]女子名簿!$I128,$G$9:$H$38,2,0))</f>
        <v>#REF!</v>
      </c>
      <c r="AB128" s="15" t="e">
        <f>IF([1]女子名簿!$L128="","",VLOOKUP([1]女子名簿!$L128,$G$9:$H$38,2,0))</f>
        <v>#REF!</v>
      </c>
      <c r="AC128" s="15" t="e">
        <f>IF([1]女子名簿!$O128="","",VLOOKUP([1]女子名簿!$O128,$G$9:$H$38,2,0))</f>
        <v>#REF!</v>
      </c>
      <c r="AD128" s="15" t="e">
        <f>IF([1]女子名簿!$R128="","",$J$9)</f>
        <v>#REF!</v>
      </c>
      <c r="AE128" s="15" t="e">
        <f>IF([1]女子名簿!$T128="","",$J$10)</f>
        <v>#REF!</v>
      </c>
    </row>
    <row r="129" spans="21:31" hidden="1" x14ac:dyDescent="0.2">
      <c r="U129" s="15" t="e">
        <f>IF(#REF!="","",VLOOKUP(#REF!,$B$9:$C$38,2,0))</f>
        <v>#REF!</v>
      </c>
      <c r="V129" s="15" t="e">
        <f>IF(#REF!="","",VLOOKUP(#REF!,$B$9:$C$38,2,0))</f>
        <v>#REF!</v>
      </c>
      <c r="W129" s="15" t="e">
        <f>IF([1]男子名簿!$O129="","",VLOOKUP([1]男子名簿!$O129,$B$9:$C$38,2,0))</f>
        <v>#REF!</v>
      </c>
      <c r="X129" s="15" t="e">
        <f>IF([1]男子名簿!$R129="","",$E$9)</f>
        <v>#REF!</v>
      </c>
      <c r="Y129" s="15" t="e">
        <f>IF([1]男子名簿!$T129="","",$E$10)</f>
        <v>#REF!</v>
      </c>
      <c r="AA129" s="15" t="e">
        <f>IF([1]女子名簿!$I129="","",VLOOKUP([1]女子名簿!$I129,$G$9:$H$38,2,0))</f>
        <v>#REF!</v>
      </c>
      <c r="AB129" s="15" t="e">
        <f>IF([1]女子名簿!$L129="","",VLOOKUP([1]女子名簿!$L129,$G$9:$H$38,2,0))</f>
        <v>#REF!</v>
      </c>
      <c r="AC129" s="15" t="e">
        <f>IF([1]女子名簿!$O129="","",VLOOKUP([1]女子名簿!$O129,$G$9:$H$38,2,0))</f>
        <v>#REF!</v>
      </c>
      <c r="AD129" s="15" t="e">
        <f>IF([1]女子名簿!$R129="","",$J$9)</f>
        <v>#REF!</v>
      </c>
      <c r="AE129" s="15" t="e">
        <f>IF([1]女子名簿!$T129="","",$J$10)</f>
        <v>#REF!</v>
      </c>
    </row>
    <row r="130" spans="21:31" hidden="1" x14ac:dyDescent="0.2">
      <c r="U130" s="15" t="e">
        <f>IF(#REF!="","",VLOOKUP(#REF!,$B$9:$C$38,2,0))</f>
        <v>#REF!</v>
      </c>
      <c r="V130" s="15" t="e">
        <f>IF(#REF!="","",VLOOKUP(#REF!,$B$9:$C$38,2,0))</f>
        <v>#REF!</v>
      </c>
      <c r="W130" s="15" t="e">
        <f>IF([1]男子名簿!$O130="","",VLOOKUP([1]男子名簿!$O130,$B$9:$C$38,2,0))</f>
        <v>#REF!</v>
      </c>
      <c r="X130" s="15" t="e">
        <f>IF([1]男子名簿!$R130="","",$E$9)</f>
        <v>#REF!</v>
      </c>
      <c r="Y130" s="15" t="e">
        <f>IF([1]男子名簿!$T130="","",$E$10)</f>
        <v>#REF!</v>
      </c>
      <c r="AA130" s="15" t="e">
        <f>IF([1]女子名簿!$I130="","",VLOOKUP([1]女子名簿!$I130,$G$9:$H$38,2,0))</f>
        <v>#REF!</v>
      </c>
      <c r="AB130" s="15" t="e">
        <f>IF([1]女子名簿!$L130="","",VLOOKUP([1]女子名簿!$L130,$G$9:$H$38,2,0))</f>
        <v>#REF!</v>
      </c>
      <c r="AC130" s="15" t="e">
        <f>IF([1]女子名簿!$O130="","",VLOOKUP([1]女子名簿!$O130,$G$9:$H$38,2,0))</f>
        <v>#REF!</v>
      </c>
      <c r="AD130" s="15" t="e">
        <f>IF([1]女子名簿!$R130="","",$J$9)</f>
        <v>#REF!</v>
      </c>
      <c r="AE130" s="15" t="e">
        <f>IF([1]女子名簿!$T130="","",$J$10)</f>
        <v>#REF!</v>
      </c>
    </row>
    <row r="131" spans="21:31" hidden="1" x14ac:dyDescent="0.2">
      <c r="U131" s="15" t="e">
        <f>IF(#REF!="","",VLOOKUP(#REF!,$B$9:$C$38,2,0))</f>
        <v>#REF!</v>
      </c>
      <c r="V131" s="15" t="e">
        <f>IF(#REF!="","",VLOOKUP(#REF!,$B$9:$C$38,2,0))</f>
        <v>#REF!</v>
      </c>
      <c r="W131" s="15" t="e">
        <f>IF([1]男子名簿!$O131="","",VLOOKUP([1]男子名簿!$O131,$B$9:$C$38,2,0))</f>
        <v>#REF!</v>
      </c>
      <c r="X131" s="15" t="e">
        <f>IF([1]男子名簿!$R131="","",$E$9)</f>
        <v>#REF!</v>
      </c>
      <c r="Y131" s="15" t="e">
        <f>IF([1]男子名簿!$T131="","",$E$10)</f>
        <v>#REF!</v>
      </c>
      <c r="AA131" s="15" t="e">
        <f>IF([1]女子名簿!$I131="","",VLOOKUP([1]女子名簿!$I131,$G$9:$H$38,2,0))</f>
        <v>#REF!</v>
      </c>
      <c r="AB131" s="15" t="e">
        <f>IF([1]女子名簿!$L131="","",VLOOKUP([1]女子名簿!$L131,$G$9:$H$38,2,0))</f>
        <v>#REF!</v>
      </c>
      <c r="AC131" s="15" t="e">
        <f>IF([1]女子名簿!$O131="","",VLOOKUP([1]女子名簿!$O131,$G$9:$H$38,2,0))</f>
        <v>#REF!</v>
      </c>
      <c r="AD131" s="15" t="e">
        <f>IF([1]女子名簿!$R131="","",$J$9)</f>
        <v>#REF!</v>
      </c>
      <c r="AE131" s="15" t="e">
        <f>IF([1]女子名簿!$T131="","",$J$10)</f>
        <v>#REF!</v>
      </c>
    </row>
    <row r="132" spans="21:31" hidden="1" x14ac:dyDescent="0.2">
      <c r="U132" s="15" t="e">
        <f>IF(#REF!="","",VLOOKUP(#REF!,$B$9:$C$38,2,0))</f>
        <v>#REF!</v>
      </c>
      <c r="V132" s="15" t="e">
        <f>IF(#REF!="","",VLOOKUP(#REF!,$B$9:$C$38,2,0))</f>
        <v>#REF!</v>
      </c>
      <c r="W132" s="15" t="e">
        <f>IF([1]男子名簿!$O132="","",VLOOKUP([1]男子名簿!$O132,$B$9:$C$38,2,0))</f>
        <v>#REF!</v>
      </c>
      <c r="X132" s="15" t="e">
        <f>IF([1]男子名簿!$R132="","",$E$9)</f>
        <v>#REF!</v>
      </c>
      <c r="Y132" s="15" t="e">
        <f>IF([1]男子名簿!$T132="","",$E$10)</f>
        <v>#REF!</v>
      </c>
      <c r="AA132" s="15" t="e">
        <f>IF([1]女子名簿!$I132="","",VLOOKUP([1]女子名簿!$I132,$G$9:$H$38,2,0))</f>
        <v>#REF!</v>
      </c>
      <c r="AB132" s="15" t="e">
        <f>IF([1]女子名簿!$L132="","",VLOOKUP([1]女子名簿!$L132,$G$9:$H$38,2,0))</f>
        <v>#REF!</v>
      </c>
      <c r="AC132" s="15" t="e">
        <f>IF([1]女子名簿!$O132="","",VLOOKUP([1]女子名簿!$O132,$G$9:$H$38,2,0))</f>
        <v>#REF!</v>
      </c>
      <c r="AD132" s="15" t="e">
        <f>IF([1]女子名簿!$R132="","",$J$9)</f>
        <v>#REF!</v>
      </c>
      <c r="AE132" s="15" t="e">
        <f>IF([1]女子名簿!$T132="","",$J$10)</f>
        <v>#REF!</v>
      </c>
    </row>
    <row r="133" spans="21:31" hidden="1" x14ac:dyDescent="0.2">
      <c r="U133" s="15" t="e">
        <f>IF(#REF!="","",VLOOKUP(#REF!,$B$9:$C$38,2,0))</f>
        <v>#REF!</v>
      </c>
      <c r="V133" s="15" t="e">
        <f>IF(#REF!="","",VLOOKUP(#REF!,$B$9:$C$38,2,0))</f>
        <v>#REF!</v>
      </c>
      <c r="W133" s="15" t="e">
        <f>IF([1]男子名簿!$O133="","",VLOOKUP([1]男子名簿!$O133,$B$9:$C$38,2,0))</f>
        <v>#REF!</v>
      </c>
      <c r="X133" s="15" t="e">
        <f>IF([1]男子名簿!$R133="","",$E$9)</f>
        <v>#REF!</v>
      </c>
      <c r="Y133" s="15" t="e">
        <f>IF([1]男子名簿!$T133="","",$E$10)</f>
        <v>#REF!</v>
      </c>
      <c r="AA133" s="15" t="e">
        <f>IF([1]女子名簿!$I133="","",VLOOKUP([1]女子名簿!$I133,$G$9:$H$38,2,0))</f>
        <v>#REF!</v>
      </c>
      <c r="AB133" s="15" t="e">
        <f>IF([1]女子名簿!$L133="","",VLOOKUP([1]女子名簿!$L133,$G$9:$H$38,2,0))</f>
        <v>#REF!</v>
      </c>
      <c r="AC133" s="15" t="e">
        <f>IF([1]女子名簿!$O133="","",VLOOKUP([1]女子名簿!$O133,$G$9:$H$38,2,0))</f>
        <v>#REF!</v>
      </c>
      <c r="AD133" s="15" t="e">
        <f>IF([1]女子名簿!$R133="","",$J$9)</f>
        <v>#REF!</v>
      </c>
      <c r="AE133" s="15" t="e">
        <f>IF([1]女子名簿!$T133="","",$J$10)</f>
        <v>#REF!</v>
      </c>
    </row>
    <row r="134" spans="21:31" hidden="1" x14ac:dyDescent="0.2">
      <c r="U134" s="15" t="e">
        <f>IF(#REF!="","",VLOOKUP(#REF!,$B$9:$C$38,2,0))</f>
        <v>#REF!</v>
      </c>
      <c r="V134" s="15" t="e">
        <f>IF(#REF!="","",VLOOKUP(#REF!,$B$9:$C$38,2,0))</f>
        <v>#REF!</v>
      </c>
      <c r="W134" s="15" t="e">
        <f>IF([1]男子名簿!$O134="","",VLOOKUP([1]男子名簿!$O134,$B$9:$C$38,2,0))</f>
        <v>#REF!</v>
      </c>
      <c r="X134" s="15" t="e">
        <f>IF([1]男子名簿!$R134="","",$E$9)</f>
        <v>#REF!</v>
      </c>
      <c r="Y134" s="15" t="e">
        <f>IF([1]男子名簿!$T134="","",$E$10)</f>
        <v>#REF!</v>
      </c>
      <c r="AA134" s="15" t="e">
        <f>IF([1]女子名簿!$I134="","",VLOOKUP([1]女子名簿!$I134,$G$9:$H$38,2,0))</f>
        <v>#REF!</v>
      </c>
      <c r="AB134" s="15" t="e">
        <f>IF([1]女子名簿!$L134="","",VLOOKUP([1]女子名簿!$L134,$G$9:$H$38,2,0))</f>
        <v>#REF!</v>
      </c>
      <c r="AC134" s="15" t="e">
        <f>IF([1]女子名簿!$O134="","",VLOOKUP([1]女子名簿!$O134,$G$9:$H$38,2,0))</f>
        <v>#REF!</v>
      </c>
      <c r="AD134" s="15" t="e">
        <f>IF([1]女子名簿!$R134="","",$J$9)</f>
        <v>#REF!</v>
      </c>
      <c r="AE134" s="15" t="e">
        <f>IF([1]女子名簿!$T134="","",$J$10)</f>
        <v>#REF!</v>
      </c>
    </row>
    <row r="135" spans="21:31" hidden="1" x14ac:dyDescent="0.2">
      <c r="U135" s="15" t="e">
        <f>IF(#REF!="","",VLOOKUP(#REF!,$B$9:$C$38,2,0))</f>
        <v>#REF!</v>
      </c>
      <c r="V135" s="15" t="e">
        <f>IF(#REF!="","",VLOOKUP(#REF!,$B$9:$C$38,2,0))</f>
        <v>#REF!</v>
      </c>
      <c r="W135" s="15" t="e">
        <f>IF([1]男子名簿!$O135="","",VLOOKUP([1]男子名簿!$O135,$B$9:$C$38,2,0))</f>
        <v>#REF!</v>
      </c>
      <c r="X135" s="15" t="e">
        <f>IF([1]男子名簿!$R135="","",$E$9)</f>
        <v>#REF!</v>
      </c>
      <c r="Y135" s="15" t="e">
        <f>IF([1]男子名簿!$T135="","",$E$10)</f>
        <v>#REF!</v>
      </c>
      <c r="AA135" s="15" t="e">
        <f>IF([1]女子名簿!$I135="","",VLOOKUP([1]女子名簿!$I135,$G$9:$H$38,2,0))</f>
        <v>#REF!</v>
      </c>
      <c r="AB135" s="15" t="e">
        <f>IF([1]女子名簿!$L135="","",VLOOKUP([1]女子名簿!$L135,$G$9:$H$38,2,0))</f>
        <v>#REF!</v>
      </c>
      <c r="AC135" s="15" t="e">
        <f>IF([1]女子名簿!$O135="","",VLOOKUP([1]女子名簿!$O135,$G$9:$H$38,2,0))</f>
        <v>#REF!</v>
      </c>
      <c r="AD135" s="15" t="e">
        <f>IF([1]女子名簿!$R135="","",$J$9)</f>
        <v>#REF!</v>
      </c>
      <c r="AE135" s="15" t="e">
        <f>IF([1]女子名簿!$T135="","",$J$10)</f>
        <v>#REF!</v>
      </c>
    </row>
    <row r="136" spans="21:31" hidden="1" x14ac:dyDescent="0.2">
      <c r="U136" s="15" t="e">
        <f>IF(#REF!="","",VLOOKUP(#REF!,$B$9:$C$38,2,0))</f>
        <v>#REF!</v>
      </c>
      <c r="V136" s="15" t="e">
        <f>IF(#REF!="","",VLOOKUP(#REF!,$B$9:$C$38,2,0))</f>
        <v>#REF!</v>
      </c>
      <c r="W136" s="15" t="e">
        <f>IF([1]男子名簿!$O136="","",VLOOKUP([1]男子名簿!$O136,$B$9:$C$38,2,0))</f>
        <v>#REF!</v>
      </c>
      <c r="X136" s="15" t="e">
        <f>IF([1]男子名簿!$R136="","",$E$9)</f>
        <v>#REF!</v>
      </c>
      <c r="Y136" s="15" t="e">
        <f>IF([1]男子名簿!$T136="","",$E$10)</f>
        <v>#REF!</v>
      </c>
      <c r="AA136" s="15" t="e">
        <f>IF([1]女子名簿!$I136="","",VLOOKUP([1]女子名簿!$I136,$G$9:$H$38,2,0))</f>
        <v>#REF!</v>
      </c>
      <c r="AB136" s="15" t="e">
        <f>IF([1]女子名簿!$L136="","",VLOOKUP([1]女子名簿!$L136,$G$9:$H$38,2,0))</f>
        <v>#REF!</v>
      </c>
      <c r="AC136" s="15" t="e">
        <f>IF([1]女子名簿!$O136="","",VLOOKUP([1]女子名簿!$O136,$G$9:$H$38,2,0))</f>
        <v>#REF!</v>
      </c>
      <c r="AD136" s="15" t="e">
        <f>IF([1]女子名簿!$R136="","",$J$9)</f>
        <v>#REF!</v>
      </c>
      <c r="AE136" s="15" t="e">
        <f>IF([1]女子名簿!$T136="","",$J$10)</f>
        <v>#REF!</v>
      </c>
    </row>
    <row r="137" spans="21:31" hidden="1" x14ac:dyDescent="0.2">
      <c r="U137" s="15" t="e">
        <f>IF(#REF!="","",VLOOKUP(#REF!,$B$9:$C$38,2,0))</f>
        <v>#REF!</v>
      </c>
      <c r="V137" s="15" t="e">
        <f>IF(#REF!="","",VLOOKUP(#REF!,$B$9:$C$38,2,0))</f>
        <v>#REF!</v>
      </c>
      <c r="W137" s="15" t="e">
        <f>IF([1]男子名簿!$O137="","",VLOOKUP([1]男子名簿!$O137,$B$9:$C$38,2,0))</f>
        <v>#REF!</v>
      </c>
      <c r="X137" s="15" t="e">
        <f>IF([1]男子名簿!$R137="","",$E$9)</f>
        <v>#REF!</v>
      </c>
      <c r="Y137" s="15" t="e">
        <f>IF([1]男子名簿!$T137="","",$E$10)</f>
        <v>#REF!</v>
      </c>
      <c r="AA137" s="15" t="e">
        <f>IF([1]女子名簿!$I137="","",VLOOKUP([1]女子名簿!$I137,$G$9:$H$38,2,0))</f>
        <v>#REF!</v>
      </c>
      <c r="AB137" s="15" t="e">
        <f>IF([1]女子名簿!$L137="","",VLOOKUP([1]女子名簿!$L137,$G$9:$H$38,2,0))</f>
        <v>#REF!</v>
      </c>
      <c r="AC137" s="15" t="e">
        <f>IF([1]女子名簿!$O137="","",VLOOKUP([1]女子名簿!$O137,$G$9:$H$38,2,0))</f>
        <v>#REF!</v>
      </c>
      <c r="AD137" s="15" t="e">
        <f>IF([1]女子名簿!$R137="","",$J$9)</f>
        <v>#REF!</v>
      </c>
      <c r="AE137" s="15" t="e">
        <f>IF([1]女子名簿!$T137="","",$J$10)</f>
        <v>#REF!</v>
      </c>
    </row>
    <row r="138" spans="21:31" hidden="1" x14ac:dyDescent="0.2">
      <c r="U138" s="15" t="e">
        <f>IF(#REF!="","",VLOOKUP(#REF!,$B$9:$C$38,2,0))</f>
        <v>#REF!</v>
      </c>
      <c r="V138" s="15" t="e">
        <f>IF(#REF!="","",VLOOKUP(#REF!,$B$9:$C$38,2,0))</f>
        <v>#REF!</v>
      </c>
      <c r="W138" s="15" t="e">
        <f>IF([1]男子名簿!$O138="","",VLOOKUP([1]男子名簿!$O138,$B$9:$C$38,2,0))</f>
        <v>#REF!</v>
      </c>
      <c r="X138" s="15" t="e">
        <f>IF([1]男子名簿!$R138="","",$E$9)</f>
        <v>#REF!</v>
      </c>
      <c r="Y138" s="15" t="e">
        <f>IF([1]男子名簿!$T138="","",$E$10)</f>
        <v>#REF!</v>
      </c>
      <c r="AA138" s="15" t="e">
        <f>IF([1]女子名簿!$I138="","",VLOOKUP([1]女子名簿!$I138,$G$9:$H$38,2,0))</f>
        <v>#REF!</v>
      </c>
      <c r="AB138" s="15" t="e">
        <f>IF([1]女子名簿!$L138="","",VLOOKUP([1]女子名簿!$L138,$G$9:$H$38,2,0))</f>
        <v>#REF!</v>
      </c>
      <c r="AC138" s="15" t="e">
        <f>IF([1]女子名簿!$O138="","",VLOOKUP([1]女子名簿!$O138,$G$9:$H$38,2,0))</f>
        <v>#REF!</v>
      </c>
      <c r="AD138" s="15" t="e">
        <f>IF([1]女子名簿!$R138="","",$J$9)</f>
        <v>#REF!</v>
      </c>
      <c r="AE138" s="15" t="e">
        <f>IF([1]女子名簿!$T138="","",$J$10)</f>
        <v>#REF!</v>
      </c>
    </row>
    <row r="139" spans="21:31" hidden="1" x14ac:dyDescent="0.2">
      <c r="U139" s="15" t="e">
        <f>IF(#REF!="","",VLOOKUP(#REF!,$B$9:$C$38,2,0))</f>
        <v>#REF!</v>
      </c>
      <c r="V139" s="15" t="e">
        <f>IF(#REF!="","",VLOOKUP(#REF!,$B$9:$C$38,2,0))</f>
        <v>#REF!</v>
      </c>
      <c r="W139" s="15" t="e">
        <f>IF([1]男子名簿!$O139="","",VLOOKUP([1]男子名簿!$O139,$B$9:$C$38,2,0))</f>
        <v>#REF!</v>
      </c>
      <c r="X139" s="15" t="e">
        <f>IF([1]男子名簿!$R139="","",$E$9)</f>
        <v>#REF!</v>
      </c>
      <c r="Y139" s="15" t="e">
        <f>IF([1]男子名簿!$T139="","",$E$10)</f>
        <v>#REF!</v>
      </c>
      <c r="AA139" s="15" t="e">
        <f>IF([1]女子名簿!$I139="","",VLOOKUP([1]女子名簿!$I139,$G$9:$H$38,2,0))</f>
        <v>#REF!</v>
      </c>
      <c r="AB139" s="15" t="e">
        <f>IF([1]女子名簿!$L139="","",VLOOKUP([1]女子名簿!$L139,$G$9:$H$38,2,0))</f>
        <v>#REF!</v>
      </c>
      <c r="AC139" s="15" t="e">
        <f>IF([1]女子名簿!$O139="","",VLOOKUP([1]女子名簿!$O139,$G$9:$H$38,2,0))</f>
        <v>#REF!</v>
      </c>
      <c r="AD139" s="15" t="e">
        <f>IF([1]女子名簿!$R139="","",$J$9)</f>
        <v>#REF!</v>
      </c>
      <c r="AE139" s="15" t="e">
        <f>IF([1]女子名簿!$T139="","",$J$10)</f>
        <v>#REF!</v>
      </c>
    </row>
    <row r="140" spans="21:31" hidden="1" x14ac:dyDescent="0.2">
      <c r="U140" s="15" t="e">
        <f>IF(#REF!="","",VLOOKUP(#REF!,$B$9:$C$38,2,0))</f>
        <v>#REF!</v>
      </c>
      <c r="V140" s="15" t="e">
        <f>IF(#REF!="","",VLOOKUP(#REF!,$B$9:$C$38,2,0))</f>
        <v>#REF!</v>
      </c>
      <c r="W140" s="15" t="e">
        <f>IF([1]男子名簿!$O140="","",VLOOKUP([1]男子名簿!$O140,$B$9:$C$38,2,0))</f>
        <v>#REF!</v>
      </c>
      <c r="X140" s="15" t="e">
        <f>IF([1]男子名簿!$R140="","",$E$9)</f>
        <v>#REF!</v>
      </c>
      <c r="Y140" s="15" t="e">
        <f>IF([1]男子名簿!$T140="","",$E$10)</f>
        <v>#REF!</v>
      </c>
      <c r="AA140" s="15" t="e">
        <f>IF([1]女子名簿!$I140="","",VLOOKUP([1]女子名簿!$I140,$G$9:$H$38,2,0))</f>
        <v>#REF!</v>
      </c>
      <c r="AB140" s="15" t="e">
        <f>IF([1]女子名簿!$L140="","",VLOOKUP([1]女子名簿!$L140,$G$9:$H$38,2,0))</f>
        <v>#REF!</v>
      </c>
      <c r="AC140" s="15" t="e">
        <f>IF([1]女子名簿!$O140="","",VLOOKUP([1]女子名簿!$O140,$G$9:$H$38,2,0))</f>
        <v>#REF!</v>
      </c>
      <c r="AD140" s="15" t="e">
        <f>IF([1]女子名簿!$R140="","",$J$9)</f>
        <v>#REF!</v>
      </c>
      <c r="AE140" s="15" t="e">
        <f>IF([1]女子名簿!$T140="","",$J$10)</f>
        <v>#REF!</v>
      </c>
    </row>
    <row r="141" spans="21:31" hidden="1" x14ac:dyDescent="0.2">
      <c r="U141" s="15" t="e">
        <f>IF(#REF!="","",VLOOKUP(#REF!,$B$9:$C$38,2,0))</f>
        <v>#REF!</v>
      </c>
      <c r="V141" s="15" t="e">
        <f>IF(#REF!="","",VLOOKUP(#REF!,$B$9:$C$38,2,0))</f>
        <v>#REF!</v>
      </c>
      <c r="W141" s="15" t="e">
        <f>IF([1]男子名簿!$O141="","",VLOOKUP([1]男子名簿!$O141,$B$9:$C$38,2,0))</f>
        <v>#REF!</v>
      </c>
      <c r="X141" s="15" t="e">
        <f>IF([1]男子名簿!$R141="","",$E$9)</f>
        <v>#REF!</v>
      </c>
      <c r="Y141" s="15" t="e">
        <f>IF([1]男子名簿!$T141="","",$E$10)</f>
        <v>#REF!</v>
      </c>
      <c r="AA141" s="15" t="e">
        <f>IF([1]女子名簿!$I141="","",VLOOKUP([1]女子名簿!$I141,$G$9:$H$38,2,0))</f>
        <v>#REF!</v>
      </c>
      <c r="AB141" s="15" t="e">
        <f>IF([1]女子名簿!$L141="","",VLOOKUP([1]女子名簿!$L141,$G$9:$H$38,2,0))</f>
        <v>#REF!</v>
      </c>
      <c r="AC141" s="15" t="e">
        <f>IF([1]女子名簿!$O141="","",VLOOKUP([1]女子名簿!$O141,$G$9:$H$38,2,0))</f>
        <v>#REF!</v>
      </c>
      <c r="AD141" s="15" t="e">
        <f>IF([1]女子名簿!$R141="","",$J$9)</f>
        <v>#REF!</v>
      </c>
      <c r="AE141" s="15" t="e">
        <f>IF([1]女子名簿!$T141="","",$J$10)</f>
        <v>#REF!</v>
      </c>
    </row>
    <row r="142" spans="21:31" hidden="1" x14ac:dyDescent="0.2">
      <c r="U142" s="15" t="e">
        <f>IF(#REF!="","",VLOOKUP(#REF!,$B$9:$C$38,2,0))</f>
        <v>#REF!</v>
      </c>
      <c r="V142" s="15" t="e">
        <f>IF(#REF!="","",VLOOKUP(#REF!,$B$9:$C$38,2,0))</f>
        <v>#REF!</v>
      </c>
      <c r="W142" s="15" t="e">
        <f>IF([1]男子名簿!$O142="","",VLOOKUP([1]男子名簿!$O142,$B$9:$C$38,2,0))</f>
        <v>#REF!</v>
      </c>
      <c r="X142" s="15" t="e">
        <f>IF([1]男子名簿!$R142="","",$E$9)</f>
        <v>#REF!</v>
      </c>
      <c r="Y142" s="15" t="e">
        <f>IF([1]男子名簿!$T142="","",$E$10)</f>
        <v>#REF!</v>
      </c>
      <c r="AA142" s="15" t="e">
        <f>IF([1]女子名簿!$I142="","",VLOOKUP([1]女子名簿!$I142,$G$9:$H$38,2,0))</f>
        <v>#REF!</v>
      </c>
      <c r="AB142" s="15" t="e">
        <f>IF([1]女子名簿!$L142="","",VLOOKUP([1]女子名簿!$L142,$G$9:$H$38,2,0))</f>
        <v>#REF!</v>
      </c>
      <c r="AC142" s="15" t="e">
        <f>IF([1]女子名簿!$O142="","",VLOOKUP([1]女子名簿!$O142,$G$9:$H$38,2,0))</f>
        <v>#REF!</v>
      </c>
      <c r="AD142" s="15" t="e">
        <f>IF([1]女子名簿!$R142="","",$J$9)</f>
        <v>#REF!</v>
      </c>
      <c r="AE142" s="15" t="e">
        <f>IF([1]女子名簿!$T142="","",$J$10)</f>
        <v>#REF!</v>
      </c>
    </row>
    <row r="143" spans="21:31" hidden="1" x14ac:dyDescent="0.2">
      <c r="U143" s="15" t="e">
        <f>IF(#REF!="","",VLOOKUP(#REF!,$B$9:$C$38,2,0))</f>
        <v>#REF!</v>
      </c>
      <c r="V143" s="15" t="e">
        <f>IF(#REF!="","",VLOOKUP(#REF!,$B$9:$C$38,2,0))</f>
        <v>#REF!</v>
      </c>
      <c r="W143" s="15" t="e">
        <f>IF([1]男子名簿!$O143="","",VLOOKUP([1]男子名簿!$O143,$B$9:$C$38,2,0))</f>
        <v>#REF!</v>
      </c>
      <c r="X143" s="15" t="e">
        <f>IF([1]男子名簿!$R143="","",$E$9)</f>
        <v>#REF!</v>
      </c>
      <c r="Y143" s="15" t="e">
        <f>IF([1]男子名簿!$T143="","",$E$10)</f>
        <v>#REF!</v>
      </c>
      <c r="AA143" s="15" t="e">
        <f>IF([1]女子名簿!$I143="","",VLOOKUP([1]女子名簿!$I143,$G$9:$H$38,2,0))</f>
        <v>#REF!</v>
      </c>
      <c r="AB143" s="15" t="e">
        <f>IF([1]女子名簿!$L143="","",VLOOKUP([1]女子名簿!$L143,$G$9:$H$38,2,0))</f>
        <v>#REF!</v>
      </c>
      <c r="AC143" s="15" t="e">
        <f>IF([1]女子名簿!$O143="","",VLOOKUP([1]女子名簿!$O143,$G$9:$H$38,2,0))</f>
        <v>#REF!</v>
      </c>
      <c r="AD143" s="15" t="e">
        <f>IF([1]女子名簿!$R143="","",$J$9)</f>
        <v>#REF!</v>
      </c>
      <c r="AE143" s="15" t="e">
        <f>IF([1]女子名簿!$T143="","",$J$10)</f>
        <v>#REF!</v>
      </c>
    </row>
    <row r="144" spans="21:31" hidden="1" x14ac:dyDescent="0.2">
      <c r="U144" s="15" t="e">
        <f>IF(#REF!="","",VLOOKUP(#REF!,$B$9:$C$38,2,0))</f>
        <v>#REF!</v>
      </c>
      <c r="V144" s="15" t="e">
        <f>IF(#REF!="","",VLOOKUP(#REF!,$B$9:$C$38,2,0))</f>
        <v>#REF!</v>
      </c>
      <c r="W144" s="15" t="e">
        <f>IF([1]男子名簿!$O144="","",VLOOKUP([1]男子名簿!$O144,$B$9:$C$38,2,0))</f>
        <v>#REF!</v>
      </c>
      <c r="X144" s="15" t="e">
        <f>IF([1]男子名簿!$R144="","",$E$9)</f>
        <v>#REF!</v>
      </c>
      <c r="Y144" s="15" t="e">
        <f>IF([1]男子名簿!$T144="","",$E$10)</f>
        <v>#REF!</v>
      </c>
      <c r="AA144" s="15" t="e">
        <f>IF([1]女子名簿!$I144="","",VLOOKUP([1]女子名簿!$I144,$G$9:$H$38,2,0))</f>
        <v>#REF!</v>
      </c>
      <c r="AB144" s="15" t="e">
        <f>IF([1]女子名簿!$L144="","",VLOOKUP([1]女子名簿!$L144,$G$9:$H$38,2,0))</f>
        <v>#REF!</v>
      </c>
      <c r="AC144" s="15" t="e">
        <f>IF([1]女子名簿!$O144="","",VLOOKUP([1]女子名簿!$O144,$G$9:$H$38,2,0))</f>
        <v>#REF!</v>
      </c>
      <c r="AD144" s="15" t="e">
        <f>IF([1]女子名簿!$R144="","",$J$9)</f>
        <v>#REF!</v>
      </c>
      <c r="AE144" s="15" t="e">
        <f>IF([1]女子名簿!$T144="","",$J$10)</f>
        <v>#REF!</v>
      </c>
    </row>
    <row r="145" spans="21:31" hidden="1" x14ac:dyDescent="0.2">
      <c r="U145" s="15" t="e">
        <f>IF(#REF!="","",VLOOKUP(#REF!,$B$9:$C$38,2,0))</f>
        <v>#REF!</v>
      </c>
      <c r="V145" s="15" t="e">
        <f>IF(#REF!="","",VLOOKUP(#REF!,$B$9:$C$38,2,0))</f>
        <v>#REF!</v>
      </c>
      <c r="W145" s="15" t="e">
        <f>IF([1]男子名簿!$O145="","",VLOOKUP([1]男子名簿!$O145,$B$9:$C$38,2,0))</f>
        <v>#REF!</v>
      </c>
      <c r="X145" s="15" t="e">
        <f>IF([1]男子名簿!$R145="","",$E$9)</f>
        <v>#REF!</v>
      </c>
      <c r="Y145" s="15" t="e">
        <f>IF([1]男子名簿!$T145="","",$E$10)</f>
        <v>#REF!</v>
      </c>
      <c r="AA145" s="15" t="e">
        <f>IF([1]女子名簿!$I145="","",VLOOKUP([1]女子名簿!$I145,$G$9:$H$38,2,0))</f>
        <v>#REF!</v>
      </c>
      <c r="AB145" s="15" t="e">
        <f>IF([1]女子名簿!$L145="","",VLOOKUP([1]女子名簿!$L145,$G$9:$H$38,2,0))</f>
        <v>#REF!</v>
      </c>
      <c r="AC145" s="15" t="e">
        <f>IF([1]女子名簿!$O145="","",VLOOKUP([1]女子名簿!$O145,$G$9:$H$38,2,0))</f>
        <v>#REF!</v>
      </c>
      <c r="AD145" s="15" t="e">
        <f>IF([1]女子名簿!$R145="","",$J$9)</f>
        <v>#REF!</v>
      </c>
      <c r="AE145" s="15" t="e">
        <f>IF([1]女子名簿!$T145="","",$J$10)</f>
        <v>#REF!</v>
      </c>
    </row>
    <row r="146" spans="21:31" hidden="1" x14ac:dyDescent="0.2">
      <c r="U146" s="15" t="e">
        <f>IF(#REF!="","",VLOOKUP(#REF!,$B$9:$C$38,2,0))</f>
        <v>#REF!</v>
      </c>
      <c r="V146" s="15" t="e">
        <f>IF(#REF!="","",VLOOKUP(#REF!,$B$9:$C$38,2,0))</f>
        <v>#REF!</v>
      </c>
      <c r="W146" s="15" t="e">
        <f>IF([1]男子名簿!$O146="","",VLOOKUP([1]男子名簿!$O146,$B$9:$C$38,2,0))</f>
        <v>#REF!</v>
      </c>
      <c r="X146" s="15" t="e">
        <f>IF([1]男子名簿!$R146="","",$E$9)</f>
        <v>#REF!</v>
      </c>
      <c r="Y146" s="15" t="e">
        <f>IF([1]男子名簿!$T146="","",$E$10)</f>
        <v>#REF!</v>
      </c>
      <c r="AA146" s="15" t="e">
        <f>IF([1]女子名簿!$I146="","",VLOOKUP([1]女子名簿!$I146,$G$9:$H$38,2,0))</f>
        <v>#REF!</v>
      </c>
      <c r="AB146" s="15" t="e">
        <f>IF([1]女子名簿!$L146="","",VLOOKUP([1]女子名簿!$L146,$G$9:$H$38,2,0))</f>
        <v>#REF!</v>
      </c>
      <c r="AC146" s="15" t="e">
        <f>IF([1]女子名簿!$O146="","",VLOOKUP([1]女子名簿!$O146,$G$9:$H$38,2,0))</f>
        <v>#REF!</v>
      </c>
      <c r="AD146" s="15" t="e">
        <f>IF([1]女子名簿!$R146="","",$J$9)</f>
        <v>#REF!</v>
      </c>
      <c r="AE146" s="15" t="e">
        <f>IF([1]女子名簿!$T146="","",$J$10)</f>
        <v>#REF!</v>
      </c>
    </row>
    <row r="147" spans="21:31" hidden="1" x14ac:dyDescent="0.2">
      <c r="U147" s="15" t="e">
        <f>IF(#REF!="","",VLOOKUP(#REF!,$B$9:$C$38,2,0))</f>
        <v>#REF!</v>
      </c>
      <c r="V147" s="15" t="e">
        <f>IF(#REF!="","",VLOOKUP(#REF!,$B$9:$C$38,2,0))</f>
        <v>#REF!</v>
      </c>
      <c r="W147" s="15" t="e">
        <f>IF([1]男子名簿!$O147="","",VLOOKUP([1]男子名簿!$O147,$B$9:$C$38,2,0))</f>
        <v>#REF!</v>
      </c>
      <c r="X147" s="15" t="e">
        <f>IF([1]男子名簿!$R147="","",$E$9)</f>
        <v>#REF!</v>
      </c>
      <c r="Y147" s="15" t="e">
        <f>IF([1]男子名簿!$T147="","",$E$10)</f>
        <v>#REF!</v>
      </c>
      <c r="AA147" s="15" t="e">
        <f>IF([1]女子名簿!$I147="","",VLOOKUP([1]女子名簿!$I147,$G$9:$H$38,2,0))</f>
        <v>#REF!</v>
      </c>
      <c r="AB147" s="15" t="e">
        <f>IF([1]女子名簿!$L147="","",VLOOKUP([1]女子名簿!$L147,$G$9:$H$38,2,0))</f>
        <v>#REF!</v>
      </c>
      <c r="AC147" s="15" t="e">
        <f>IF([1]女子名簿!$O147="","",VLOOKUP([1]女子名簿!$O147,$G$9:$H$38,2,0))</f>
        <v>#REF!</v>
      </c>
      <c r="AD147" s="15" t="e">
        <f>IF([1]女子名簿!$R147="","",$J$9)</f>
        <v>#REF!</v>
      </c>
      <c r="AE147" s="15" t="e">
        <f>IF([1]女子名簿!$T147="","",$J$10)</f>
        <v>#REF!</v>
      </c>
    </row>
    <row r="148" spans="21:31" hidden="1" x14ac:dyDescent="0.2">
      <c r="U148" s="15" t="e">
        <f>IF(#REF!="","",VLOOKUP(#REF!,$B$9:$C$38,2,0))</f>
        <v>#REF!</v>
      </c>
      <c r="V148" s="15" t="e">
        <f>IF(#REF!="","",VLOOKUP(#REF!,$B$9:$C$38,2,0))</f>
        <v>#REF!</v>
      </c>
      <c r="W148" s="15" t="e">
        <f>IF([1]男子名簿!$O148="","",VLOOKUP([1]男子名簿!$O148,$B$9:$C$38,2,0))</f>
        <v>#REF!</v>
      </c>
      <c r="X148" s="15" t="e">
        <f>IF([1]男子名簿!$R148="","",$E$9)</f>
        <v>#REF!</v>
      </c>
      <c r="Y148" s="15" t="e">
        <f>IF([1]男子名簿!$T148="","",$E$10)</f>
        <v>#REF!</v>
      </c>
      <c r="AA148" s="15" t="e">
        <f>IF([1]女子名簿!$I148="","",VLOOKUP([1]女子名簿!$I148,$G$9:$H$38,2,0))</f>
        <v>#REF!</v>
      </c>
      <c r="AB148" s="15" t="e">
        <f>IF([1]女子名簿!$L148="","",VLOOKUP([1]女子名簿!$L148,$G$9:$H$38,2,0))</f>
        <v>#REF!</v>
      </c>
      <c r="AC148" s="15" t="e">
        <f>IF([1]女子名簿!$O148="","",VLOOKUP([1]女子名簿!$O148,$G$9:$H$38,2,0))</f>
        <v>#REF!</v>
      </c>
      <c r="AD148" s="15" t="e">
        <f>IF([1]女子名簿!$R148="","",$J$9)</f>
        <v>#REF!</v>
      </c>
      <c r="AE148" s="15" t="e">
        <f>IF([1]女子名簿!$T148="","",$J$10)</f>
        <v>#REF!</v>
      </c>
    </row>
    <row r="149" spans="21:31" hidden="1" x14ac:dyDescent="0.2">
      <c r="U149" s="15" t="e">
        <f>IF(#REF!="","",VLOOKUP(#REF!,$B$9:$C$38,2,0))</f>
        <v>#REF!</v>
      </c>
      <c r="V149" s="15" t="e">
        <f>IF(#REF!="","",VLOOKUP(#REF!,$B$9:$C$38,2,0))</f>
        <v>#REF!</v>
      </c>
      <c r="W149" s="15" t="e">
        <f>IF([1]男子名簿!$O149="","",VLOOKUP([1]男子名簿!$O149,$B$9:$C$38,2,0))</f>
        <v>#REF!</v>
      </c>
      <c r="X149" s="15" t="e">
        <f>IF([1]男子名簿!$R149="","",$E$9)</f>
        <v>#REF!</v>
      </c>
      <c r="Y149" s="15" t="e">
        <f>IF([1]男子名簿!$T149="","",$E$10)</f>
        <v>#REF!</v>
      </c>
      <c r="AA149" s="15" t="e">
        <f>IF([1]女子名簿!$I149="","",VLOOKUP([1]女子名簿!$I149,$G$9:$H$38,2,0))</f>
        <v>#REF!</v>
      </c>
      <c r="AB149" s="15" t="e">
        <f>IF([1]女子名簿!$L149="","",VLOOKUP([1]女子名簿!$L149,$G$9:$H$38,2,0))</f>
        <v>#REF!</v>
      </c>
      <c r="AC149" s="15" t="e">
        <f>IF([1]女子名簿!$O149="","",VLOOKUP([1]女子名簿!$O149,$G$9:$H$38,2,0))</f>
        <v>#REF!</v>
      </c>
      <c r="AD149" s="15" t="e">
        <f>IF([1]女子名簿!$R149="","",$J$9)</f>
        <v>#REF!</v>
      </c>
      <c r="AE149" s="15" t="e">
        <f>IF([1]女子名簿!$T149="","",$J$10)</f>
        <v>#REF!</v>
      </c>
    </row>
    <row r="150" spans="21:31" hidden="1" x14ac:dyDescent="0.2">
      <c r="U150" s="15" t="e">
        <f>IF(#REF!="","",VLOOKUP(#REF!,$B$9:$C$38,2,0))</f>
        <v>#REF!</v>
      </c>
      <c r="V150" s="15" t="e">
        <f>IF(#REF!="","",VLOOKUP(#REF!,$B$9:$C$38,2,0))</f>
        <v>#REF!</v>
      </c>
      <c r="W150" s="15" t="e">
        <f>IF([1]男子名簿!$O150="","",VLOOKUP([1]男子名簿!$O150,$B$9:$C$38,2,0))</f>
        <v>#REF!</v>
      </c>
      <c r="X150" s="15" t="e">
        <f>IF([1]男子名簿!$R150="","",$E$9)</f>
        <v>#REF!</v>
      </c>
      <c r="Y150" s="15" t="e">
        <f>IF([1]男子名簿!$T150="","",$E$10)</f>
        <v>#REF!</v>
      </c>
      <c r="AA150" s="15" t="e">
        <f>IF([1]女子名簿!$I150="","",VLOOKUP([1]女子名簿!$I150,$G$9:$H$38,2,0))</f>
        <v>#REF!</v>
      </c>
      <c r="AB150" s="15" t="e">
        <f>IF([1]女子名簿!$L150="","",VLOOKUP([1]女子名簿!$L150,$G$9:$H$38,2,0))</f>
        <v>#REF!</v>
      </c>
      <c r="AC150" s="15" t="e">
        <f>IF([1]女子名簿!$O150="","",VLOOKUP([1]女子名簿!$O150,$G$9:$H$38,2,0))</f>
        <v>#REF!</v>
      </c>
      <c r="AD150" s="15" t="e">
        <f>IF([1]女子名簿!$R150="","",$J$9)</f>
        <v>#REF!</v>
      </c>
      <c r="AE150" s="15" t="e">
        <f>IF([1]女子名簿!$T150="","",$J$10)</f>
        <v>#REF!</v>
      </c>
    </row>
    <row r="151" spans="21:31" hidden="1" x14ac:dyDescent="0.2">
      <c r="U151" s="15" t="e">
        <f>IF(#REF!="","",VLOOKUP(#REF!,$B$9:$C$38,2,0))</f>
        <v>#REF!</v>
      </c>
      <c r="V151" s="15" t="e">
        <f>IF(#REF!="","",VLOOKUP(#REF!,$B$9:$C$38,2,0))</f>
        <v>#REF!</v>
      </c>
      <c r="W151" s="15" t="e">
        <f>IF([1]男子名簿!$O151="","",VLOOKUP([1]男子名簿!$O151,$B$9:$C$38,2,0))</f>
        <v>#REF!</v>
      </c>
      <c r="X151" s="15" t="e">
        <f>IF([1]男子名簿!$R151="","",$E$9)</f>
        <v>#REF!</v>
      </c>
      <c r="Y151" s="15" t="e">
        <f>IF([1]男子名簿!$T151="","",$E$10)</f>
        <v>#REF!</v>
      </c>
      <c r="AA151" s="15" t="e">
        <f>IF([1]女子名簿!$I151="","",VLOOKUP([1]女子名簿!$I151,$G$9:$H$38,2,0))</f>
        <v>#REF!</v>
      </c>
      <c r="AB151" s="15" t="e">
        <f>IF([1]女子名簿!$L151="","",VLOOKUP([1]女子名簿!$L151,$G$9:$H$38,2,0))</f>
        <v>#REF!</v>
      </c>
      <c r="AC151" s="15" t="e">
        <f>IF([1]女子名簿!$O151="","",VLOOKUP([1]女子名簿!$O151,$G$9:$H$38,2,0))</f>
        <v>#REF!</v>
      </c>
      <c r="AD151" s="15" t="e">
        <f>IF([1]女子名簿!$R151="","",$J$9)</f>
        <v>#REF!</v>
      </c>
      <c r="AE151" s="15" t="e">
        <f>IF([1]女子名簿!$T151="","",$J$10)</f>
        <v>#REF!</v>
      </c>
    </row>
    <row r="152" spans="21:31" hidden="1" x14ac:dyDescent="0.2">
      <c r="U152" s="15" t="e">
        <f>IF(#REF!="","",VLOOKUP(#REF!,$B$9:$C$38,2,0))</f>
        <v>#REF!</v>
      </c>
      <c r="V152" s="15" t="e">
        <f>IF(#REF!="","",VLOOKUP(#REF!,$B$9:$C$38,2,0))</f>
        <v>#REF!</v>
      </c>
      <c r="W152" s="15" t="e">
        <f>IF([1]男子名簿!$O152="","",VLOOKUP([1]男子名簿!$O152,$B$9:$C$38,2,0))</f>
        <v>#REF!</v>
      </c>
      <c r="X152" s="15" t="e">
        <f>IF([1]男子名簿!$R152="","",$E$9)</f>
        <v>#REF!</v>
      </c>
      <c r="Y152" s="15" t="e">
        <f>IF([1]男子名簿!$T152="","",$E$10)</f>
        <v>#REF!</v>
      </c>
      <c r="AA152" s="15" t="e">
        <f>IF([1]女子名簿!$I152="","",VLOOKUP([1]女子名簿!$I152,$G$9:$H$38,2,0))</f>
        <v>#REF!</v>
      </c>
      <c r="AB152" s="15" t="e">
        <f>IF([1]女子名簿!$L152="","",VLOOKUP([1]女子名簿!$L152,$G$9:$H$38,2,0))</f>
        <v>#REF!</v>
      </c>
      <c r="AC152" s="15" t="e">
        <f>IF([1]女子名簿!$O152="","",VLOOKUP([1]女子名簿!$O152,$G$9:$H$38,2,0))</f>
        <v>#REF!</v>
      </c>
      <c r="AD152" s="15" t="e">
        <f>IF([1]女子名簿!$R152="","",$J$9)</f>
        <v>#REF!</v>
      </c>
      <c r="AE152" s="15" t="e">
        <f>IF([1]女子名簿!$T152="","",$J$10)</f>
        <v>#REF!</v>
      </c>
    </row>
    <row r="153" spans="21:31" hidden="1" x14ac:dyDescent="0.2">
      <c r="U153" s="15" t="e">
        <f>IF(#REF!="","",VLOOKUP(#REF!,$B$9:$C$38,2,0))</f>
        <v>#REF!</v>
      </c>
      <c r="V153" s="15" t="e">
        <f>IF(#REF!="","",VLOOKUP(#REF!,$B$9:$C$38,2,0))</f>
        <v>#REF!</v>
      </c>
      <c r="W153" s="15" t="e">
        <f>IF([1]男子名簿!$O153="","",VLOOKUP([1]男子名簿!$O153,$B$9:$C$38,2,0))</f>
        <v>#REF!</v>
      </c>
      <c r="X153" s="15" t="e">
        <f>IF([1]男子名簿!$R153="","",$E$9)</f>
        <v>#REF!</v>
      </c>
      <c r="Y153" s="15" t="e">
        <f>IF([1]男子名簿!$T153="","",$E$10)</f>
        <v>#REF!</v>
      </c>
      <c r="AA153" s="15" t="e">
        <f>IF([1]女子名簿!$I153="","",VLOOKUP([1]女子名簿!$I153,$G$9:$H$38,2,0))</f>
        <v>#REF!</v>
      </c>
      <c r="AB153" s="15" t="e">
        <f>IF([1]女子名簿!$L153="","",VLOOKUP([1]女子名簿!$L153,$G$9:$H$38,2,0))</f>
        <v>#REF!</v>
      </c>
      <c r="AC153" s="15" t="e">
        <f>IF([1]女子名簿!$O153="","",VLOOKUP([1]女子名簿!$O153,$G$9:$H$38,2,0))</f>
        <v>#REF!</v>
      </c>
      <c r="AD153" s="15" t="e">
        <f>IF([1]女子名簿!$R153="","",$J$9)</f>
        <v>#REF!</v>
      </c>
      <c r="AE153" s="15" t="e">
        <f>IF([1]女子名簿!$T153="","",$J$10)</f>
        <v>#REF!</v>
      </c>
    </row>
    <row r="154" spans="21:31" hidden="1" x14ac:dyDescent="0.2">
      <c r="U154" s="15" t="e">
        <f>IF(#REF!="","",VLOOKUP(#REF!,$B$9:$C$38,2,0))</f>
        <v>#REF!</v>
      </c>
      <c r="V154" s="15" t="e">
        <f>IF(#REF!="","",VLOOKUP(#REF!,$B$9:$C$38,2,0))</f>
        <v>#REF!</v>
      </c>
      <c r="W154" s="15" t="e">
        <f>IF([1]男子名簿!$O154="","",VLOOKUP([1]男子名簿!$O154,$B$9:$C$38,2,0))</f>
        <v>#REF!</v>
      </c>
      <c r="X154" s="15" t="e">
        <f>IF([1]男子名簿!$R154="","",$E$9)</f>
        <v>#REF!</v>
      </c>
      <c r="Y154" s="15" t="e">
        <f>IF([1]男子名簿!$T154="","",$E$10)</f>
        <v>#REF!</v>
      </c>
      <c r="AA154" s="15" t="e">
        <f>IF([1]女子名簿!$I154="","",VLOOKUP([1]女子名簿!$I154,$G$9:$H$38,2,0))</f>
        <v>#REF!</v>
      </c>
      <c r="AB154" s="15" t="e">
        <f>IF([1]女子名簿!$L154="","",VLOOKUP([1]女子名簿!$L154,$G$9:$H$38,2,0))</f>
        <v>#REF!</v>
      </c>
      <c r="AC154" s="15" t="e">
        <f>IF([1]女子名簿!$O154="","",VLOOKUP([1]女子名簿!$O154,$G$9:$H$38,2,0))</f>
        <v>#REF!</v>
      </c>
      <c r="AD154" s="15" t="e">
        <f>IF([1]女子名簿!$R154="","",$J$9)</f>
        <v>#REF!</v>
      </c>
      <c r="AE154" s="15" t="e">
        <f>IF([1]女子名簿!$T154="","",$J$10)</f>
        <v>#REF!</v>
      </c>
    </row>
    <row r="155" spans="21:31" hidden="1" x14ac:dyDescent="0.2">
      <c r="U155" s="15" t="e">
        <f>IF(#REF!="","",VLOOKUP(#REF!,$B$9:$C$38,2,0))</f>
        <v>#REF!</v>
      </c>
      <c r="V155" s="15" t="e">
        <f>IF(#REF!="","",VLOOKUP(#REF!,$B$9:$C$38,2,0))</f>
        <v>#REF!</v>
      </c>
      <c r="W155" s="15" t="e">
        <f>IF([1]男子名簿!$O155="","",VLOOKUP([1]男子名簿!$O155,$B$9:$C$38,2,0))</f>
        <v>#REF!</v>
      </c>
      <c r="X155" s="15" t="e">
        <f>IF([1]男子名簿!$R155="","",$E$9)</f>
        <v>#REF!</v>
      </c>
      <c r="Y155" s="15" t="e">
        <f>IF([1]男子名簿!$T155="","",$E$10)</f>
        <v>#REF!</v>
      </c>
      <c r="AA155" s="15" t="e">
        <f>IF([1]女子名簿!$I155="","",VLOOKUP([1]女子名簿!$I155,$G$9:$H$38,2,0))</f>
        <v>#REF!</v>
      </c>
      <c r="AB155" s="15" t="e">
        <f>IF([1]女子名簿!$L155="","",VLOOKUP([1]女子名簿!$L155,$G$9:$H$38,2,0))</f>
        <v>#REF!</v>
      </c>
      <c r="AC155" s="15" t="e">
        <f>IF([1]女子名簿!$O155="","",VLOOKUP([1]女子名簿!$O155,$G$9:$H$38,2,0))</f>
        <v>#REF!</v>
      </c>
      <c r="AD155" s="15" t="e">
        <f>IF([1]女子名簿!$R155="","",$J$9)</f>
        <v>#REF!</v>
      </c>
      <c r="AE155" s="15" t="e">
        <f>IF([1]女子名簿!$T155="","",$J$10)</f>
        <v>#REF!</v>
      </c>
    </row>
    <row r="156" spans="21:31" hidden="1" x14ac:dyDescent="0.2">
      <c r="U156" s="15" t="e">
        <f>IF(#REF!="","",VLOOKUP(#REF!,$B$9:$C$38,2,0))</f>
        <v>#REF!</v>
      </c>
      <c r="V156" s="15" t="e">
        <f>IF(#REF!="","",VLOOKUP(#REF!,$B$9:$C$38,2,0))</f>
        <v>#REF!</v>
      </c>
      <c r="W156" s="15" t="e">
        <f>IF([1]男子名簿!$O156="","",VLOOKUP([1]男子名簿!$O156,$B$9:$C$38,2,0))</f>
        <v>#REF!</v>
      </c>
      <c r="X156" s="15" t="e">
        <f>IF([1]男子名簿!$R156="","",$E$9)</f>
        <v>#REF!</v>
      </c>
      <c r="Y156" s="15" t="e">
        <f>IF([1]男子名簿!$T156="","",$E$10)</f>
        <v>#REF!</v>
      </c>
      <c r="AA156" s="15" t="e">
        <f>IF([1]女子名簿!$I156="","",VLOOKUP([1]女子名簿!$I156,$G$9:$H$38,2,0))</f>
        <v>#REF!</v>
      </c>
      <c r="AB156" s="15" t="e">
        <f>IF([1]女子名簿!$L156="","",VLOOKUP([1]女子名簿!$L156,$G$9:$H$38,2,0))</f>
        <v>#REF!</v>
      </c>
      <c r="AC156" s="15" t="e">
        <f>IF([1]女子名簿!$O156="","",VLOOKUP([1]女子名簿!$O156,$G$9:$H$38,2,0))</f>
        <v>#REF!</v>
      </c>
      <c r="AD156" s="15" t="e">
        <f>IF([1]女子名簿!$R156="","",$J$9)</f>
        <v>#REF!</v>
      </c>
      <c r="AE156" s="15" t="e">
        <f>IF([1]女子名簿!$T156="","",$J$10)</f>
        <v>#REF!</v>
      </c>
    </row>
    <row r="157" spans="21:31" hidden="1" x14ac:dyDescent="0.2">
      <c r="U157" s="15" t="e">
        <f>IF(#REF!="","",VLOOKUP(#REF!,$B$9:$C$38,2,0))</f>
        <v>#REF!</v>
      </c>
      <c r="V157" s="15" t="e">
        <f>IF(#REF!="","",VLOOKUP(#REF!,$B$9:$C$38,2,0))</f>
        <v>#REF!</v>
      </c>
      <c r="W157" s="15" t="e">
        <f>IF([1]男子名簿!$O157="","",VLOOKUP([1]男子名簿!$O157,$B$9:$C$38,2,0))</f>
        <v>#REF!</v>
      </c>
      <c r="X157" s="15" t="e">
        <f>IF([1]男子名簿!$R157="","",$E$9)</f>
        <v>#REF!</v>
      </c>
      <c r="Y157" s="15" t="e">
        <f>IF([1]男子名簿!$T157="","",$E$10)</f>
        <v>#REF!</v>
      </c>
      <c r="AA157" s="15" t="e">
        <f>IF([1]女子名簿!$I157="","",VLOOKUP([1]女子名簿!$I157,$G$9:$H$38,2,0))</f>
        <v>#REF!</v>
      </c>
      <c r="AB157" s="15" t="e">
        <f>IF([1]女子名簿!$L157="","",VLOOKUP([1]女子名簿!$L157,$G$9:$H$38,2,0))</f>
        <v>#REF!</v>
      </c>
      <c r="AC157" s="15" t="e">
        <f>IF([1]女子名簿!$O157="","",VLOOKUP([1]女子名簿!$O157,$G$9:$H$38,2,0))</f>
        <v>#REF!</v>
      </c>
      <c r="AD157" s="15" t="e">
        <f>IF([1]女子名簿!$R157="","",$J$9)</f>
        <v>#REF!</v>
      </c>
      <c r="AE157" s="15" t="e">
        <f>IF([1]女子名簿!$T157="","",$J$10)</f>
        <v>#REF!</v>
      </c>
    </row>
    <row r="158" spans="21:31" hidden="1" x14ac:dyDescent="0.2">
      <c r="U158" s="15" t="e">
        <f>IF(#REF!="","",VLOOKUP(#REF!,$B$9:$C$38,2,0))</f>
        <v>#REF!</v>
      </c>
      <c r="V158" s="15" t="e">
        <f>IF(#REF!="","",VLOOKUP(#REF!,$B$9:$C$38,2,0))</f>
        <v>#REF!</v>
      </c>
      <c r="W158" s="15" t="e">
        <f>IF([1]男子名簿!$O158="","",VLOOKUP([1]男子名簿!$O158,$B$9:$C$38,2,0))</f>
        <v>#REF!</v>
      </c>
      <c r="X158" s="15" t="e">
        <f>IF([1]男子名簿!$R158="","",$E$9)</f>
        <v>#REF!</v>
      </c>
      <c r="Y158" s="15" t="e">
        <f>IF([1]男子名簿!$T158="","",$E$10)</f>
        <v>#REF!</v>
      </c>
      <c r="AA158" s="15" t="e">
        <f>IF([1]女子名簿!$I158="","",VLOOKUP([1]女子名簿!$I158,$G$9:$H$38,2,0))</f>
        <v>#REF!</v>
      </c>
      <c r="AB158" s="15" t="e">
        <f>IF([1]女子名簿!$L158="","",VLOOKUP([1]女子名簿!$L158,$G$9:$H$38,2,0))</f>
        <v>#REF!</v>
      </c>
      <c r="AC158" s="15" t="e">
        <f>IF([1]女子名簿!$O158="","",VLOOKUP([1]女子名簿!$O158,$G$9:$H$38,2,0))</f>
        <v>#REF!</v>
      </c>
      <c r="AD158" s="15" t="e">
        <f>IF([1]女子名簿!$R158="","",$J$9)</f>
        <v>#REF!</v>
      </c>
      <c r="AE158" s="15" t="e">
        <f>IF([1]女子名簿!$T158="","",$J$10)</f>
        <v>#REF!</v>
      </c>
    </row>
    <row r="159" spans="21:31" hidden="1" x14ac:dyDescent="0.2">
      <c r="U159" s="15" t="e">
        <f>IF(#REF!="","",VLOOKUP(#REF!,$B$9:$C$38,2,0))</f>
        <v>#REF!</v>
      </c>
      <c r="V159" s="15" t="e">
        <f>IF(#REF!="","",VLOOKUP(#REF!,$B$9:$C$38,2,0))</f>
        <v>#REF!</v>
      </c>
      <c r="W159" s="15" t="e">
        <f>IF([1]男子名簿!$O159="","",VLOOKUP([1]男子名簿!$O159,$B$9:$C$38,2,0))</f>
        <v>#REF!</v>
      </c>
      <c r="X159" s="15" t="e">
        <f>IF([1]男子名簿!$R159="","",$E$9)</f>
        <v>#REF!</v>
      </c>
      <c r="Y159" s="15" t="e">
        <f>IF([1]男子名簿!$T159="","",$E$10)</f>
        <v>#REF!</v>
      </c>
      <c r="AA159" s="15" t="e">
        <f>IF([1]女子名簿!$I159="","",VLOOKUP([1]女子名簿!$I159,$G$9:$H$38,2,0))</f>
        <v>#REF!</v>
      </c>
      <c r="AB159" s="15" t="e">
        <f>IF([1]女子名簿!$L159="","",VLOOKUP([1]女子名簿!$L159,$G$9:$H$38,2,0))</f>
        <v>#REF!</v>
      </c>
      <c r="AC159" s="15" t="e">
        <f>IF([1]女子名簿!$O159="","",VLOOKUP([1]女子名簿!$O159,$G$9:$H$38,2,0))</f>
        <v>#REF!</v>
      </c>
      <c r="AD159" s="15" t="e">
        <f>IF([1]女子名簿!$R159="","",$J$9)</f>
        <v>#REF!</v>
      </c>
      <c r="AE159" s="15" t="e">
        <f>IF([1]女子名簿!$T159="","",$J$10)</f>
        <v>#REF!</v>
      </c>
    </row>
    <row r="160" spans="21:31" hidden="1" x14ac:dyDescent="0.2">
      <c r="U160" s="15" t="e">
        <f>IF(#REF!="","",VLOOKUP(#REF!,$B$9:$C$38,2,0))</f>
        <v>#REF!</v>
      </c>
      <c r="V160" s="15" t="e">
        <f>IF(#REF!="","",VLOOKUP(#REF!,$B$9:$C$38,2,0))</f>
        <v>#REF!</v>
      </c>
      <c r="W160" s="15" t="e">
        <f>IF([1]男子名簿!$O160="","",VLOOKUP([1]男子名簿!$O160,$B$9:$C$38,2,0))</f>
        <v>#REF!</v>
      </c>
      <c r="X160" s="15" t="e">
        <f>IF([1]男子名簿!$R160="","",$E$9)</f>
        <v>#REF!</v>
      </c>
      <c r="Y160" s="15" t="e">
        <f>IF([1]男子名簿!$T160="","",$E$10)</f>
        <v>#REF!</v>
      </c>
      <c r="AA160" s="15" t="e">
        <f>IF([1]女子名簿!$I160="","",VLOOKUP([1]女子名簿!$I160,$G$9:$H$38,2,0))</f>
        <v>#REF!</v>
      </c>
      <c r="AB160" s="15" t="e">
        <f>IF([1]女子名簿!$L160="","",VLOOKUP([1]女子名簿!$L160,$G$9:$H$38,2,0))</f>
        <v>#REF!</v>
      </c>
      <c r="AC160" s="15" t="e">
        <f>IF([1]女子名簿!$O160="","",VLOOKUP([1]女子名簿!$O160,$G$9:$H$38,2,0))</f>
        <v>#REF!</v>
      </c>
      <c r="AD160" s="15" t="e">
        <f>IF([1]女子名簿!$R160="","",$J$9)</f>
        <v>#REF!</v>
      </c>
      <c r="AE160" s="15" t="e">
        <f>IF([1]女子名簿!$T160="","",$J$10)</f>
        <v>#REF!</v>
      </c>
    </row>
    <row r="161" spans="21:31" hidden="1" x14ac:dyDescent="0.2">
      <c r="U161" s="15" t="e">
        <f>IF(#REF!="","",VLOOKUP(#REF!,$B$9:$C$38,2,0))</f>
        <v>#REF!</v>
      </c>
      <c r="V161" s="15" t="e">
        <f>IF(#REF!="","",VLOOKUP(#REF!,$B$9:$C$38,2,0))</f>
        <v>#REF!</v>
      </c>
      <c r="W161" s="15" t="e">
        <f>IF([1]男子名簿!$O161="","",VLOOKUP([1]男子名簿!$O161,$B$9:$C$38,2,0))</f>
        <v>#REF!</v>
      </c>
      <c r="X161" s="15" t="e">
        <f>IF([1]男子名簿!$R161="","",$E$9)</f>
        <v>#REF!</v>
      </c>
      <c r="Y161" s="15" t="e">
        <f>IF([1]男子名簿!$T161="","",$E$10)</f>
        <v>#REF!</v>
      </c>
      <c r="AA161" s="15" t="e">
        <f>IF([1]女子名簿!$I161="","",VLOOKUP([1]女子名簿!$I161,$G$9:$H$38,2,0))</f>
        <v>#REF!</v>
      </c>
      <c r="AB161" s="15" t="e">
        <f>IF([1]女子名簿!$L161="","",VLOOKUP([1]女子名簿!$L161,$G$9:$H$38,2,0))</f>
        <v>#REF!</v>
      </c>
      <c r="AC161" s="15" t="e">
        <f>IF([1]女子名簿!$O161="","",VLOOKUP([1]女子名簿!$O161,$G$9:$H$38,2,0))</f>
        <v>#REF!</v>
      </c>
      <c r="AD161" s="15" t="e">
        <f>IF([1]女子名簿!$R161="","",$J$9)</f>
        <v>#REF!</v>
      </c>
      <c r="AE161" s="15" t="e">
        <f>IF([1]女子名簿!$T161="","",$J$10)</f>
        <v>#REF!</v>
      </c>
    </row>
    <row r="162" spans="21:31" hidden="1" x14ac:dyDescent="0.2">
      <c r="U162" s="15" t="e">
        <f>IF(#REF!="","",VLOOKUP(#REF!,$B$9:$C$38,2,0))</f>
        <v>#REF!</v>
      </c>
      <c r="V162" s="15" t="e">
        <f>IF(#REF!="","",VLOOKUP(#REF!,$B$9:$C$38,2,0))</f>
        <v>#REF!</v>
      </c>
      <c r="W162" s="15" t="e">
        <f>IF([1]男子名簿!$O162="","",VLOOKUP([1]男子名簿!$O162,$B$9:$C$38,2,0))</f>
        <v>#REF!</v>
      </c>
      <c r="X162" s="15" t="e">
        <f>IF([1]男子名簿!$R162="","",$E$9)</f>
        <v>#REF!</v>
      </c>
      <c r="Y162" s="15" t="e">
        <f>IF([1]男子名簿!$T162="","",$E$10)</f>
        <v>#REF!</v>
      </c>
      <c r="AA162" s="15" t="e">
        <f>IF([1]女子名簿!$I162="","",VLOOKUP([1]女子名簿!$I162,$G$9:$H$38,2,0))</f>
        <v>#REF!</v>
      </c>
      <c r="AB162" s="15" t="e">
        <f>IF([1]女子名簿!$L162="","",VLOOKUP([1]女子名簿!$L162,$G$9:$H$38,2,0))</f>
        <v>#REF!</v>
      </c>
      <c r="AC162" s="15" t="e">
        <f>IF([1]女子名簿!$O162="","",VLOOKUP([1]女子名簿!$O162,$G$9:$H$38,2,0))</f>
        <v>#REF!</v>
      </c>
      <c r="AD162" s="15" t="e">
        <f>IF([1]女子名簿!$R162="","",$J$9)</f>
        <v>#REF!</v>
      </c>
      <c r="AE162" s="15" t="e">
        <f>IF([1]女子名簿!$T162="","",$J$10)</f>
        <v>#REF!</v>
      </c>
    </row>
    <row r="163" spans="21:31" hidden="1" x14ac:dyDescent="0.2">
      <c r="U163" s="15" t="e">
        <f>IF(#REF!="","",VLOOKUP(#REF!,$B$9:$C$38,2,0))</f>
        <v>#REF!</v>
      </c>
      <c r="V163" s="15" t="e">
        <f>IF(#REF!="","",VLOOKUP(#REF!,$B$9:$C$38,2,0))</f>
        <v>#REF!</v>
      </c>
      <c r="W163" s="15" t="e">
        <f>IF([1]男子名簿!$O163="","",VLOOKUP([1]男子名簿!$O163,$B$9:$C$38,2,0))</f>
        <v>#REF!</v>
      </c>
      <c r="X163" s="15" t="e">
        <f>IF([1]男子名簿!$R163="","",$E$9)</f>
        <v>#REF!</v>
      </c>
      <c r="Y163" s="15" t="e">
        <f>IF([1]男子名簿!$T163="","",$E$10)</f>
        <v>#REF!</v>
      </c>
      <c r="AA163" s="15" t="e">
        <f>IF([1]女子名簿!$I163="","",VLOOKUP([1]女子名簿!$I163,$G$9:$H$38,2,0))</f>
        <v>#REF!</v>
      </c>
      <c r="AB163" s="15" t="e">
        <f>IF([1]女子名簿!$L163="","",VLOOKUP([1]女子名簿!$L163,$G$9:$H$38,2,0))</f>
        <v>#REF!</v>
      </c>
      <c r="AC163" s="15" t="e">
        <f>IF([1]女子名簿!$O163="","",VLOOKUP([1]女子名簿!$O163,$G$9:$H$38,2,0))</f>
        <v>#REF!</v>
      </c>
      <c r="AD163" s="15" t="e">
        <f>IF([1]女子名簿!$R163="","",$J$9)</f>
        <v>#REF!</v>
      </c>
      <c r="AE163" s="15" t="e">
        <f>IF([1]女子名簿!$T163="","",$J$10)</f>
        <v>#REF!</v>
      </c>
    </row>
    <row r="164" spans="21:31" hidden="1" x14ac:dyDescent="0.2">
      <c r="U164" s="15" t="e">
        <f>IF(#REF!="","",VLOOKUP(#REF!,$B$9:$C$38,2,0))</f>
        <v>#REF!</v>
      </c>
      <c r="V164" s="15" t="e">
        <f>IF(#REF!="","",VLOOKUP(#REF!,$B$9:$C$38,2,0))</f>
        <v>#REF!</v>
      </c>
      <c r="W164" s="15" t="e">
        <f>IF([1]男子名簿!$O164="","",VLOOKUP([1]男子名簿!$O164,$B$9:$C$38,2,0))</f>
        <v>#REF!</v>
      </c>
      <c r="X164" s="15" t="e">
        <f>IF([1]男子名簿!$R164="","",$E$9)</f>
        <v>#REF!</v>
      </c>
      <c r="Y164" s="15" t="e">
        <f>IF([1]男子名簿!$T164="","",$E$10)</f>
        <v>#REF!</v>
      </c>
      <c r="AA164" s="15" t="e">
        <f>IF([1]女子名簿!$I164="","",VLOOKUP([1]女子名簿!$I164,$G$9:$H$38,2,0))</f>
        <v>#REF!</v>
      </c>
      <c r="AB164" s="15" t="e">
        <f>IF([1]女子名簿!$L164="","",VLOOKUP([1]女子名簿!$L164,$G$9:$H$38,2,0))</f>
        <v>#REF!</v>
      </c>
      <c r="AC164" s="15" t="e">
        <f>IF([1]女子名簿!$O164="","",VLOOKUP([1]女子名簿!$O164,$G$9:$H$38,2,0))</f>
        <v>#REF!</v>
      </c>
      <c r="AD164" s="15" t="e">
        <f>IF([1]女子名簿!$R164="","",$J$9)</f>
        <v>#REF!</v>
      </c>
      <c r="AE164" s="15" t="e">
        <f>IF([1]女子名簿!$T164="","",$J$10)</f>
        <v>#REF!</v>
      </c>
    </row>
    <row r="165" spans="21:31" hidden="1" x14ac:dyDescent="0.2">
      <c r="U165" s="15" t="e">
        <f>IF(#REF!="","",VLOOKUP(#REF!,$B$9:$C$38,2,0))</f>
        <v>#REF!</v>
      </c>
      <c r="V165" s="15" t="e">
        <f>IF(#REF!="","",VLOOKUP(#REF!,$B$9:$C$38,2,0))</f>
        <v>#REF!</v>
      </c>
      <c r="W165" s="15" t="e">
        <f>IF([1]男子名簿!$O165="","",VLOOKUP([1]男子名簿!$O165,$B$9:$C$38,2,0))</f>
        <v>#REF!</v>
      </c>
      <c r="X165" s="15" t="e">
        <f>IF([1]男子名簿!$R165="","",$E$9)</f>
        <v>#REF!</v>
      </c>
      <c r="Y165" s="15" t="e">
        <f>IF([1]男子名簿!$T165="","",$E$10)</f>
        <v>#REF!</v>
      </c>
      <c r="AA165" s="15" t="e">
        <f>IF([1]女子名簿!$I165="","",VLOOKUP([1]女子名簿!$I165,$G$9:$H$38,2,0))</f>
        <v>#REF!</v>
      </c>
      <c r="AB165" s="15" t="e">
        <f>IF([1]女子名簿!$L165="","",VLOOKUP([1]女子名簿!$L165,$G$9:$H$38,2,0))</f>
        <v>#REF!</v>
      </c>
      <c r="AC165" s="15" t="e">
        <f>IF([1]女子名簿!$O165="","",VLOOKUP([1]女子名簿!$O165,$G$9:$H$38,2,0))</f>
        <v>#REF!</v>
      </c>
      <c r="AD165" s="15" t="e">
        <f>IF([1]女子名簿!$R165="","",$J$9)</f>
        <v>#REF!</v>
      </c>
      <c r="AE165" s="15" t="e">
        <f>IF([1]女子名簿!$T165="","",$J$10)</f>
        <v>#REF!</v>
      </c>
    </row>
    <row r="166" spans="21:31" hidden="1" x14ac:dyDescent="0.2">
      <c r="U166" s="15" t="e">
        <f>IF(#REF!="","",VLOOKUP(#REF!,$B$9:$C$38,2,0))</f>
        <v>#REF!</v>
      </c>
      <c r="V166" s="15" t="e">
        <f>IF(#REF!="","",VLOOKUP(#REF!,$B$9:$C$38,2,0))</f>
        <v>#REF!</v>
      </c>
      <c r="W166" s="15" t="e">
        <f>IF([1]男子名簿!$O166="","",VLOOKUP([1]男子名簿!$O166,$B$9:$C$38,2,0))</f>
        <v>#REF!</v>
      </c>
      <c r="X166" s="15" t="e">
        <f>IF([1]男子名簿!$R166="","",$E$9)</f>
        <v>#REF!</v>
      </c>
      <c r="Y166" s="15" t="e">
        <f>IF([1]男子名簿!$T166="","",$E$10)</f>
        <v>#REF!</v>
      </c>
      <c r="AA166" s="15" t="e">
        <f>IF([1]女子名簿!$I166="","",VLOOKUP([1]女子名簿!$I166,$G$9:$H$38,2,0))</f>
        <v>#REF!</v>
      </c>
      <c r="AB166" s="15" t="e">
        <f>IF([1]女子名簿!$L166="","",VLOOKUP([1]女子名簿!$L166,$G$9:$H$38,2,0))</f>
        <v>#REF!</v>
      </c>
      <c r="AC166" s="15" t="e">
        <f>IF([1]女子名簿!$O166="","",VLOOKUP([1]女子名簿!$O166,$G$9:$H$38,2,0))</f>
        <v>#REF!</v>
      </c>
      <c r="AD166" s="15" t="e">
        <f>IF([1]女子名簿!$R166="","",$J$9)</f>
        <v>#REF!</v>
      </c>
      <c r="AE166" s="15" t="e">
        <f>IF([1]女子名簿!$T166="","",$J$10)</f>
        <v>#REF!</v>
      </c>
    </row>
    <row r="167" spans="21:31" hidden="1" x14ac:dyDescent="0.2">
      <c r="U167" s="15" t="e">
        <f>IF(#REF!="","",VLOOKUP(#REF!,$B$9:$C$38,2,0))</f>
        <v>#REF!</v>
      </c>
      <c r="V167" s="15" t="e">
        <f>IF(#REF!="","",VLOOKUP(#REF!,$B$9:$C$38,2,0))</f>
        <v>#REF!</v>
      </c>
      <c r="W167" s="15" t="e">
        <f>IF([1]男子名簿!$O167="","",VLOOKUP([1]男子名簿!$O167,$B$9:$C$38,2,0))</f>
        <v>#REF!</v>
      </c>
      <c r="X167" s="15" t="e">
        <f>IF([1]男子名簿!$R167="","",$E$9)</f>
        <v>#REF!</v>
      </c>
      <c r="Y167" s="15" t="e">
        <f>IF([1]男子名簿!$T167="","",$E$10)</f>
        <v>#REF!</v>
      </c>
      <c r="AA167" s="15" t="e">
        <f>IF([1]女子名簿!$I167="","",VLOOKUP([1]女子名簿!$I167,$G$9:$H$38,2,0))</f>
        <v>#REF!</v>
      </c>
      <c r="AB167" s="15" t="e">
        <f>IF([1]女子名簿!$L167="","",VLOOKUP([1]女子名簿!$L167,$G$9:$H$38,2,0))</f>
        <v>#REF!</v>
      </c>
      <c r="AC167" s="15" t="e">
        <f>IF([1]女子名簿!$O167="","",VLOOKUP([1]女子名簿!$O167,$G$9:$H$38,2,0))</f>
        <v>#REF!</v>
      </c>
      <c r="AD167" s="15" t="e">
        <f>IF([1]女子名簿!$R167="","",$J$9)</f>
        <v>#REF!</v>
      </c>
      <c r="AE167" s="15" t="e">
        <f>IF([1]女子名簿!$T167="","",$J$10)</f>
        <v>#REF!</v>
      </c>
    </row>
    <row r="168" spans="21:31" hidden="1" x14ac:dyDescent="0.2">
      <c r="U168" s="15" t="e">
        <f>IF(#REF!="","",VLOOKUP(#REF!,$B$9:$C$38,2,0))</f>
        <v>#REF!</v>
      </c>
      <c r="V168" s="15" t="e">
        <f>IF(#REF!="","",VLOOKUP(#REF!,$B$9:$C$38,2,0))</f>
        <v>#REF!</v>
      </c>
      <c r="W168" s="15" t="e">
        <f>IF([1]男子名簿!$O168="","",VLOOKUP([1]男子名簿!$O168,$B$9:$C$38,2,0))</f>
        <v>#REF!</v>
      </c>
      <c r="X168" s="15" t="e">
        <f>IF([1]男子名簿!$R168="","",$E$9)</f>
        <v>#REF!</v>
      </c>
      <c r="Y168" s="15" t="e">
        <f>IF([1]男子名簿!$T168="","",$E$10)</f>
        <v>#REF!</v>
      </c>
      <c r="AA168" s="15" t="e">
        <f>IF([1]女子名簿!$I168="","",VLOOKUP([1]女子名簿!$I168,$G$9:$H$38,2,0))</f>
        <v>#REF!</v>
      </c>
      <c r="AB168" s="15" t="e">
        <f>IF([1]女子名簿!$L168="","",VLOOKUP([1]女子名簿!$L168,$G$9:$H$38,2,0))</f>
        <v>#REF!</v>
      </c>
      <c r="AC168" s="15" t="e">
        <f>IF([1]女子名簿!$O168="","",VLOOKUP([1]女子名簿!$O168,$G$9:$H$38,2,0))</f>
        <v>#REF!</v>
      </c>
      <c r="AD168" s="15" t="e">
        <f>IF([1]女子名簿!$R168="","",$J$9)</f>
        <v>#REF!</v>
      </c>
      <c r="AE168" s="15" t="e">
        <f>IF([1]女子名簿!$T168="","",$J$10)</f>
        <v>#REF!</v>
      </c>
    </row>
    <row r="169" spans="21:31" hidden="1" x14ac:dyDescent="0.2">
      <c r="U169" s="15" t="e">
        <f>IF(#REF!="","",VLOOKUP(#REF!,$B$9:$C$38,2,0))</f>
        <v>#REF!</v>
      </c>
      <c r="V169" s="15" t="e">
        <f>IF(#REF!="","",VLOOKUP(#REF!,$B$9:$C$38,2,0))</f>
        <v>#REF!</v>
      </c>
      <c r="W169" s="15" t="e">
        <f>IF([1]男子名簿!$O169="","",VLOOKUP([1]男子名簿!$O169,$B$9:$C$38,2,0))</f>
        <v>#REF!</v>
      </c>
      <c r="X169" s="15" t="e">
        <f>IF([1]男子名簿!$R169="","",$E$9)</f>
        <v>#REF!</v>
      </c>
      <c r="Y169" s="15" t="e">
        <f>IF([1]男子名簿!$T169="","",$E$10)</f>
        <v>#REF!</v>
      </c>
      <c r="AA169" s="15" t="e">
        <f>IF([1]女子名簿!$I169="","",VLOOKUP([1]女子名簿!$I169,$G$9:$H$38,2,0))</f>
        <v>#REF!</v>
      </c>
      <c r="AB169" s="15" t="e">
        <f>IF([1]女子名簿!$L169="","",VLOOKUP([1]女子名簿!$L169,$G$9:$H$38,2,0))</f>
        <v>#REF!</v>
      </c>
      <c r="AC169" s="15" t="e">
        <f>IF([1]女子名簿!$O169="","",VLOOKUP([1]女子名簿!$O169,$G$9:$H$38,2,0))</f>
        <v>#REF!</v>
      </c>
      <c r="AD169" s="15" t="e">
        <f>IF([1]女子名簿!$R169="","",$J$9)</f>
        <v>#REF!</v>
      </c>
      <c r="AE169" s="15" t="e">
        <f>IF([1]女子名簿!$T169="","",$J$10)</f>
        <v>#REF!</v>
      </c>
    </row>
    <row r="170" spans="21:31" hidden="1" x14ac:dyDescent="0.2">
      <c r="U170" s="15" t="e">
        <f>IF(#REF!="","",VLOOKUP(#REF!,$B$9:$C$38,2,0))</f>
        <v>#REF!</v>
      </c>
      <c r="V170" s="15" t="e">
        <f>IF(#REF!="","",VLOOKUP(#REF!,$B$9:$C$38,2,0))</f>
        <v>#REF!</v>
      </c>
      <c r="W170" s="15" t="e">
        <f>IF([1]男子名簿!$O170="","",VLOOKUP([1]男子名簿!$O170,$B$9:$C$38,2,0))</f>
        <v>#REF!</v>
      </c>
      <c r="X170" s="15" t="e">
        <f>IF([1]男子名簿!$R170="","",$E$9)</f>
        <v>#REF!</v>
      </c>
      <c r="Y170" s="15" t="e">
        <f>IF([1]男子名簿!$T170="","",$E$10)</f>
        <v>#REF!</v>
      </c>
      <c r="AA170" s="15" t="e">
        <f>IF([1]女子名簿!$I170="","",VLOOKUP([1]女子名簿!$I170,$G$9:$H$38,2,0))</f>
        <v>#REF!</v>
      </c>
      <c r="AB170" s="15" t="e">
        <f>IF([1]女子名簿!$L170="","",VLOOKUP([1]女子名簿!$L170,$G$9:$H$38,2,0))</f>
        <v>#REF!</v>
      </c>
      <c r="AC170" s="15" t="e">
        <f>IF([1]女子名簿!$O170="","",VLOOKUP([1]女子名簿!$O170,$G$9:$H$38,2,0))</f>
        <v>#REF!</v>
      </c>
      <c r="AD170" s="15" t="e">
        <f>IF([1]女子名簿!$R170="","",$J$9)</f>
        <v>#REF!</v>
      </c>
      <c r="AE170" s="15" t="e">
        <f>IF([1]女子名簿!$T170="","",$J$10)</f>
        <v>#REF!</v>
      </c>
    </row>
    <row r="171" spans="21:31" hidden="1" x14ac:dyDescent="0.2">
      <c r="U171" s="15" t="e">
        <f>IF(#REF!="","",VLOOKUP(#REF!,$B$9:$C$38,2,0))</f>
        <v>#REF!</v>
      </c>
      <c r="V171" s="15" t="e">
        <f>IF(#REF!="","",VLOOKUP(#REF!,$B$9:$C$38,2,0))</f>
        <v>#REF!</v>
      </c>
      <c r="W171" s="15" t="e">
        <f>IF([1]男子名簿!$O171="","",VLOOKUP([1]男子名簿!$O171,$B$9:$C$38,2,0))</f>
        <v>#REF!</v>
      </c>
      <c r="X171" s="15" t="e">
        <f>IF([1]男子名簿!$R171="","",$E$9)</f>
        <v>#REF!</v>
      </c>
      <c r="Y171" s="15" t="e">
        <f>IF([1]男子名簿!$T171="","",$E$10)</f>
        <v>#REF!</v>
      </c>
      <c r="AA171" s="15" t="e">
        <f>IF([1]女子名簿!$I171="","",VLOOKUP([1]女子名簿!$I171,$G$9:$H$38,2,0))</f>
        <v>#REF!</v>
      </c>
      <c r="AB171" s="15" t="e">
        <f>IF([1]女子名簿!$L171="","",VLOOKUP([1]女子名簿!$L171,$G$9:$H$38,2,0))</f>
        <v>#REF!</v>
      </c>
      <c r="AC171" s="15" t="e">
        <f>IF([1]女子名簿!$O171="","",VLOOKUP([1]女子名簿!$O171,$G$9:$H$38,2,0))</f>
        <v>#REF!</v>
      </c>
      <c r="AD171" s="15" t="e">
        <f>IF([1]女子名簿!$R171="","",$J$9)</f>
        <v>#REF!</v>
      </c>
      <c r="AE171" s="15" t="e">
        <f>IF([1]女子名簿!$T171="","",$J$10)</f>
        <v>#REF!</v>
      </c>
    </row>
    <row r="172" spans="21:31" hidden="1" x14ac:dyDescent="0.2">
      <c r="U172" s="15" t="e">
        <f>IF(#REF!="","",VLOOKUP(#REF!,$B$9:$C$38,2,0))</f>
        <v>#REF!</v>
      </c>
      <c r="V172" s="15" t="e">
        <f>IF(#REF!="","",VLOOKUP(#REF!,$B$9:$C$38,2,0))</f>
        <v>#REF!</v>
      </c>
      <c r="W172" s="15" t="e">
        <f>IF([1]男子名簿!$O172="","",VLOOKUP([1]男子名簿!$O172,$B$9:$C$38,2,0))</f>
        <v>#REF!</v>
      </c>
      <c r="X172" s="15" t="e">
        <f>IF([1]男子名簿!$R172="","",$E$9)</f>
        <v>#REF!</v>
      </c>
      <c r="Y172" s="15" t="e">
        <f>IF([1]男子名簿!$T172="","",$E$10)</f>
        <v>#REF!</v>
      </c>
      <c r="AA172" s="15" t="e">
        <f>IF([1]女子名簿!$I172="","",VLOOKUP([1]女子名簿!$I172,$G$9:$H$38,2,0))</f>
        <v>#REF!</v>
      </c>
      <c r="AB172" s="15" t="e">
        <f>IF([1]女子名簿!$L172="","",VLOOKUP([1]女子名簿!$L172,$G$9:$H$38,2,0))</f>
        <v>#REF!</v>
      </c>
      <c r="AC172" s="15" t="e">
        <f>IF([1]女子名簿!$O172="","",VLOOKUP([1]女子名簿!$O172,$G$9:$H$38,2,0))</f>
        <v>#REF!</v>
      </c>
      <c r="AD172" s="15" t="e">
        <f>IF([1]女子名簿!$R172="","",$J$9)</f>
        <v>#REF!</v>
      </c>
      <c r="AE172" s="15" t="e">
        <f>IF([1]女子名簿!$T172="","",$J$10)</f>
        <v>#REF!</v>
      </c>
    </row>
    <row r="173" spans="21:31" hidden="1" x14ac:dyDescent="0.2">
      <c r="U173" s="15" t="e">
        <f>IF(#REF!="","",VLOOKUP(#REF!,$B$9:$C$38,2,0))</f>
        <v>#REF!</v>
      </c>
      <c r="V173" s="15" t="e">
        <f>IF(#REF!="","",VLOOKUP(#REF!,$B$9:$C$38,2,0))</f>
        <v>#REF!</v>
      </c>
      <c r="W173" s="15" t="e">
        <f>IF([1]男子名簿!$O173="","",VLOOKUP([1]男子名簿!$O173,$B$9:$C$38,2,0))</f>
        <v>#REF!</v>
      </c>
      <c r="X173" s="15" t="e">
        <f>IF([1]男子名簿!$R173="","",$E$9)</f>
        <v>#REF!</v>
      </c>
      <c r="Y173" s="15" t="e">
        <f>IF([1]男子名簿!$T173="","",$E$10)</f>
        <v>#REF!</v>
      </c>
      <c r="AA173" s="15" t="e">
        <f>IF([1]女子名簿!$I173="","",VLOOKUP([1]女子名簿!$I173,$G$9:$H$38,2,0))</f>
        <v>#REF!</v>
      </c>
      <c r="AB173" s="15" t="e">
        <f>IF([1]女子名簿!$L173="","",VLOOKUP([1]女子名簿!$L173,$G$9:$H$38,2,0))</f>
        <v>#REF!</v>
      </c>
      <c r="AC173" s="15" t="e">
        <f>IF([1]女子名簿!$O173="","",VLOOKUP([1]女子名簿!$O173,$G$9:$H$38,2,0))</f>
        <v>#REF!</v>
      </c>
      <c r="AD173" s="15" t="e">
        <f>IF([1]女子名簿!$R173="","",$J$9)</f>
        <v>#REF!</v>
      </c>
      <c r="AE173" s="15" t="e">
        <f>IF([1]女子名簿!$T173="","",$J$10)</f>
        <v>#REF!</v>
      </c>
    </row>
    <row r="174" spans="21:31" hidden="1" x14ac:dyDescent="0.2">
      <c r="U174" s="15" t="e">
        <f>IF(#REF!="","",VLOOKUP(#REF!,$B$9:$C$38,2,0))</f>
        <v>#REF!</v>
      </c>
      <c r="V174" s="15" t="e">
        <f>IF(#REF!="","",VLOOKUP(#REF!,$B$9:$C$38,2,0))</f>
        <v>#REF!</v>
      </c>
      <c r="W174" s="15" t="e">
        <f>IF([1]男子名簿!$O174="","",VLOOKUP([1]男子名簿!$O174,$B$9:$C$38,2,0))</f>
        <v>#REF!</v>
      </c>
      <c r="X174" s="15" t="e">
        <f>IF([1]男子名簿!$R174="","",$E$9)</f>
        <v>#REF!</v>
      </c>
      <c r="Y174" s="15" t="e">
        <f>IF([1]男子名簿!$T174="","",$E$10)</f>
        <v>#REF!</v>
      </c>
      <c r="AA174" s="15" t="e">
        <f>IF([1]女子名簿!$I174="","",VLOOKUP([1]女子名簿!$I174,$G$9:$H$38,2,0))</f>
        <v>#REF!</v>
      </c>
      <c r="AB174" s="15" t="e">
        <f>IF([1]女子名簿!$L174="","",VLOOKUP([1]女子名簿!$L174,$G$9:$H$38,2,0))</f>
        <v>#REF!</v>
      </c>
      <c r="AC174" s="15" t="e">
        <f>IF([1]女子名簿!$O174="","",VLOOKUP([1]女子名簿!$O174,$G$9:$H$38,2,0))</f>
        <v>#REF!</v>
      </c>
      <c r="AD174" s="15" t="e">
        <f>IF([1]女子名簿!$R174="","",$J$9)</f>
        <v>#REF!</v>
      </c>
      <c r="AE174" s="15" t="e">
        <f>IF([1]女子名簿!$T174="","",$J$10)</f>
        <v>#REF!</v>
      </c>
    </row>
    <row r="175" spans="21:31" hidden="1" x14ac:dyDescent="0.2">
      <c r="U175" s="15" t="e">
        <f>IF(#REF!="","",VLOOKUP(#REF!,$B$9:$C$38,2,0))</f>
        <v>#REF!</v>
      </c>
      <c r="V175" s="15" t="e">
        <f>IF(#REF!="","",VLOOKUP(#REF!,$B$9:$C$38,2,0))</f>
        <v>#REF!</v>
      </c>
      <c r="W175" s="15" t="e">
        <f>IF([1]男子名簿!$O175="","",VLOOKUP([1]男子名簿!$O175,$B$9:$C$38,2,0))</f>
        <v>#REF!</v>
      </c>
      <c r="X175" s="15" t="e">
        <f>IF([1]男子名簿!$R175="","",$E$9)</f>
        <v>#REF!</v>
      </c>
      <c r="Y175" s="15" t="e">
        <f>IF([1]男子名簿!$T175="","",$E$10)</f>
        <v>#REF!</v>
      </c>
      <c r="AA175" s="15" t="e">
        <f>IF([1]女子名簿!$I175="","",VLOOKUP([1]女子名簿!$I175,$G$9:$H$38,2,0))</f>
        <v>#REF!</v>
      </c>
      <c r="AB175" s="15" t="e">
        <f>IF([1]女子名簿!$L175="","",VLOOKUP([1]女子名簿!$L175,$G$9:$H$38,2,0))</f>
        <v>#REF!</v>
      </c>
      <c r="AC175" s="15" t="e">
        <f>IF([1]女子名簿!$O175="","",VLOOKUP([1]女子名簿!$O175,$G$9:$H$38,2,0))</f>
        <v>#REF!</v>
      </c>
      <c r="AD175" s="15" t="e">
        <f>IF([1]女子名簿!$R175="","",$J$9)</f>
        <v>#REF!</v>
      </c>
      <c r="AE175" s="15" t="e">
        <f>IF([1]女子名簿!$T175="","",$J$10)</f>
        <v>#REF!</v>
      </c>
    </row>
    <row r="176" spans="21:31" hidden="1" x14ac:dyDescent="0.2">
      <c r="U176" s="15" t="e">
        <f>IF(#REF!="","",VLOOKUP(#REF!,$B$9:$C$38,2,0))</f>
        <v>#REF!</v>
      </c>
      <c r="V176" s="15" t="e">
        <f>IF(#REF!="","",VLOOKUP(#REF!,$B$9:$C$38,2,0))</f>
        <v>#REF!</v>
      </c>
      <c r="W176" s="15" t="e">
        <f>IF([1]男子名簿!$O176="","",VLOOKUP([1]男子名簿!$O176,$B$9:$C$38,2,0))</f>
        <v>#REF!</v>
      </c>
      <c r="X176" s="15" t="e">
        <f>IF([1]男子名簿!$R176="","",$E$9)</f>
        <v>#REF!</v>
      </c>
      <c r="Y176" s="15" t="e">
        <f>IF([1]男子名簿!$T176="","",$E$10)</f>
        <v>#REF!</v>
      </c>
      <c r="AA176" s="15" t="e">
        <f>IF([1]女子名簿!$I176="","",VLOOKUP([1]女子名簿!$I176,$G$9:$H$38,2,0))</f>
        <v>#REF!</v>
      </c>
      <c r="AB176" s="15" t="e">
        <f>IF([1]女子名簿!$L176="","",VLOOKUP([1]女子名簿!$L176,$G$9:$H$38,2,0))</f>
        <v>#REF!</v>
      </c>
      <c r="AC176" s="15" t="e">
        <f>IF([1]女子名簿!$O176="","",VLOOKUP([1]女子名簿!$O176,$G$9:$H$38,2,0))</f>
        <v>#REF!</v>
      </c>
      <c r="AD176" s="15" t="e">
        <f>IF([1]女子名簿!$R176="","",$J$9)</f>
        <v>#REF!</v>
      </c>
      <c r="AE176" s="15" t="e">
        <f>IF([1]女子名簿!$T176="","",$J$10)</f>
        <v>#REF!</v>
      </c>
    </row>
    <row r="177" spans="21:31" hidden="1" x14ac:dyDescent="0.2">
      <c r="U177" s="15" t="e">
        <f>IF(#REF!="","",VLOOKUP(#REF!,$B$9:$C$38,2,0))</f>
        <v>#REF!</v>
      </c>
      <c r="V177" s="15" t="e">
        <f>IF(#REF!="","",VLOOKUP(#REF!,$B$9:$C$38,2,0))</f>
        <v>#REF!</v>
      </c>
      <c r="W177" s="15" t="e">
        <f>IF([1]男子名簿!$O177="","",VLOOKUP([1]男子名簿!$O177,$B$9:$C$38,2,0))</f>
        <v>#REF!</v>
      </c>
      <c r="X177" s="15" t="e">
        <f>IF([1]男子名簿!$R177="","",$E$9)</f>
        <v>#REF!</v>
      </c>
      <c r="Y177" s="15" t="e">
        <f>IF([1]男子名簿!$T177="","",$E$10)</f>
        <v>#REF!</v>
      </c>
      <c r="AA177" s="15" t="e">
        <f>IF([1]女子名簿!$I177="","",VLOOKUP([1]女子名簿!$I177,$G$9:$H$38,2,0))</f>
        <v>#REF!</v>
      </c>
      <c r="AB177" s="15" t="e">
        <f>IF([1]女子名簿!$L177="","",VLOOKUP([1]女子名簿!$L177,$G$9:$H$38,2,0))</f>
        <v>#REF!</v>
      </c>
      <c r="AC177" s="15" t="e">
        <f>IF([1]女子名簿!$O177="","",VLOOKUP([1]女子名簿!$O177,$G$9:$H$38,2,0))</f>
        <v>#REF!</v>
      </c>
      <c r="AD177" s="15" t="e">
        <f>IF([1]女子名簿!$R177="","",$J$9)</f>
        <v>#REF!</v>
      </c>
      <c r="AE177" s="15" t="e">
        <f>IF([1]女子名簿!$T177="","",$J$10)</f>
        <v>#REF!</v>
      </c>
    </row>
    <row r="178" spans="21:31" hidden="1" x14ac:dyDescent="0.2">
      <c r="U178" s="15" t="e">
        <f>IF(#REF!="","",VLOOKUP(#REF!,$B$9:$C$38,2,0))</f>
        <v>#REF!</v>
      </c>
      <c r="V178" s="15" t="e">
        <f>IF(#REF!="","",VLOOKUP(#REF!,$B$9:$C$38,2,0))</f>
        <v>#REF!</v>
      </c>
      <c r="W178" s="15" t="e">
        <f>IF([1]男子名簿!$O178="","",VLOOKUP([1]男子名簿!$O178,$B$9:$C$38,2,0))</f>
        <v>#REF!</v>
      </c>
      <c r="X178" s="15" t="e">
        <f>IF([1]男子名簿!$R178="","",$E$9)</f>
        <v>#REF!</v>
      </c>
      <c r="Y178" s="15" t="e">
        <f>IF([1]男子名簿!$T178="","",$E$10)</f>
        <v>#REF!</v>
      </c>
      <c r="AA178" s="15" t="e">
        <f>IF([1]女子名簿!$I178="","",VLOOKUP([1]女子名簿!$I178,$G$9:$H$38,2,0))</f>
        <v>#REF!</v>
      </c>
      <c r="AB178" s="15" t="e">
        <f>IF([1]女子名簿!$L178="","",VLOOKUP([1]女子名簿!$L178,$G$9:$H$38,2,0))</f>
        <v>#REF!</v>
      </c>
      <c r="AC178" s="15" t="e">
        <f>IF([1]女子名簿!$O178="","",VLOOKUP([1]女子名簿!$O178,$G$9:$H$38,2,0))</f>
        <v>#REF!</v>
      </c>
      <c r="AD178" s="15" t="e">
        <f>IF([1]女子名簿!$R178="","",$J$9)</f>
        <v>#REF!</v>
      </c>
      <c r="AE178" s="15" t="e">
        <f>IF([1]女子名簿!$T178="","",$J$10)</f>
        <v>#REF!</v>
      </c>
    </row>
    <row r="179" spans="21:31" hidden="1" x14ac:dyDescent="0.2">
      <c r="U179" s="15" t="e">
        <f>IF(#REF!="","",VLOOKUP(#REF!,$B$9:$C$38,2,0))</f>
        <v>#REF!</v>
      </c>
      <c r="V179" s="15" t="e">
        <f>IF(#REF!="","",VLOOKUP(#REF!,$B$9:$C$38,2,0))</f>
        <v>#REF!</v>
      </c>
      <c r="W179" s="15" t="e">
        <f>IF([1]男子名簿!$O179="","",VLOOKUP([1]男子名簿!$O179,$B$9:$C$38,2,0))</f>
        <v>#REF!</v>
      </c>
      <c r="X179" s="15" t="e">
        <f>IF([1]男子名簿!$R179="","",$E$9)</f>
        <v>#REF!</v>
      </c>
      <c r="Y179" s="15" t="e">
        <f>IF([1]男子名簿!$T179="","",$E$10)</f>
        <v>#REF!</v>
      </c>
      <c r="AA179" s="15" t="e">
        <f>IF([1]女子名簿!$I179="","",VLOOKUP([1]女子名簿!$I179,$G$9:$H$38,2,0))</f>
        <v>#REF!</v>
      </c>
      <c r="AB179" s="15" t="e">
        <f>IF([1]女子名簿!$L179="","",VLOOKUP([1]女子名簿!$L179,$G$9:$H$38,2,0))</f>
        <v>#REF!</v>
      </c>
      <c r="AC179" s="15" t="e">
        <f>IF([1]女子名簿!$O179="","",VLOOKUP([1]女子名簿!$O179,$G$9:$H$38,2,0))</f>
        <v>#REF!</v>
      </c>
      <c r="AD179" s="15" t="e">
        <f>IF([1]女子名簿!$R179="","",$J$9)</f>
        <v>#REF!</v>
      </c>
      <c r="AE179" s="15" t="e">
        <f>IF([1]女子名簿!$T179="","",$J$10)</f>
        <v>#REF!</v>
      </c>
    </row>
    <row r="180" spans="21:31" hidden="1" x14ac:dyDescent="0.2">
      <c r="U180" s="15" t="e">
        <f>IF(#REF!="","",VLOOKUP(#REF!,$B$9:$C$38,2,0))</f>
        <v>#REF!</v>
      </c>
      <c r="V180" s="15" t="e">
        <f>IF(#REF!="","",VLOOKUP(#REF!,$B$9:$C$38,2,0))</f>
        <v>#REF!</v>
      </c>
      <c r="W180" s="15" t="e">
        <f>IF([1]男子名簿!$O180="","",VLOOKUP([1]男子名簿!$O180,$B$9:$C$38,2,0))</f>
        <v>#REF!</v>
      </c>
      <c r="X180" s="15" t="e">
        <f>IF([1]男子名簿!$R180="","",$E$9)</f>
        <v>#REF!</v>
      </c>
      <c r="Y180" s="15" t="e">
        <f>IF([1]男子名簿!$T180="","",$E$10)</f>
        <v>#REF!</v>
      </c>
      <c r="AA180" s="15" t="e">
        <f>IF([1]女子名簿!$I180="","",VLOOKUP([1]女子名簿!$I180,$G$9:$H$38,2,0))</f>
        <v>#REF!</v>
      </c>
      <c r="AB180" s="15" t="e">
        <f>IF([1]女子名簿!$L180="","",VLOOKUP([1]女子名簿!$L180,$G$9:$H$38,2,0))</f>
        <v>#REF!</v>
      </c>
      <c r="AC180" s="15" t="e">
        <f>IF([1]女子名簿!$O180="","",VLOOKUP([1]女子名簿!$O180,$G$9:$H$38,2,0))</f>
        <v>#REF!</v>
      </c>
      <c r="AD180" s="15" t="e">
        <f>IF([1]女子名簿!$R180="","",$J$9)</f>
        <v>#REF!</v>
      </c>
      <c r="AE180" s="15" t="e">
        <f>IF([1]女子名簿!$T180="","",$J$10)</f>
        <v>#REF!</v>
      </c>
    </row>
    <row r="181" spans="21:31" hidden="1" x14ac:dyDescent="0.2">
      <c r="U181" s="15" t="e">
        <f>IF(#REF!="","",VLOOKUP(#REF!,$B$9:$C$38,2,0))</f>
        <v>#REF!</v>
      </c>
      <c r="V181" s="15" t="e">
        <f>IF(#REF!="","",VLOOKUP(#REF!,$B$9:$C$38,2,0))</f>
        <v>#REF!</v>
      </c>
      <c r="W181" s="15" t="e">
        <f>IF([1]男子名簿!$O181="","",VLOOKUP([1]男子名簿!$O181,$B$9:$C$38,2,0))</f>
        <v>#REF!</v>
      </c>
      <c r="X181" s="15" t="e">
        <f>IF([1]男子名簿!$R181="","",$E$9)</f>
        <v>#REF!</v>
      </c>
      <c r="Y181" s="15" t="e">
        <f>IF([1]男子名簿!$T181="","",$E$10)</f>
        <v>#REF!</v>
      </c>
      <c r="AA181" s="15" t="e">
        <f>IF([1]女子名簿!$I181="","",VLOOKUP([1]女子名簿!$I181,$G$9:$H$38,2,0))</f>
        <v>#REF!</v>
      </c>
      <c r="AB181" s="15" t="e">
        <f>IF([1]女子名簿!$L181="","",VLOOKUP([1]女子名簿!$L181,$G$9:$H$38,2,0))</f>
        <v>#REF!</v>
      </c>
      <c r="AC181" s="15" t="e">
        <f>IF([1]女子名簿!$O181="","",VLOOKUP([1]女子名簿!$O181,$G$9:$H$38,2,0))</f>
        <v>#REF!</v>
      </c>
      <c r="AD181" s="15" t="e">
        <f>IF([1]女子名簿!$R181="","",$J$9)</f>
        <v>#REF!</v>
      </c>
      <c r="AE181" s="15" t="e">
        <f>IF([1]女子名簿!$T181="","",$J$10)</f>
        <v>#REF!</v>
      </c>
    </row>
    <row r="182" spans="21:31" hidden="1" x14ac:dyDescent="0.2">
      <c r="U182" s="15" t="e">
        <f>IF(#REF!="","",VLOOKUP(#REF!,$B$9:$C$38,2,0))</f>
        <v>#REF!</v>
      </c>
      <c r="V182" s="15" t="e">
        <f>IF(#REF!="","",VLOOKUP(#REF!,$B$9:$C$38,2,0))</f>
        <v>#REF!</v>
      </c>
      <c r="W182" s="15" t="e">
        <f>IF([1]男子名簿!$O182="","",VLOOKUP([1]男子名簿!$O182,$B$9:$C$38,2,0))</f>
        <v>#REF!</v>
      </c>
      <c r="X182" s="15" t="e">
        <f>IF([1]男子名簿!$R182="","",$E$9)</f>
        <v>#REF!</v>
      </c>
      <c r="Y182" s="15" t="e">
        <f>IF([1]男子名簿!$T182="","",$E$10)</f>
        <v>#REF!</v>
      </c>
      <c r="AA182" s="15" t="e">
        <f>IF([1]女子名簿!$I182="","",VLOOKUP([1]女子名簿!$I182,$G$9:$H$38,2,0))</f>
        <v>#REF!</v>
      </c>
      <c r="AB182" s="15" t="e">
        <f>IF([1]女子名簿!$L182="","",VLOOKUP([1]女子名簿!$L182,$G$9:$H$38,2,0))</f>
        <v>#REF!</v>
      </c>
      <c r="AC182" s="15" t="e">
        <f>IF([1]女子名簿!$O182="","",VLOOKUP([1]女子名簿!$O182,$G$9:$H$38,2,0))</f>
        <v>#REF!</v>
      </c>
      <c r="AD182" s="15" t="e">
        <f>IF([1]女子名簿!$R182="","",$J$9)</f>
        <v>#REF!</v>
      </c>
      <c r="AE182" s="15" t="e">
        <f>IF([1]女子名簿!$T182="","",$J$10)</f>
        <v>#REF!</v>
      </c>
    </row>
    <row r="183" spans="21:31" hidden="1" x14ac:dyDescent="0.2">
      <c r="U183" s="15" t="e">
        <f>IF(#REF!="","",VLOOKUP(#REF!,$B$9:$C$38,2,0))</f>
        <v>#REF!</v>
      </c>
      <c r="V183" s="15" t="e">
        <f>IF(#REF!="","",VLOOKUP(#REF!,$B$9:$C$38,2,0))</f>
        <v>#REF!</v>
      </c>
      <c r="W183" s="15" t="e">
        <f>IF([1]男子名簿!$O183="","",VLOOKUP([1]男子名簿!$O183,$B$9:$C$38,2,0))</f>
        <v>#REF!</v>
      </c>
      <c r="X183" s="15" t="e">
        <f>IF([1]男子名簿!$R183="","",$E$9)</f>
        <v>#REF!</v>
      </c>
      <c r="Y183" s="15" t="e">
        <f>IF([1]男子名簿!$T183="","",$E$10)</f>
        <v>#REF!</v>
      </c>
      <c r="AA183" s="15" t="e">
        <f>IF([1]女子名簿!$I183="","",VLOOKUP([1]女子名簿!$I183,$G$9:$H$38,2,0))</f>
        <v>#REF!</v>
      </c>
      <c r="AB183" s="15" t="e">
        <f>IF([1]女子名簿!$L183="","",VLOOKUP([1]女子名簿!$L183,$G$9:$H$38,2,0))</f>
        <v>#REF!</v>
      </c>
      <c r="AC183" s="15" t="e">
        <f>IF([1]女子名簿!$O183="","",VLOOKUP([1]女子名簿!$O183,$G$9:$H$38,2,0))</f>
        <v>#REF!</v>
      </c>
      <c r="AD183" s="15" t="e">
        <f>IF([1]女子名簿!$R183="","",$J$9)</f>
        <v>#REF!</v>
      </c>
      <c r="AE183" s="15" t="e">
        <f>IF([1]女子名簿!$T183="","",$J$10)</f>
        <v>#REF!</v>
      </c>
    </row>
    <row r="184" spans="21:31" hidden="1" x14ac:dyDescent="0.2">
      <c r="U184" s="15" t="e">
        <f>IF(#REF!="","",VLOOKUP(#REF!,$B$9:$C$38,2,0))</f>
        <v>#REF!</v>
      </c>
      <c r="V184" s="15" t="e">
        <f>IF(#REF!="","",VLOOKUP(#REF!,$B$9:$C$38,2,0))</f>
        <v>#REF!</v>
      </c>
      <c r="W184" s="15" t="e">
        <f>IF([1]男子名簿!$O184="","",VLOOKUP([1]男子名簿!$O184,$B$9:$C$38,2,0))</f>
        <v>#REF!</v>
      </c>
      <c r="X184" s="15" t="e">
        <f>IF([1]男子名簿!$R184="","",$E$9)</f>
        <v>#REF!</v>
      </c>
      <c r="Y184" s="15" t="e">
        <f>IF([1]男子名簿!$T184="","",$E$10)</f>
        <v>#REF!</v>
      </c>
      <c r="AA184" s="15" t="e">
        <f>IF([1]女子名簿!$I184="","",VLOOKUP([1]女子名簿!$I184,$G$9:$H$38,2,0))</f>
        <v>#REF!</v>
      </c>
      <c r="AB184" s="15" t="e">
        <f>IF([1]女子名簿!$L184="","",VLOOKUP([1]女子名簿!$L184,$G$9:$H$38,2,0))</f>
        <v>#REF!</v>
      </c>
      <c r="AC184" s="15" t="e">
        <f>IF([1]女子名簿!$O184="","",VLOOKUP([1]女子名簿!$O184,$G$9:$H$38,2,0))</f>
        <v>#REF!</v>
      </c>
      <c r="AD184" s="15" t="e">
        <f>IF([1]女子名簿!$R184="","",$J$9)</f>
        <v>#REF!</v>
      </c>
      <c r="AE184" s="15" t="e">
        <f>IF([1]女子名簿!$T184="","",$J$10)</f>
        <v>#REF!</v>
      </c>
    </row>
    <row r="185" spans="21:31" hidden="1" x14ac:dyDescent="0.2">
      <c r="U185" s="15" t="e">
        <f>IF(#REF!="","",VLOOKUP(#REF!,$B$9:$C$38,2,0))</f>
        <v>#REF!</v>
      </c>
      <c r="V185" s="15" t="e">
        <f>IF(#REF!="","",VLOOKUP(#REF!,$B$9:$C$38,2,0))</f>
        <v>#REF!</v>
      </c>
      <c r="W185" s="15" t="e">
        <f>IF([1]男子名簿!$O185="","",VLOOKUP([1]男子名簿!$O185,$B$9:$C$38,2,0))</f>
        <v>#REF!</v>
      </c>
      <c r="X185" s="15" t="e">
        <f>IF([1]男子名簿!$R185="","",$E$9)</f>
        <v>#REF!</v>
      </c>
      <c r="Y185" s="15" t="e">
        <f>IF([1]男子名簿!$T185="","",$E$10)</f>
        <v>#REF!</v>
      </c>
      <c r="AA185" s="15" t="e">
        <f>IF([1]女子名簿!$I185="","",VLOOKUP([1]女子名簿!$I185,$G$9:$H$38,2,0))</f>
        <v>#REF!</v>
      </c>
      <c r="AB185" s="15" t="e">
        <f>IF([1]女子名簿!$L185="","",VLOOKUP([1]女子名簿!$L185,$G$9:$H$38,2,0))</f>
        <v>#REF!</v>
      </c>
      <c r="AC185" s="15" t="e">
        <f>IF([1]女子名簿!$O185="","",VLOOKUP([1]女子名簿!$O185,$G$9:$H$38,2,0))</f>
        <v>#REF!</v>
      </c>
      <c r="AD185" s="15" t="e">
        <f>IF([1]女子名簿!$R185="","",$J$9)</f>
        <v>#REF!</v>
      </c>
      <c r="AE185" s="15" t="e">
        <f>IF([1]女子名簿!$T185="","",$J$10)</f>
        <v>#REF!</v>
      </c>
    </row>
    <row r="186" spans="21:31" hidden="1" x14ac:dyDescent="0.2">
      <c r="U186" s="15" t="e">
        <f>IF(#REF!="","",VLOOKUP(#REF!,$B$9:$C$38,2,0))</f>
        <v>#REF!</v>
      </c>
      <c r="V186" s="15" t="e">
        <f>IF(#REF!="","",VLOOKUP(#REF!,$B$9:$C$38,2,0))</f>
        <v>#REF!</v>
      </c>
      <c r="W186" s="15" t="e">
        <f>IF([1]男子名簿!$O186="","",VLOOKUP([1]男子名簿!$O186,$B$9:$C$38,2,0))</f>
        <v>#REF!</v>
      </c>
      <c r="X186" s="15" t="e">
        <f>IF([1]男子名簿!$R186="","",$E$9)</f>
        <v>#REF!</v>
      </c>
      <c r="Y186" s="15" t="e">
        <f>IF([1]男子名簿!$T186="","",$E$10)</f>
        <v>#REF!</v>
      </c>
      <c r="AA186" s="15" t="e">
        <f>IF([1]女子名簿!$I186="","",VLOOKUP([1]女子名簿!$I186,$G$9:$H$38,2,0))</f>
        <v>#REF!</v>
      </c>
      <c r="AB186" s="15" t="e">
        <f>IF([1]女子名簿!$L186="","",VLOOKUP([1]女子名簿!$L186,$G$9:$H$38,2,0))</f>
        <v>#REF!</v>
      </c>
      <c r="AC186" s="15" t="e">
        <f>IF([1]女子名簿!$O186="","",VLOOKUP([1]女子名簿!$O186,$G$9:$H$38,2,0))</f>
        <v>#REF!</v>
      </c>
      <c r="AD186" s="15" t="e">
        <f>IF([1]女子名簿!$R186="","",$J$9)</f>
        <v>#REF!</v>
      </c>
      <c r="AE186" s="15" t="e">
        <f>IF([1]女子名簿!$T186="","",$J$10)</f>
        <v>#REF!</v>
      </c>
    </row>
    <row r="187" spans="21:31" hidden="1" x14ac:dyDescent="0.2">
      <c r="U187" s="15" t="e">
        <f>IF(#REF!="","",VLOOKUP(#REF!,$B$9:$C$38,2,0))</f>
        <v>#REF!</v>
      </c>
      <c r="V187" s="15" t="e">
        <f>IF(#REF!="","",VLOOKUP(#REF!,$B$9:$C$38,2,0))</f>
        <v>#REF!</v>
      </c>
      <c r="W187" s="15" t="e">
        <f>IF([1]男子名簿!$O187="","",VLOOKUP([1]男子名簿!$O187,$B$9:$C$38,2,0))</f>
        <v>#REF!</v>
      </c>
      <c r="X187" s="15" t="e">
        <f>IF([1]男子名簿!$R187="","",$E$9)</f>
        <v>#REF!</v>
      </c>
      <c r="Y187" s="15" t="e">
        <f>IF([1]男子名簿!$T187="","",$E$10)</f>
        <v>#REF!</v>
      </c>
      <c r="AA187" s="15" t="e">
        <f>IF([1]女子名簿!$I187="","",VLOOKUP([1]女子名簿!$I187,$G$9:$H$38,2,0))</f>
        <v>#REF!</v>
      </c>
      <c r="AB187" s="15" t="e">
        <f>IF([1]女子名簿!$L187="","",VLOOKUP([1]女子名簿!$L187,$G$9:$H$38,2,0))</f>
        <v>#REF!</v>
      </c>
      <c r="AC187" s="15" t="e">
        <f>IF([1]女子名簿!$O187="","",VLOOKUP([1]女子名簿!$O187,$G$9:$H$38,2,0))</f>
        <v>#REF!</v>
      </c>
      <c r="AD187" s="15" t="e">
        <f>IF([1]女子名簿!$R187="","",$J$9)</f>
        <v>#REF!</v>
      </c>
      <c r="AE187" s="15" t="e">
        <f>IF([1]女子名簿!$T187="","",$J$10)</f>
        <v>#REF!</v>
      </c>
    </row>
    <row r="188" spans="21:31" hidden="1" x14ac:dyDescent="0.2">
      <c r="U188" s="15" t="e">
        <f>IF(#REF!="","",VLOOKUP(#REF!,$B$9:$C$38,2,0))</f>
        <v>#REF!</v>
      </c>
      <c r="V188" s="15" t="e">
        <f>IF(#REF!="","",VLOOKUP(#REF!,$B$9:$C$38,2,0))</f>
        <v>#REF!</v>
      </c>
      <c r="W188" s="15" t="e">
        <f>IF([1]男子名簿!$O188="","",VLOOKUP([1]男子名簿!$O188,$B$9:$C$38,2,0))</f>
        <v>#REF!</v>
      </c>
      <c r="X188" s="15" t="e">
        <f>IF([1]男子名簿!$R188="","",$E$9)</f>
        <v>#REF!</v>
      </c>
      <c r="Y188" s="15" t="e">
        <f>IF([1]男子名簿!$T188="","",$E$10)</f>
        <v>#REF!</v>
      </c>
      <c r="AA188" s="15" t="e">
        <f>IF([1]女子名簿!$I188="","",VLOOKUP([1]女子名簿!$I188,$G$9:$H$38,2,0))</f>
        <v>#REF!</v>
      </c>
      <c r="AB188" s="15" t="e">
        <f>IF([1]女子名簿!$L188="","",VLOOKUP([1]女子名簿!$L188,$G$9:$H$38,2,0))</f>
        <v>#REF!</v>
      </c>
      <c r="AC188" s="15" t="e">
        <f>IF([1]女子名簿!$O188="","",VLOOKUP([1]女子名簿!$O188,$G$9:$H$38,2,0))</f>
        <v>#REF!</v>
      </c>
      <c r="AD188" s="15" t="e">
        <f>IF([1]女子名簿!$R188="","",$J$9)</f>
        <v>#REF!</v>
      </c>
      <c r="AE188" s="15" t="e">
        <f>IF([1]女子名簿!$T188="","",$J$10)</f>
        <v>#REF!</v>
      </c>
    </row>
    <row r="189" spans="21:31" hidden="1" x14ac:dyDescent="0.2">
      <c r="U189" s="15" t="e">
        <f>IF(#REF!="","",VLOOKUP(#REF!,$B$9:$C$38,2,0))</f>
        <v>#REF!</v>
      </c>
      <c r="V189" s="15" t="e">
        <f>IF(#REF!="","",VLOOKUP(#REF!,$B$9:$C$38,2,0))</f>
        <v>#REF!</v>
      </c>
      <c r="W189" s="15" t="e">
        <f>IF([1]男子名簿!$O189="","",VLOOKUP([1]男子名簿!$O189,$B$9:$C$38,2,0))</f>
        <v>#REF!</v>
      </c>
      <c r="X189" s="15" t="e">
        <f>IF([1]男子名簿!$R189="","",$E$9)</f>
        <v>#REF!</v>
      </c>
      <c r="Y189" s="15" t="e">
        <f>IF([1]男子名簿!$T189="","",$E$10)</f>
        <v>#REF!</v>
      </c>
      <c r="AA189" s="15" t="e">
        <f>IF([1]女子名簿!$I189="","",VLOOKUP([1]女子名簿!$I189,$G$9:$H$38,2,0))</f>
        <v>#REF!</v>
      </c>
      <c r="AB189" s="15" t="e">
        <f>IF([1]女子名簿!$L189="","",VLOOKUP([1]女子名簿!$L189,$G$9:$H$38,2,0))</f>
        <v>#REF!</v>
      </c>
      <c r="AC189" s="15" t="e">
        <f>IF([1]女子名簿!$O189="","",VLOOKUP([1]女子名簿!$O189,$G$9:$H$38,2,0))</f>
        <v>#REF!</v>
      </c>
      <c r="AD189" s="15" t="e">
        <f>IF([1]女子名簿!$R189="","",$J$9)</f>
        <v>#REF!</v>
      </c>
      <c r="AE189" s="15" t="e">
        <f>IF([1]女子名簿!$T189="","",$J$10)</f>
        <v>#REF!</v>
      </c>
    </row>
    <row r="190" spans="21:31" hidden="1" x14ac:dyDescent="0.2">
      <c r="U190" s="15" t="e">
        <f>IF(#REF!="","",VLOOKUP(#REF!,$B$9:$C$38,2,0))</f>
        <v>#REF!</v>
      </c>
      <c r="V190" s="15" t="e">
        <f>IF(#REF!="","",VLOOKUP(#REF!,$B$9:$C$38,2,0))</f>
        <v>#REF!</v>
      </c>
      <c r="W190" s="15" t="e">
        <f>IF([1]男子名簿!$O190="","",VLOOKUP([1]男子名簿!$O190,$B$9:$C$38,2,0))</f>
        <v>#REF!</v>
      </c>
      <c r="X190" s="15" t="e">
        <f>IF([1]男子名簿!$R190="","",$E$9)</f>
        <v>#REF!</v>
      </c>
      <c r="Y190" s="15" t="e">
        <f>IF([1]男子名簿!$T190="","",$E$10)</f>
        <v>#REF!</v>
      </c>
      <c r="AA190" s="15" t="e">
        <f>IF([1]女子名簿!$I190="","",VLOOKUP([1]女子名簿!$I190,$G$9:$H$38,2,0))</f>
        <v>#REF!</v>
      </c>
      <c r="AB190" s="15" t="e">
        <f>IF([1]女子名簿!$L190="","",VLOOKUP([1]女子名簿!$L190,$G$9:$H$38,2,0))</f>
        <v>#REF!</v>
      </c>
      <c r="AC190" s="15" t="e">
        <f>IF([1]女子名簿!$O190="","",VLOOKUP([1]女子名簿!$O190,$G$9:$H$38,2,0))</f>
        <v>#REF!</v>
      </c>
      <c r="AD190" s="15" t="e">
        <f>IF([1]女子名簿!$R190="","",$J$9)</f>
        <v>#REF!</v>
      </c>
      <c r="AE190" s="15" t="e">
        <f>IF([1]女子名簿!$T190="","",$J$10)</f>
        <v>#REF!</v>
      </c>
    </row>
    <row r="191" spans="21:31" hidden="1" x14ac:dyDescent="0.2">
      <c r="U191" s="15" t="e">
        <f>IF(#REF!="","",VLOOKUP(#REF!,$B$9:$C$38,2,0))</f>
        <v>#REF!</v>
      </c>
      <c r="V191" s="15" t="e">
        <f>IF(#REF!="","",VLOOKUP(#REF!,$B$9:$C$38,2,0))</f>
        <v>#REF!</v>
      </c>
      <c r="W191" s="15" t="e">
        <f>IF([1]男子名簿!$O191="","",VLOOKUP([1]男子名簿!$O191,$B$9:$C$38,2,0))</f>
        <v>#REF!</v>
      </c>
      <c r="X191" s="15" t="e">
        <f>IF([1]男子名簿!$R191="","",$E$9)</f>
        <v>#REF!</v>
      </c>
      <c r="Y191" s="15" t="e">
        <f>IF([1]男子名簿!$T191="","",$E$10)</f>
        <v>#REF!</v>
      </c>
      <c r="AA191" s="15" t="e">
        <f>IF([1]女子名簿!$I191="","",VLOOKUP([1]女子名簿!$I191,$G$9:$H$38,2,0))</f>
        <v>#REF!</v>
      </c>
      <c r="AB191" s="15" t="e">
        <f>IF([1]女子名簿!$L191="","",VLOOKUP([1]女子名簿!$L191,$G$9:$H$38,2,0))</f>
        <v>#REF!</v>
      </c>
      <c r="AC191" s="15" t="e">
        <f>IF([1]女子名簿!$O191="","",VLOOKUP([1]女子名簿!$O191,$G$9:$H$38,2,0))</f>
        <v>#REF!</v>
      </c>
      <c r="AD191" s="15" t="e">
        <f>IF([1]女子名簿!$R191="","",$J$9)</f>
        <v>#REF!</v>
      </c>
      <c r="AE191" s="15" t="e">
        <f>IF([1]女子名簿!$T191="","",$J$10)</f>
        <v>#REF!</v>
      </c>
    </row>
    <row r="192" spans="21:31" hidden="1" x14ac:dyDescent="0.2">
      <c r="U192" s="15" t="e">
        <f>IF(#REF!="","",VLOOKUP(#REF!,$B$9:$C$38,2,0))</f>
        <v>#REF!</v>
      </c>
      <c r="V192" s="15" t="e">
        <f>IF(#REF!="","",VLOOKUP(#REF!,$B$9:$C$38,2,0))</f>
        <v>#REF!</v>
      </c>
      <c r="W192" s="15" t="e">
        <f>IF([1]男子名簿!$O192="","",VLOOKUP([1]男子名簿!$O192,$B$9:$C$38,2,0))</f>
        <v>#REF!</v>
      </c>
      <c r="X192" s="15" t="e">
        <f>IF([1]男子名簿!$R192="","",$E$9)</f>
        <v>#REF!</v>
      </c>
      <c r="Y192" s="15" t="e">
        <f>IF([1]男子名簿!$T192="","",$E$10)</f>
        <v>#REF!</v>
      </c>
      <c r="AA192" s="15" t="e">
        <f>IF([1]女子名簿!$I192="","",VLOOKUP([1]女子名簿!$I192,$G$9:$H$38,2,0))</f>
        <v>#REF!</v>
      </c>
      <c r="AB192" s="15" t="e">
        <f>IF([1]女子名簿!$L192="","",VLOOKUP([1]女子名簿!$L192,$G$9:$H$38,2,0))</f>
        <v>#REF!</v>
      </c>
      <c r="AC192" s="15" t="e">
        <f>IF([1]女子名簿!$O192="","",VLOOKUP([1]女子名簿!$O192,$G$9:$H$38,2,0))</f>
        <v>#REF!</v>
      </c>
      <c r="AD192" s="15" t="e">
        <f>IF([1]女子名簿!$R192="","",$J$9)</f>
        <v>#REF!</v>
      </c>
      <c r="AE192" s="15" t="e">
        <f>IF([1]女子名簿!$T192="","",$J$10)</f>
        <v>#REF!</v>
      </c>
    </row>
  </sheetData>
  <sheetProtection algorithmName="SHA-512" hashValue="tZ7h0A1B49hLkzodLzScilvZIKu0Vl7L3Y1LgMJYQtrq2BRw4e0wgwkFpniQCsLMox1zp1d6XJOFn4SPhbo9MQ==" saltValue="hZcFfdkTqFHh1Tp6zQczCA==" spinCount="100000" sheet="1" objects="1" scenarios="1"/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93"/>
  <sheetViews>
    <sheetView tabSelected="1" zoomScale="85" zoomScaleNormal="85" workbookViewId="0">
      <selection activeCell="B2" sqref="B2"/>
    </sheetView>
  </sheetViews>
  <sheetFormatPr defaultColWidth="9" defaultRowHeight="13" x14ac:dyDescent="0.2"/>
  <cols>
    <col min="1" max="1" width="8.7265625" style="78" customWidth="1"/>
    <col min="2" max="2" width="6" style="78" customWidth="1"/>
    <col min="3" max="3" width="25.26953125" style="78" customWidth="1"/>
    <col min="4" max="4" width="15.08984375" style="78" customWidth="1"/>
    <col min="5" max="5" width="12.90625" style="78" customWidth="1"/>
    <col min="6" max="8" width="7.36328125" style="78" customWidth="1"/>
    <col min="9" max="9" width="9" style="78" customWidth="1"/>
    <col min="10" max="12" width="9" style="78"/>
    <col min="13" max="13" width="7.26953125" style="21" hidden="1" customWidth="1"/>
    <col min="14" max="14" width="3.26953125" style="21" hidden="1" customWidth="1"/>
    <col min="15" max="16384" width="9" style="78"/>
  </cols>
  <sheetData>
    <row r="1" spans="2:14" ht="28" x14ac:dyDescent="0.2">
      <c r="B1" s="138" t="s">
        <v>209</v>
      </c>
    </row>
    <row r="2" spans="2:14" ht="28.5" thickBot="1" x14ac:dyDescent="0.25">
      <c r="B2" s="138"/>
    </row>
    <row r="3" spans="2:14" ht="26.25" customHeight="1" x14ac:dyDescent="0.2">
      <c r="C3" s="18" t="s">
        <v>120</v>
      </c>
    </row>
    <row r="4" spans="2:14" ht="24" thickBot="1" x14ac:dyDescent="0.25">
      <c r="C4" s="19" t="s">
        <v>34</v>
      </c>
      <c r="D4" s="78" t="s">
        <v>139</v>
      </c>
    </row>
    <row r="6" spans="2:14" ht="21.5" thickBot="1" x14ac:dyDescent="0.35">
      <c r="B6" s="20" t="s">
        <v>55</v>
      </c>
      <c r="C6" s="21"/>
      <c r="D6" s="21"/>
      <c r="E6" s="21"/>
      <c r="F6" s="22"/>
      <c r="G6" s="22"/>
      <c r="H6" s="22"/>
      <c r="M6" s="139"/>
    </row>
    <row r="7" spans="2:14" ht="14.5" thickBot="1" x14ac:dyDescent="0.25">
      <c r="B7" s="23" t="s">
        <v>56</v>
      </c>
      <c r="C7" s="24" t="s">
        <v>135</v>
      </c>
      <c r="D7" s="25" t="s">
        <v>57</v>
      </c>
      <c r="E7" s="24" t="s">
        <v>52</v>
      </c>
      <c r="F7" s="24" t="s">
        <v>114</v>
      </c>
      <c r="G7" s="25" t="s">
        <v>115</v>
      </c>
      <c r="H7" s="26" t="s">
        <v>58</v>
      </c>
      <c r="J7" s="56" t="s">
        <v>136</v>
      </c>
      <c r="M7" s="21" t="s">
        <v>53</v>
      </c>
      <c r="N7" s="21">
        <v>1</v>
      </c>
    </row>
    <row r="8" spans="2:14" ht="21" customHeight="1" thickBot="1" x14ac:dyDescent="0.25">
      <c r="B8" s="61">
        <v>1</v>
      </c>
      <c r="C8" s="149"/>
      <c r="D8" s="137" t="s">
        <v>215</v>
      </c>
      <c r="E8" s="104" t="str">
        <f>C4</f>
        <v>島根</v>
      </c>
      <c r="F8" s="105">
        <f>男子申込!E57</f>
        <v>0</v>
      </c>
      <c r="G8" s="106">
        <f>女子申込!E57</f>
        <v>0</v>
      </c>
      <c r="H8" s="107">
        <f>SUM(F8:G8)</f>
        <v>0</v>
      </c>
      <c r="J8" s="78" t="s">
        <v>116</v>
      </c>
      <c r="K8" s="78" t="s">
        <v>117</v>
      </c>
      <c r="L8" s="78" t="s">
        <v>127</v>
      </c>
      <c r="M8" s="21" t="s">
        <v>68</v>
      </c>
      <c r="N8" s="21">
        <v>2</v>
      </c>
    </row>
    <row r="9" spans="2:14" ht="21" hidden="1" customHeight="1" x14ac:dyDescent="0.2">
      <c r="B9" s="38">
        <v>2</v>
      </c>
      <c r="C9" s="44"/>
      <c r="D9" s="29" t="s">
        <v>143</v>
      </c>
      <c r="E9" s="108" t="e">
        <v>#REF!</v>
      </c>
      <c r="F9" s="109" t="s">
        <v>143</v>
      </c>
      <c r="G9" s="110" t="s">
        <v>143</v>
      </c>
      <c r="H9" s="111" t="s">
        <v>143</v>
      </c>
      <c r="M9" s="21" t="s">
        <v>69</v>
      </c>
      <c r="N9" s="21">
        <v>3</v>
      </c>
    </row>
    <row r="10" spans="2:14" ht="21" hidden="1" customHeight="1" x14ac:dyDescent="0.2">
      <c r="B10" s="27">
        <v>3</v>
      </c>
      <c r="C10" s="28"/>
      <c r="D10" s="29" t="s">
        <v>143</v>
      </c>
      <c r="E10" s="108" t="e">
        <v>#REF!</v>
      </c>
      <c r="F10" s="109" t="s">
        <v>143</v>
      </c>
      <c r="G10" s="110" t="s">
        <v>143</v>
      </c>
      <c r="H10" s="111" t="s">
        <v>143</v>
      </c>
      <c r="M10" s="21" t="s">
        <v>70</v>
      </c>
      <c r="N10" s="21">
        <v>4</v>
      </c>
    </row>
    <row r="11" spans="2:14" ht="21" hidden="1" customHeight="1" x14ac:dyDescent="0.2">
      <c r="B11" s="27">
        <v>4</v>
      </c>
      <c r="C11" s="28"/>
      <c r="D11" s="29" t="s">
        <v>143</v>
      </c>
      <c r="E11" s="108" t="e">
        <v>#REF!</v>
      </c>
      <c r="F11" s="109" t="s">
        <v>143</v>
      </c>
      <c r="G11" s="110" t="s">
        <v>143</v>
      </c>
      <c r="H11" s="111" t="s">
        <v>143</v>
      </c>
      <c r="M11" s="21" t="s">
        <v>71</v>
      </c>
      <c r="N11" s="21">
        <v>5</v>
      </c>
    </row>
    <row r="12" spans="2:14" ht="21" hidden="1" customHeight="1" x14ac:dyDescent="0.2">
      <c r="B12" s="30">
        <v>5</v>
      </c>
      <c r="C12" s="31"/>
      <c r="D12" s="32" t="s">
        <v>143</v>
      </c>
      <c r="E12" s="112" t="e">
        <v>#REF!</v>
      </c>
      <c r="F12" s="113" t="s">
        <v>143</v>
      </c>
      <c r="G12" s="114" t="s">
        <v>143</v>
      </c>
      <c r="H12" s="115" t="s">
        <v>143</v>
      </c>
      <c r="M12" s="21" t="s">
        <v>72</v>
      </c>
      <c r="N12" s="21">
        <v>6</v>
      </c>
    </row>
    <row r="13" spans="2:14" ht="21" hidden="1" customHeight="1" x14ac:dyDescent="0.2">
      <c r="B13" s="33">
        <v>6</v>
      </c>
      <c r="C13" s="34"/>
      <c r="D13" s="35" t="s">
        <v>143</v>
      </c>
      <c r="E13" s="116" t="e">
        <v>#REF!</v>
      </c>
      <c r="F13" s="117" t="s">
        <v>143</v>
      </c>
      <c r="G13" s="118" t="s">
        <v>143</v>
      </c>
      <c r="H13" s="119" t="s">
        <v>143</v>
      </c>
      <c r="M13" s="21" t="s">
        <v>73</v>
      </c>
      <c r="N13" s="21">
        <v>7</v>
      </c>
    </row>
    <row r="14" spans="2:14" ht="21" hidden="1" customHeight="1" x14ac:dyDescent="0.2">
      <c r="B14" s="27">
        <v>7</v>
      </c>
      <c r="C14" s="28"/>
      <c r="D14" s="29" t="s">
        <v>143</v>
      </c>
      <c r="E14" s="108" t="e">
        <v>#REF!</v>
      </c>
      <c r="F14" s="109" t="s">
        <v>143</v>
      </c>
      <c r="G14" s="110" t="s">
        <v>143</v>
      </c>
      <c r="H14" s="111" t="s">
        <v>143</v>
      </c>
      <c r="M14" s="21" t="s">
        <v>74</v>
      </c>
      <c r="N14" s="21">
        <v>8</v>
      </c>
    </row>
    <row r="15" spans="2:14" ht="21" hidden="1" customHeight="1" x14ac:dyDescent="0.2">
      <c r="B15" s="27">
        <v>8</v>
      </c>
      <c r="C15" s="28"/>
      <c r="D15" s="29" t="s">
        <v>143</v>
      </c>
      <c r="E15" s="108" t="e">
        <v>#REF!</v>
      </c>
      <c r="F15" s="109" t="s">
        <v>143</v>
      </c>
      <c r="G15" s="110" t="s">
        <v>143</v>
      </c>
      <c r="H15" s="111" t="s">
        <v>143</v>
      </c>
      <c r="M15" s="21" t="s">
        <v>75</v>
      </c>
      <c r="N15" s="21">
        <v>9</v>
      </c>
    </row>
    <row r="16" spans="2:14" ht="21" hidden="1" customHeight="1" x14ac:dyDescent="0.2">
      <c r="B16" s="27">
        <v>9</v>
      </c>
      <c r="C16" s="28"/>
      <c r="D16" s="29" t="s">
        <v>143</v>
      </c>
      <c r="E16" s="108" t="e">
        <v>#REF!</v>
      </c>
      <c r="F16" s="109" t="s">
        <v>143</v>
      </c>
      <c r="G16" s="110" t="s">
        <v>143</v>
      </c>
      <c r="H16" s="111" t="s">
        <v>143</v>
      </c>
      <c r="M16" s="21" t="s">
        <v>76</v>
      </c>
      <c r="N16" s="21">
        <v>10</v>
      </c>
    </row>
    <row r="17" spans="2:14" ht="21" hidden="1" customHeight="1" x14ac:dyDescent="0.2">
      <c r="B17" s="36">
        <v>10</v>
      </c>
      <c r="C17" s="31"/>
      <c r="D17" s="37" t="s">
        <v>143</v>
      </c>
      <c r="E17" s="120" t="e">
        <v>#REF!</v>
      </c>
      <c r="F17" s="121" t="s">
        <v>143</v>
      </c>
      <c r="G17" s="122" t="s">
        <v>143</v>
      </c>
      <c r="H17" s="123" t="s">
        <v>143</v>
      </c>
      <c r="M17" s="21" t="s">
        <v>77</v>
      </c>
      <c r="N17" s="21">
        <v>11</v>
      </c>
    </row>
    <row r="18" spans="2:14" ht="21" hidden="1" customHeight="1" x14ac:dyDescent="0.2">
      <c r="B18" s="38">
        <v>11</v>
      </c>
      <c r="C18" s="34"/>
      <c r="D18" s="39" t="s">
        <v>143</v>
      </c>
      <c r="E18" s="124" t="e">
        <v>#REF!</v>
      </c>
      <c r="F18" s="125" t="s">
        <v>143</v>
      </c>
      <c r="G18" s="126" t="s">
        <v>143</v>
      </c>
      <c r="H18" s="127" t="s">
        <v>143</v>
      </c>
      <c r="M18" s="21" t="s">
        <v>78</v>
      </c>
      <c r="N18" s="21">
        <v>12</v>
      </c>
    </row>
    <row r="19" spans="2:14" ht="21" hidden="1" customHeight="1" x14ac:dyDescent="0.2">
      <c r="B19" s="27">
        <v>12</v>
      </c>
      <c r="C19" s="28"/>
      <c r="D19" s="29" t="s">
        <v>143</v>
      </c>
      <c r="E19" s="108" t="e">
        <v>#REF!</v>
      </c>
      <c r="F19" s="109" t="s">
        <v>143</v>
      </c>
      <c r="G19" s="110" t="s">
        <v>143</v>
      </c>
      <c r="H19" s="111" t="s">
        <v>143</v>
      </c>
      <c r="M19" s="21" t="s">
        <v>79</v>
      </c>
      <c r="N19" s="21">
        <v>13</v>
      </c>
    </row>
    <row r="20" spans="2:14" ht="21" hidden="1" customHeight="1" x14ac:dyDescent="0.2">
      <c r="B20" s="27">
        <v>13</v>
      </c>
      <c r="C20" s="28"/>
      <c r="D20" s="29" t="s">
        <v>143</v>
      </c>
      <c r="E20" s="108" t="e">
        <v>#REF!</v>
      </c>
      <c r="F20" s="109" t="s">
        <v>143</v>
      </c>
      <c r="G20" s="110" t="s">
        <v>143</v>
      </c>
      <c r="H20" s="111" t="s">
        <v>143</v>
      </c>
      <c r="M20" s="21" t="s">
        <v>54</v>
      </c>
      <c r="N20" s="21">
        <v>14</v>
      </c>
    </row>
    <row r="21" spans="2:14" ht="21" hidden="1" customHeight="1" x14ac:dyDescent="0.2">
      <c r="B21" s="27">
        <v>14</v>
      </c>
      <c r="C21" s="28"/>
      <c r="D21" s="29" t="s">
        <v>143</v>
      </c>
      <c r="E21" s="108" t="e">
        <v>#REF!</v>
      </c>
      <c r="F21" s="109" t="s">
        <v>143</v>
      </c>
      <c r="G21" s="110" t="s">
        <v>143</v>
      </c>
      <c r="H21" s="111" t="s">
        <v>143</v>
      </c>
      <c r="M21" s="21" t="s">
        <v>80</v>
      </c>
      <c r="N21" s="21">
        <v>15</v>
      </c>
    </row>
    <row r="22" spans="2:14" ht="21" hidden="1" customHeight="1" x14ac:dyDescent="0.2">
      <c r="B22" s="30">
        <v>15</v>
      </c>
      <c r="C22" s="31"/>
      <c r="D22" s="32" t="s">
        <v>143</v>
      </c>
      <c r="E22" s="112" t="e">
        <v>#REF!</v>
      </c>
      <c r="F22" s="113" t="s">
        <v>143</v>
      </c>
      <c r="G22" s="114" t="s">
        <v>143</v>
      </c>
      <c r="H22" s="115" t="s">
        <v>143</v>
      </c>
      <c r="M22" s="21" t="s">
        <v>81</v>
      </c>
      <c r="N22" s="21">
        <v>16</v>
      </c>
    </row>
    <row r="23" spans="2:14" ht="21" hidden="1" customHeight="1" x14ac:dyDescent="0.2">
      <c r="B23" s="33">
        <v>16</v>
      </c>
      <c r="C23" s="40"/>
      <c r="D23" s="35" t="s">
        <v>143</v>
      </c>
      <c r="E23" s="116" t="e">
        <v>#REF!</v>
      </c>
      <c r="F23" s="117" t="s">
        <v>143</v>
      </c>
      <c r="G23" s="118" t="s">
        <v>143</v>
      </c>
      <c r="H23" s="119" t="s">
        <v>143</v>
      </c>
      <c r="M23" s="21" t="s">
        <v>82</v>
      </c>
      <c r="N23" s="21">
        <v>17</v>
      </c>
    </row>
    <row r="24" spans="2:14" ht="21" hidden="1" customHeight="1" x14ac:dyDescent="0.2">
      <c r="B24" s="27">
        <v>17</v>
      </c>
      <c r="C24" s="41"/>
      <c r="D24" s="29" t="s">
        <v>143</v>
      </c>
      <c r="E24" s="108" t="e">
        <v>#REF!</v>
      </c>
      <c r="F24" s="109" t="s">
        <v>143</v>
      </c>
      <c r="G24" s="110" t="s">
        <v>143</v>
      </c>
      <c r="H24" s="111" t="s">
        <v>143</v>
      </c>
      <c r="M24" s="21" t="s">
        <v>83</v>
      </c>
      <c r="N24" s="21">
        <v>18</v>
      </c>
    </row>
    <row r="25" spans="2:14" ht="21" hidden="1" customHeight="1" x14ac:dyDescent="0.2">
      <c r="B25" s="27">
        <v>18</v>
      </c>
      <c r="C25" s="28"/>
      <c r="D25" s="29" t="s">
        <v>143</v>
      </c>
      <c r="E25" s="108" t="e">
        <v>#REF!</v>
      </c>
      <c r="F25" s="109" t="s">
        <v>143</v>
      </c>
      <c r="G25" s="110" t="s">
        <v>143</v>
      </c>
      <c r="H25" s="111" t="s">
        <v>143</v>
      </c>
      <c r="M25" s="21" t="s">
        <v>84</v>
      </c>
      <c r="N25" s="21">
        <v>19</v>
      </c>
    </row>
    <row r="26" spans="2:14" ht="21" hidden="1" customHeight="1" x14ac:dyDescent="0.2">
      <c r="B26" s="27">
        <v>19</v>
      </c>
      <c r="C26" s="41"/>
      <c r="D26" s="29" t="s">
        <v>143</v>
      </c>
      <c r="E26" s="108" t="e">
        <v>#REF!</v>
      </c>
      <c r="F26" s="109" t="s">
        <v>143</v>
      </c>
      <c r="G26" s="110" t="s">
        <v>143</v>
      </c>
      <c r="H26" s="111" t="s">
        <v>143</v>
      </c>
      <c r="M26" s="21" t="s">
        <v>85</v>
      </c>
      <c r="N26" s="21">
        <v>20</v>
      </c>
    </row>
    <row r="27" spans="2:14" ht="21" hidden="1" customHeight="1" x14ac:dyDescent="0.2">
      <c r="B27" s="36">
        <v>20</v>
      </c>
      <c r="C27" s="42"/>
      <c r="D27" s="37" t="s">
        <v>143</v>
      </c>
      <c r="E27" s="120" t="e">
        <v>#REF!</v>
      </c>
      <c r="F27" s="121" t="s">
        <v>143</v>
      </c>
      <c r="G27" s="122" t="s">
        <v>143</v>
      </c>
      <c r="H27" s="123" t="s">
        <v>143</v>
      </c>
      <c r="M27" s="21" t="s">
        <v>86</v>
      </c>
      <c r="N27" s="21">
        <v>21</v>
      </c>
    </row>
    <row r="28" spans="2:14" ht="21" hidden="1" customHeight="1" x14ac:dyDescent="0.2">
      <c r="B28" s="38">
        <v>21</v>
      </c>
      <c r="C28" s="40"/>
      <c r="D28" s="39" t="s">
        <v>143</v>
      </c>
      <c r="E28" s="124" t="e">
        <v>#REF!</v>
      </c>
      <c r="F28" s="125" t="s">
        <v>143</v>
      </c>
      <c r="G28" s="126" t="s">
        <v>143</v>
      </c>
      <c r="H28" s="127" t="s">
        <v>143</v>
      </c>
      <c r="M28" s="21" t="s">
        <v>87</v>
      </c>
      <c r="N28" s="21">
        <v>22</v>
      </c>
    </row>
    <row r="29" spans="2:14" ht="21" hidden="1" customHeight="1" x14ac:dyDescent="0.2">
      <c r="B29" s="27">
        <v>22</v>
      </c>
      <c r="C29" s="41"/>
      <c r="D29" s="29" t="s">
        <v>143</v>
      </c>
      <c r="E29" s="108" t="e">
        <v>#REF!</v>
      </c>
      <c r="F29" s="109" t="s">
        <v>143</v>
      </c>
      <c r="G29" s="110" t="s">
        <v>143</v>
      </c>
      <c r="H29" s="111" t="s">
        <v>143</v>
      </c>
      <c r="M29" s="21" t="s">
        <v>88</v>
      </c>
      <c r="N29" s="21">
        <v>23</v>
      </c>
    </row>
    <row r="30" spans="2:14" ht="21" hidden="1" customHeight="1" x14ac:dyDescent="0.2">
      <c r="B30" s="27">
        <v>23</v>
      </c>
      <c r="C30" s="41"/>
      <c r="D30" s="29" t="s">
        <v>143</v>
      </c>
      <c r="E30" s="108" t="e">
        <v>#REF!</v>
      </c>
      <c r="F30" s="109" t="s">
        <v>143</v>
      </c>
      <c r="G30" s="110" t="s">
        <v>143</v>
      </c>
      <c r="H30" s="111" t="s">
        <v>143</v>
      </c>
      <c r="M30" s="21" t="s">
        <v>89</v>
      </c>
      <c r="N30" s="21">
        <v>24</v>
      </c>
    </row>
    <row r="31" spans="2:14" ht="21" hidden="1" customHeight="1" x14ac:dyDescent="0.2">
      <c r="B31" s="27">
        <v>24</v>
      </c>
      <c r="C31" s="41"/>
      <c r="D31" s="29" t="s">
        <v>143</v>
      </c>
      <c r="E31" s="108" t="e">
        <v>#REF!</v>
      </c>
      <c r="F31" s="109" t="s">
        <v>143</v>
      </c>
      <c r="G31" s="110" t="s">
        <v>143</v>
      </c>
      <c r="H31" s="111" t="s">
        <v>143</v>
      </c>
      <c r="M31" s="21" t="s">
        <v>90</v>
      </c>
      <c r="N31" s="21">
        <v>25</v>
      </c>
    </row>
    <row r="32" spans="2:14" ht="21" hidden="1" customHeight="1" x14ac:dyDescent="0.2">
      <c r="B32" s="30">
        <v>25</v>
      </c>
      <c r="C32" s="42"/>
      <c r="D32" s="32" t="s">
        <v>143</v>
      </c>
      <c r="E32" s="112" t="e">
        <v>#REF!</v>
      </c>
      <c r="F32" s="113" t="s">
        <v>143</v>
      </c>
      <c r="G32" s="114" t="s">
        <v>143</v>
      </c>
      <c r="H32" s="115" t="s">
        <v>143</v>
      </c>
      <c r="M32" s="21" t="s">
        <v>91</v>
      </c>
      <c r="N32" s="21">
        <v>26</v>
      </c>
    </row>
    <row r="33" spans="2:14" ht="21" hidden="1" customHeight="1" x14ac:dyDescent="0.2">
      <c r="B33" s="33">
        <v>26</v>
      </c>
      <c r="C33" s="40"/>
      <c r="D33" s="35" t="s">
        <v>143</v>
      </c>
      <c r="E33" s="116" t="e">
        <v>#REF!</v>
      </c>
      <c r="F33" s="117" t="s">
        <v>143</v>
      </c>
      <c r="G33" s="118" t="s">
        <v>143</v>
      </c>
      <c r="H33" s="119" t="s">
        <v>143</v>
      </c>
      <c r="M33" s="21" t="s">
        <v>92</v>
      </c>
      <c r="N33" s="21">
        <v>27</v>
      </c>
    </row>
    <row r="34" spans="2:14" ht="21" hidden="1" customHeight="1" x14ac:dyDescent="0.2">
      <c r="B34" s="27">
        <v>27</v>
      </c>
      <c r="C34" s="28"/>
      <c r="D34" s="29" t="s">
        <v>143</v>
      </c>
      <c r="E34" s="108" t="e">
        <v>#REF!</v>
      </c>
      <c r="F34" s="109" t="s">
        <v>143</v>
      </c>
      <c r="G34" s="110" t="s">
        <v>143</v>
      </c>
      <c r="H34" s="111" t="s">
        <v>143</v>
      </c>
      <c r="M34" s="21" t="s">
        <v>93</v>
      </c>
      <c r="N34" s="21">
        <v>28</v>
      </c>
    </row>
    <row r="35" spans="2:14" ht="21" hidden="1" customHeight="1" x14ac:dyDescent="0.2">
      <c r="B35" s="27">
        <v>28</v>
      </c>
      <c r="C35" s="41"/>
      <c r="D35" s="29" t="s">
        <v>143</v>
      </c>
      <c r="E35" s="108" t="e">
        <v>#REF!</v>
      </c>
      <c r="F35" s="109" t="s">
        <v>143</v>
      </c>
      <c r="G35" s="110" t="s">
        <v>143</v>
      </c>
      <c r="H35" s="111" t="s">
        <v>143</v>
      </c>
      <c r="M35" s="21" t="s">
        <v>94</v>
      </c>
      <c r="N35" s="21">
        <v>29</v>
      </c>
    </row>
    <row r="36" spans="2:14" ht="21" hidden="1" customHeight="1" x14ac:dyDescent="0.2">
      <c r="B36" s="27">
        <v>29</v>
      </c>
      <c r="C36" s="41"/>
      <c r="D36" s="29" t="s">
        <v>143</v>
      </c>
      <c r="E36" s="108" t="e">
        <v>#REF!</v>
      </c>
      <c r="F36" s="109" t="s">
        <v>143</v>
      </c>
      <c r="G36" s="110" t="s">
        <v>143</v>
      </c>
      <c r="H36" s="111" t="s">
        <v>143</v>
      </c>
      <c r="M36" s="21" t="s">
        <v>95</v>
      </c>
      <c r="N36" s="21">
        <v>30</v>
      </c>
    </row>
    <row r="37" spans="2:14" ht="21" hidden="1" customHeight="1" x14ac:dyDescent="0.2">
      <c r="B37" s="36">
        <v>30</v>
      </c>
      <c r="C37" s="42"/>
      <c r="D37" s="37" t="s">
        <v>143</v>
      </c>
      <c r="E37" s="120" t="e">
        <v>#REF!</v>
      </c>
      <c r="F37" s="121" t="s">
        <v>143</v>
      </c>
      <c r="G37" s="122" t="s">
        <v>143</v>
      </c>
      <c r="H37" s="123" t="s">
        <v>143</v>
      </c>
      <c r="M37" s="21" t="s">
        <v>96</v>
      </c>
      <c r="N37" s="21">
        <v>31</v>
      </c>
    </row>
    <row r="38" spans="2:14" ht="21" hidden="1" customHeight="1" x14ac:dyDescent="0.2">
      <c r="B38" s="38">
        <v>31</v>
      </c>
      <c r="C38" s="40"/>
      <c r="D38" s="39" t="s">
        <v>143</v>
      </c>
      <c r="E38" s="124" t="e">
        <v>#REF!</v>
      </c>
      <c r="F38" s="125" t="s">
        <v>143</v>
      </c>
      <c r="G38" s="126" t="s">
        <v>143</v>
      </c>
      <c r="H38" s="127" t="s">
        <v>143</v>
      </c>
      <c r="M38" s="21" t="s">
        <v>97</v>
      </c>
      <c r="N38" s="21">
        <v>32</v>
      </c>
    </row>
    <row r="39" spans="2:14" ht="21" hidden="1" customHeight="1" x14ac:dyDescent="0.2">
      <c r="B39" s="27">
        <v>32</v>
      </c>
      <c r="C39" s="41"/>
      <c r="D39" s="29" t="s">
        <v>143</v>
      </c>
      <c r="E39" s="108" t="e">
        <v>#REF!</v>
      </c>
      <c r="F39" s="109" t="s">
        <v>143</v>
      </c>
      <c r="G39" s="110" t="s">
        <v>143</v>
      </c>
      <c r="H39" s="111" t="s">
        <v>143</v>
      </c>
      <c r="M39" s="21" t="s">
        <v>98</v>
      </c>
      <c r="N39" s="21">
        <v>33</v>
      </c>
    </row>
    <row r="40" spans="2:14" ht="21" hidden="1" customHeight="1" x14ac:dyDescent="0.2">
      <c r="B40" s="27">
        <v>33</v>
      </c>
      <c r="C40" s="41"/>
      <c r="D40" s="29" t="s">
        <v>143</v>
      </c>
      <c r="E40" s="108" t="e">
        <v>#REF!</v>
      </c>
      <c r="F40" s="109" t="s">
        <v>143</v>
      </c>
      <c r="G40" s="110" t="s">
        <v>143</v>
      </c>
      <c r="H40" s="111" t="s">
        <v>143</v>
      </c>
      <c r="M40" s="21" t="s">
        <v>99</v>
      </c>
      <c r="N40" s="21">
        <v>34</v>
      </c>
    </row>
    <row r="41" spans="2:14" ht="21" hidden="1" customHeight="1" x14ac:dyDescent="0.2">
      <c r="B41" s="27">
        <v>34</v>
      </c>
      <c r="C41" s="41"/>
      <c r="D41" s="29" t="s">
        <v>143</v>
      </c>
      <c r="E41" s="108" t="e">
        <v>#REF!</v>
      </c>
      <c r="F41" s="109" t="s">
        <v>143</v>
      </c>
      <c r="G41" s="110" t="s">
        <v>143</v>
      </c>
      <c r="H41" s="111" t="s">
        <v>143</v>
      </c>
      <c r="M41" s="21" t="s">
        <v>100</v>
      </c>
      <c r="N41" s="21">
        <v>35</v>
      </c>
    </row>
    <row r="42" spans="2:14" ht="21" hidden="1" customHeight="1" x14ac:dyDescent="0.2">
      <c r="B42" s="30">
        <v>35</v>
      </c>
      <c r="C42" s="42"/>
      <c r="D42" s="32" t="s">
        <v>143</v>
      </c>
      <c r="E42" s="112" t="e">
        <v>#REF!</v>
      </c>
      <c r="F42" s="113" t="s">
        <v>143</v>
      </c>
      <c r="G42" s="114" t="s">
        <v>143</v>
      </c>
      <c r="H42" s="115" t="s">
        <v>143</v>
      </c>
      <c r="M42" s="21" t="s">
        <v>101</v>
      </c>
      <c r="N42" s="21">
        <v>36</v>
      </c>
    </row>
    <row r="43" spans="2:14" ht="21" hidden="1" customHeight="1" x14ac:dyDescent="0.2">
      <c r="B43" s="33">
        <v>36</v>
      </c>
      <c r="C43" s="40"/>
      <c r="D43" s="35" t="s">
        <v>143</v>
      </c>
      <c r="E43" s="116" t="e">
        <v>#REF!</v>
      </c>
      <c r="F43" s="117" t="s">
        <v>143</v>
      </c>
      <c r="G43" s="118" t="s">
        <v>143</v>
      </c>
      <c r="H43" s="119" t="s">
        <v>143</v>
      </c>
      <c r="M43" s="21" t="s">
        <v>102</v>
      </c>
      <c r="N43" s="21">
        <v>37</v>
      </c>
    </row>
    <row r="44" spans="2:14" ht="21" hidden="1" customHeight="1" x14ac:dyDescent="0.2">
      <c r="B44" s="27">
        <v>37</v>
      </c>
      <c r="C44" s="41"/>
      <c r="D44" s="29" t="s">
        <v>143</v>
      </c>
      <c r="E44" s="108" t="e">
        <v>#REF!</v>
      </c>
      <c r="F44" s="109" t="s">
        <v>143</v>
      </c>
      <c r="G44" s="110" t="s">
        <v>143</v>
      </c>
      <c r="H44" s="111" t="s">
        <v>143</v>
      </c>
      <c r="M44" s="21" t="s">
        <v>103</v>
      </c>
      <c r="N44" s="21">
        <v>38</v>
      </c>
    </row>
    <row r="45" spans="2:14" ht="21" hidden="1" customHeight="1" x14ac:dyDescent="0.2">
      <c r="B45" s="27">
        <v>38</v>
      </c>
      <c r="C45" s="41"/>
      <c r="D45" s="29" t="s">
        <v>143</v>
      </c>
      <c r="E45" s="108" t="e">
        <v>#REF!</v>
      </c>
      <c r="F45" s="109" t="s">
        <v>143</v>
      </c>
      <c r="G45" s="110" t="s">
        <v>143</v>
      </c>
      <c r="H45" s="111" t="s">
        <v>143</v>
      </c>
      <c r="M45" s="21" t="s">
        <v>104</v>
      </c>
      <c r="N45" s="21">
        <v>39</v>
      </c>
    </row>
    <row r="46" spans="2:14" ht="21" hidden="1" customHeight="1" x14ac:dyDescent="0.2">
      <c r="B46" s="27">
        <v>39</v>
      </c>
      <c r="C46" s="41"/>
      <c r="D46" s="29" t="s">
        <v>143</v>
      </c>
      <c r="E46" s="108" t="e">
        <v>#REF!</v>
      </c>
      <c r="F46" s="109" t="s">
        <v>143</v>
      </c>
      <c r="G46" s="110" t="s">
        <v>143</v>
      </c>
      <c r="H46" s="111" t="s">
        <v>143</v>
      </c>
      <c r="M46" s="21" t="s">
        <v>105</v>
      </c>
      <c r="N46" s="21">
        <v>40</v>
      </c>
    </row>
    <row r="47" spans="2:14" ht="21" hidden="1" customHeight="1" x14ac:dyDescent="0.2">
      <c r="B47" s="36">
        <v>40</v>
      </c>
      <c r="C47" s="42"/>
      <c r="D47" s="37" t="s">
        <v>143</v>
      </c>
      <c r="E47" s="120" t="e">
        <v>#REF!</v>
      </c>
      <c r="F47" s="121" t="s">
        <v>143</v>
      </c>
      <c r="G47" s="122" t="s">
        <v>143</v>
      </c>
      <c r="H47" s="123" t="s">
        <v>143</v>
      </c>
      <c r="M47" s="21" t="s">
        <v>106</v>
      </c>
      <c r="N47" s="21">
        <v>41</v>
      </c>
    </row>
    <row r="48" spans="2:14" ht="21" hidden="1" customHeight="1" x14ac:dyDescent="0.2">
      <c r="B48" s="38">
        <v>41</v>
      </c>
      <c r="C48" s="40"/>
      <c r="D48" s="39" t="s">
        <v>143</v>
      </c>
      <c r="E48" s="124" t="e">
        <v>#REF!</v>
      </c>
      <c r="F48" s="125" t="s">
        <v>143</v>
      </c>
      <c r="G48" s="126" t="s">
        <v>143</v>
      </c>
      <c r="H48" s="127" t="s">
        <v>143</v>
      </c>
      <c r="M48" s="21" t="s">
        <v>107</v>
      </c>
      <c r="N48" s="21">
        <v>42</v>
      </c>
    </row>
    <row r="49" spans="2:14" ht="21" hidden="1" customHeight="1" x14ac:dyDescent="0.2">
      <c r="B49" s="27">
        <v>42</v>
      </c>
      <c r="C49" s="41"/>
      <c r="D49" s="29" t="s">
        <v>143</v>
      </c>
      <c r="E49" s="108" t="e">
        <v>#REF!</v>
      </c>
      <c r="F49" s="109" t="s">
        <v>143</v>
      </c>
      <c r="G49" s="110" t="s">
        <v>143</v>
      </c>
      <c r="H49" s="111" t="s">
        <v>143</v>
      </c>
      <c r="M49" s="21" t="s">
        <v>108</v>
      </c>
      <c r="N49" s="21">
        <v>43</v>
      </c>
    </row>
    <row r="50" spans="2:14" ht="21" hidden="1" customHeight="1" x14ac:dyDescent="0.2">
      <c r="B50" s="27">
        <v>43</v>
      </c>
      <c r="C50" s="41"/>
      <c r="D50" s="29" t="s">
        <v>143</v>
      </c>
      <c r="E50" s="108" t="e">
        <v>#REF!</v>
      </c>
      <c r="F50" s="109" t="s">
        <v>143</v>
      </c>
      <c r="G50" s="110" t="s">
        <v>143</v>
      </c>
      <c r="H50" s="111" t="s">
        <v>143</v>
      </c>
      <c r="M50" s="21" t="s">
        <v>109</v>
      </c>
      <c r="N50" s="21">
        <v>44</v>
      </c>
    </row>
    <row r="51" spans="2:14" ht="21" hidden="1" customHeight="1" x14ac:dyDescent="0.2">
      <c r="B51" s="27">
        <v>44</v>
      </c>
      <c r="C51" s="28"/>
      <c r="D51" s="29" t="s">
        <v>143</v>
      </c>
      <c r="E51" s="108" t="e">
        <v>#REF!</v>
      </c>
      <c r="F51" s="109" t="s">
        <v>143</v>
      </c>
      <c r="G51" s="110" t="s">
        <v>143</v>
      </c>
      <c r="H51" s="111" t="s">
        <v>143</v>
      </c>
      <c r="M51" s="21" t="s">
        <v>110</v>
      </c>
      <c r="N51" s="21">
        <v>45</v>
      </c>
    </row>
    <row r="52" spans="2:14" ht="21" hidden="1" customHeight="1" x14ac:dyDescent="0.2">
      <c r="B52" s="30">
        <v>45</v>
      </c>
      <c r="C52" s="42"/>
      <c r="D52" s="32" t="s">
        <v>143</v>
      </c>
      <c r="E52" s="112" t="e">
        <v>#REF!</v>
      </c>
      <c r="F52" s="113" t="s">
        <v>143</v>
      </c>
      <c r="G52" s="114" t="s">
        <v>143</v>
      </c>
      <c r="H52" s="115" t="s">
        <v>143</v>
      </c>
      <c r="M52" s="21" t="s">
        <v>111</v>
      </c>
      <c r="N52" s="21">
        <v>46</v>
      </c>
    </row>
    <row r="53" spans="2:14" ht="21" hidden="1" customHeight="1" x14ac:dyDescent="0.2">
      <c r="B53" s="33">
        <v>46</v>
      </c>
      <c r="C53" s="40"/>
      <c r="D53" s="35" t="s">
        <v>143</v>
      </c>
      <c r="E53" s="116" t="e">
        <v>#REF!</v>
      </c>
      <c r="F53" s="117" t="s">
        <v>143</v>
      </c>
      <c r="G53" s="118" t="s">
        <v>143</v>
      </c>
      <c r="H53" s="119" t="s">
        <v>143</v>
      </c>
      <c r="M53" s="21" t="s">
        <v>112</v>
      </c>
      <c r="N53" s="21">
        <v>47</v>
      </c>
    </row>
    <row r="54" spans="2:14" ht="21" hidden="1" customHeight="1" x14ac:dyDescent="0.2">
      <c r="B54" s="27">
        <v>47</v>
      </c>
      <c r="C54" s="28"/>
      <c r="D54" s="29" t="s">
        <v>143</v>
      </c>
      <c r="E54" s="108" t="e">
        <v>#REF!</v>
      </c>
      <c r="F54" s="109" t="s">
        <v>143</v>
      </c>
      <c r="G54" s="110" t="s">
        <v>143</v>
      </c>
      <c r="H54" s="111" t="s">
        <v>143</v>
      </c>
    </row>
    <row r="55" spans="2:14" ht="21" hidden="1" customHeight="1" x14ac:dyDescent="0.2">
      <c r="B55" s="27">
        <v>48</v>
      </c>
      <c r="C55" s="41"/>
      <c r="D55" s="29" t="s">
        <v>143</v>
      </c>
      <c r="E55" s="108" t="e">
        <v>#REF!</v>
      </c>
      <c r="F55" s="109" t="s">
        <v>143</v>
      </c>
      <c r="G55" s="110" t="s">
        <v>143</v>
      </c>
      <c r="H55" s="111" t="s">
        <v>143</v>
      </c>
    </row>
    <row r="56" spans="2:14" ht="21" hidden="1" customHeight="1" x14ac:dyDescent="0.2">
      <c r="B56" s="27">
        <v>49</v>
      </c>
      <c r="C56" s="41"/>
      <c r="D56" s="29" t="s">
        <v>143</v>
      </c>
      <c r="E56" s="108" t="e">
        <v>#REF!</v>
      </c>
      <c r="F56" s="109" t="s">
        <v>143</v>
      </c>
      <c r="G56" s="110" t="s">
        <v>143</v>
      </c>
      <c r="H56" s="111" t="s">
        <v>143</v>
      </c>
    </row>
    <row r="57" spans="2:14" ht="21" hidden="1" customHeight="1" x14ac:dyDescent="0.2">
      <c r="B57" s="36">
        <v>50</v>
      </c>
      <c r="C57" s="42"/>
      <c r="D57" s="37" t="s">
        <v>143</v>
      </c>
      <c r="E57" s="120" t="e">
        <v>#REF!</v>
      </c>
      <c r="F57" s="121" t="s">
        <v>143</v>
      </c>
      <c r="G57" s="122" t="s">
        <v>143</v>
      </c>
      <c r="H57" s="123" t="s">
        <v>143</v>
      </c>
    </row>
    <row r="58" spans="2:14" ht="21" hidden="1" customHeight="1" x14ac:dyDescent="0.2">
      <c r="B58" s="38">
        <v>51</v>
      </c>
      <c r="C58" s="40"/>
      <c r="D58" s="39" t="s">
        <v>143</v>
      </c>
      <c r="E58" s="124" t="e">
        <v>#REF!</v>
      </c>
      <c r="F58" s="125" t="s">
        <v>143</v>
      </c>
      <c r="G58" s="126" t="s">
        <v>143</v>
      </c>
      <c r="H58" s="127" t="s">
        <v>143</v>
      </c>
    </row>
    <row r="59" spans="2:14" ht="21" hidden="1" customHeight="1" x14ac:dyDescent="0.2">
      <c r="B59" s="27">
        <v>52</v>
      </c>
      <c r="C59" s="41"/>
      <c r="D59" s="29" t="s">
        <v>143</v>
      </c>
      <c r="E59" s="108" t="e">
        <v>#REF!</v>
      </c>
      <c r="F59" s="109" t="s">
        <v>143</v>
      </c>
      <c r="G59" s="110" t="s">
        <v>143</v>
      </c>
      <c r="H59" s="111" t="s">
        <v>143</v>
      </c>
    </row>
    <row r="60" spans="2:14" ht="21" hidden="1" customHeight="1" x14ac:dyDescent="0.2">
      <c r="B60" s="27">
        <v>53</v>
      </c>
      <c r="C60" s="41"/>
      <c r="D60" s="29" t="s">
        <v>143</v>
      </c>
      <c r="E60" s="108" t="e">
        <v>#REF!</v>
      </c>
      <c r="F60" s="109" t="s">
        <v>143</v>
      </c>
      <c r="G60" s="110" t="s">
        <v>143</v>
      </c>
      <c r="H60" s="111" t="s">
        <v>143</v>
      </c>
    </row>
    <row r="61" spans="2:14" ht="21" hidden="1" customHeight="1" x14ac:dyDescent="0.2">
      <c r="B61" s="27">
        <v>54</v>
      </c>
      <c r="C61" s="41"/>
      <c r="D61" s="29" t="s">
        <v>143</v>
      </c>
      <c r="E61" s="108" t="e">
        <v>#REF!</v>
      </c>
      <c r="F61" s="109" t="s">
        <v>143</v>
      </c>
      <c r="G61" s="110" t="s">
        <v>143</v>
      </c>
      <c r="H61" s="111" t="s">
        <v>143</v>
      </c>
    </row>
    <row r="62" spans="2:14" ht="21" hidden="1" customHeight="1" x14ac:dyDescent="0.2">
      <c r="B62" s="30">
        <v>55</v>
      </c>
      <c r="C62" s="42"/>
      <c r="D62" s="32" t="s">
        <v>143</v>
      </c>
      <c r="E62" s="112" t="e">
        <v>#REF!</v>
      </c>
      <c r="F62" s="113" t="s">
        <v>143</v>
      </c>
      <c r="G62" s="114" t="s">
        <v>143</v>
      </c>
      <c r="H62" s="115" t="s">
        <v>143</v>
      </c>
    </row>
    <row r="63" spans="2:14" ht="21" hidden="1" customHeight="1" x14ac:dyDescent="0.2">
      <c r="B63" s="33">
        <v>56</v>
      </c>
      <c r="C63" s="34"/>
      <c r="D63" s="35" t="s">
        <v>143</v>
      </c>
      <c r="E63" s="116" t="e">
        <v>#REF!</v>
      </c>
      <c r="F63" s="117" t="s">
        <v>143</v>
      </c>
      <c r="G63" s="118" t="s">
        <v>143</v>
      </c>
      <c r="H63" s="119" t="s">
        <v>143</v>
      </c>
    </row>
    <row r="64" spans="2:14" ht="21" hidden="1" customHeight="1" x14ac:dyDescent="0.2">
      <c r="B64" s="27">
        <v>57</v>
      </c>
      <c r="C64" s="41"/>
      <c r="D64" s="29" t="s">
        <v>143</v>
      </c>
      <c r="E64" s="108" t="e">
        <v>#REF!</v>
      </c>
      <c r="F64" s="109" t="s">
        <v>143</v>
      </c>
      <c r="G64" s="110" t="s">
        <v>143</v>
      </c>
      <c r="H64" s="111" t="s">
        <v>143</v>
      </c>
    </row>
    <row r="65" spans="2:10" ht="21" hidden="1" customHeight="1" x14ac:dyDescent="0.2">
      <c r="B65" s="27">
        <v>58</v>
      </c>
      <c r="C65" s="41"/>
      <c r="D65" s="29" t="s">
        <v>143</v>
      </c>
      <c r="E65" s="108" t="e">
        <v>#REF!</v>
      </c>
      <c r="F65" s="109" t="s">
        <v>143</v>
      </c>
      <c r="G65" s="110" t="s">
        <v>143</v>
      </c>
      <c r="H65" s="111" t="s">
        <v>143</v>
      </c>
    </row>
    <row r="66" spans="2:10" ht="21" hidden="1" customHeight="1" x14ac:dyDescent="0.2">
      <c r="B66" s="27">
        <v>59</v>
      </c>
      <c r="C66" s="41"/>
      <c r="D66" s="29" t="s">
        <v>143</v>
      </c>
      <c r="E66" s="108" t="e">
        <v>#REF!</v>
      </c>
      <c r="F66" s="109" t="s">
        <v>143</v>
      </c>
      <c r="G66" s="110" t="s">
        <v>143</v>
      </c>
      <c r="H66" s="111" t="s">
        <v>143</v>
      </c>
    </row>
    <row r="67" spans="2:10" ht="21" hidden="1" customHeight="1" x14ac:dyDescent="0.2">
      <c r="B67" s="36">
        <v>60</v>
      </c>
      <c r="C67" s="42"/>
      <c r="D67" s="37" t="s">
        <v>143</v>
      </c>
      <c r="E67" s="120" t="e">
        <v>#REF!</v>
      </c>
      <c r="F67" s="121" t="s">
        <v>143</v>
      </c>
      <c r="G67" s="122" t="s">
        <v>143</v>
      </c>
      <c r="H67" s="123" t="s">
        <v>143</v>
      </c>
    </row>
    <row r="68" spans="2:10" ht="21" hidden="1" customHeight="1" x14ac:dyDescent="0.2">
      <c r="B68" s="38">
        <v>61</v>
      </c>
      <c r="C68" s="43"/>
      <c r="D68" s="39" t="s">
        <v>143</v>
      </c>
      <c r="E68" s="124" t="e">
        <v>#REF!</v>
      </c>
      <c r="F68" s="125" t="s">
        <v>143</v>
      </c>
      <c r="G68" s="126" t="s">
        <v>143</v>
      </c>
      <c r="H68" s="127" t="s">
        <v>143</v>
      </c>
    </row>
    <row r="69" spans="2:10" ht="21" hidden="1" customHeight="1" x14ac:dyDescent="0.2">
      <c r="B69" s="27">
        <v>62</v>
      </c>
      <c r="C69" s="41"/>
      <c r="D69" s="29" t="s">
        <v>143</v>
      </c>
      <c r="E69" s="108" t="e">
        <v>#REF!</v>
      </c>
      <c r="F69" s="109" t="s">
        <v>143</v>
      </c>
      <c r="G69" s="110" t="s">
        <v>143</v>
      </c>
      <c r="H69" s="111" t="s">
        <v>143</v>
      </c>
    </row>
    <row r="70" spans="2:10" ht="21" hidden="1" customHeight="1" x14ac:dyDescent="0.2">
      <c r="B70" s="27">
        <v>63</v>
      </c>
      <c r="C70" s="41"/>
      <c r="D70" s="29" t="s">
        <v>143</v>
      </c>
      <c r="E70" s="108" t="e">
        <v>#REF!</v>
      </c>
      <c r="F70" s="109" t="s">
        <v>143</v>
      </c>
      <c r="G70" s="110" t="s">
        <v>143</v>
      </c>
      <c r="H70" s="111" t="s">
        <v>143</v>
      </c>
    </row>
    <row r="71" spans="2:10" ht="21" hidden="1" customHeight="1" x14ac:dyDescent="0.2">
      <c r="B71" s="27">
        <v>64</v>
      </c>
      <c r="C71" s="41"/>
      <c r="D71" s="29" t="s">
        <v>143</v>
      </c>
      <c r="E71" s="108" t="e">
        <v>#REF!</v>
      </c>
      <c r="F71" s="109" t="s">
        <v>143</v>
      </c>
      <c r="G71" s="110" t="s">
        <v>143</v>
      </c>
      <c r="H71" s="111" t="s">
        <v>143</v>
      </c>
    </row>
    <row r="72" spans="2:10" ht="21" hidden="1" customHeight="1" x14ac:dyDescent="0.2">
      <c r="B72" s="30">
        <v>65</v>
      </c>
      <c r="C72" s="42"/>
      <c r="D72" s="32" t="s">
        <v>143</v>
      </c>
      <c r="E72" s="112" t="e">
        <v>#REF!</v>
      </c>
      <c r="F72" s="113" t="s">
        <v>143</v>
      </c>
      <c r="G72" s="114" t="s">
        <v>143</v>
      </c>
      <c r="H72" s="115" t="s">
        <v>143</v>
      </c>
    </row>
    <row r="73" spans="2:10" ht="21" hidden="1" customHeight="1" x14ac:dyDescent="0.2">
      <c r="B73" s="33">
        <v>66</v>
      </c>
      <c r="C73" s="44"/>
      <c r="D73" s="35" t="s">
        <v>143</v>
      </c>
      <c r="E73" s="116" t="e">
        <v>#REF!</v>
      </c>
      <c r="F73" s="117" t="s">
        <v>143</v>
      </c>
      <c r="G73" s="118" t="s">
        <v>143</v>
      </c>
      <c r="H73" s="119" t="s">
        <v>143</v>
      </c>
    </row>
    <row r="74" spans="2:10" ht="21" hidden="1" customHeight="1" x14ac:dyDescent="0.2">
      <c r="B74" s="27">
        <v>67</v>
      </c>
      <c r="C74" s="28"/>
      <c r="D74" s="29" t="s">
        <v>143</v>
      </c>
      <c r="E74" s="108" t="e">
        <v>#REF!</v>
      </c>
      <c r="F74" s="109" t="s">
        <v>143</v>
      </c>
      <c r="G74" s="110" t="s">
        <v>143</v>
      </c>
      <c r="H74" s="111" t="s">
        <v>143</v>
      </c>
    </row>
    <row r="75" spans="2:10" ht="21" hidden="1" customHeight="1" x14ac:dyDescent="0.2">
      <c r="B75" s="27">
        <v>68</v>
      </c>
      <c r="C75" s="28"/>
      <c r="D75" s="29" t="s">
        <v>143</v>
      </c>
      <c r="E75" s="108" t="e">
        <v>#REF!</v>
      </c>
      <c r="F75" s="109" t="s">
        <v>143</v>
      </c>
      <c r="G75" s="110" t="s">
        <v>143</v>
      </c>
      <c r="H75" s="111" t="s">
        <v>143</v>
      </c>
    </row>
    <row r="76" spans="2:10" ht="21" hidden="1" customHeight="1" x14ac:dyDescent="0.2">
      <c r="B76" s="27">
        <v>69</v>
      </c>
      <c r="C76" s="28"/>
      <c r="D76" s="29" t="s">
        <v>143</v>
      </c>
      <c r="E76" s="108" t="e">
        <v>#REF!</v>
      </c>
      <c r="F76" s="109" t="s">
        <v>143</v>
      </c>
      <c r="G76" s="110" t="s">
        <v>143</v>
      </c>
      <c r="H76" s="111" t="s">
        <v>143</v>
      </c>
    </row>
    <row r="77" spans="2:10" ht="21" hidden="1" customHeight="1" x14ac:dyDescent="0.2">
      <c r="B77" s="45">
        <v>70</v>
      </c>
      <c r="C77" s="28"/>
      <c r="D77" s="46" t="s">
        <v>143</v>
      </c>
      <c r="E77" s="128" t="e">
        <v>#REF!</v>
      </c>
      <c r="F77" s="129" t="s">
        <v>143</v>
      </c>
      <c r="G77" s="130" t="s">
        <v>143</v>
      </c>
      <c r="H77" s="131" t="s">
        <v>143</v>
      </c>
    </row>
    <row r="78" spans="2:10" ht="19.5" hidden="1" thickBot="1" x14ac:dyDescent="0.35">
      <c r="B78" s="57"/>
      <c r="C78" s="58"/>
      <c r="D78" s="50" t="s">
        <v>133</v>
      </c>
      <c r="E78" s="135"/>
      <c r="F78" s="132">
        <v>0</v>
      </c>
      <c r="G78" s="60">
        <v>0</v>
      </c>
      <c r="H78" s="133">
        <v>0</v>
      </c>
    </row>
    <row r="79" spans="2:10" ht="19.5" thickBot="1" x14ac:dyDescent="0.35">
      <c r="D79" s="136" t="s">
        <v>132</v>
      </c>
      <c r="E79" s="140"/>
      <c r="F79" s="59">
        <f>男子申込!R57</f>
        <v>0</v>
      </c>
      <c r="G79" s="60">
        <f>女子申込!R57</f>
        <v>0</v>
      </c>
      <c r="H79" s="134">
        <f>SUM(F79:G79)</f>
        <v>0</v>
      </c>
      <c r="J79" s="78" t="s">
        <v>138</v>
      </c>
    </row>
    <row r="80" spans="2:10" x14ac:dyDescent="0.2">
      <c r="J80" s="141" t="s">
        <v>137</v>
      </c>
    </row>
    <row r="85" spans="1:12" ht="13.5" thickBot="1" x14ac:dyDescent="0.25"/>
    <row r="86" spans="1:12" s="21" customFormat="1" ht="18.75" customHeight="1" thickBot="1" x14ac:dyDescent="0.25">
      <c r="A86" s="142"/>
      <c r="B86" s="142"/>
      <c r="C86" s="52" t="s">
        <v>61</v>
      </c>
      <c r="D86" s="167" t="s">
        <v>217</v>
      </c>
      <c r="E86" s="168"/>
      <c r="F86" s="169"/>
      <c r="G86" s="142"/>
      <c r="H86" s="142"/>
      <c r="I86" s="142"/>
      <c r="J86" s="142"/>
      <c r="L86" s="143"/>
    </row>
    <row r="87" spans="1:12" s="21" customFormat="1" ht="18.75" customHeight="1" thickBot="1" x14ac:dyDescent="0.25">
      <c r="A87" s="142"/>
      <c r="B87" s="142"/>
      <c r="C87" s="52" t="s">
        <v>121</v>
      </c>
      <c r="D87" s="170" t="s">
        <v>216</v>
      </c>
      <c r="E87" s="171"/>
      <c r="F87" s="172"/>
      <c r="G87" s="142"/>
      <c r="H87" s="142"/>
      <c r="I87" s="142"/>
      <c r="J87" s="142"/>
      <c r="L87" s="143"/>
    </row>
    <row r="88" spans="1:12" s="21" customFormat="1" ht="18" customHeight="1" thickBot="1" x14ac:dyDescent="0.25">
      <c r="A88" s="142"/>
      <c r="B88" s="142"/>
      <c r="C88" s="52" t="s">
        <v>122</v>
      </c>
      <c r="D88" s="170"/>
      <c r="E88" s="171"/>
      <c r="F88" s="172"/>
      <c r="G88" s="142"/>
      <c r="H88" s="142"/>
      <c r="I88" s="142"/>
      <c r="J88" s="142"/>
      <c r="L88" s="143"/>
    </row>
    <row r="89" spans="1:12" s="21" customFormat="1" ht="14" x14ac:dyDescent="0.2">
      <c r="A89" s="142"/>
      <c r="B89" s="142"/>
      <c r="F89" s="142"/>
      <c r="G89" s="142"/>
      <c r="H89" s="142"/>
      <c r="I89" s="142"/>
      <c r="J89" s="142"/>
      <c r="L89" s="143"/>
    </row>
    <row r="90" spans="1:12" s="21" customFormat="1" ht="14" x14ac:dyDescent="0.2">
      <c r="A90" s="142"/>
      <c r="B90" s="142"/>
      <c r="C90" s="173" t="s">
        <v>59</v>
      </c>
      <c r="D90" s="174"/>
      <c r="F90" s="142"/>
      <c r="G90" s="142"/>
      <c r="H90" s="142"/>
      <c r="I90" s="142"/>
      <c r="J90" s="142"/>
      <c r="L90" s="143"/>
    </row>
    <row r="91" spans="1:12" s="21" customFormat="1" ht="14" x14ac:dyDescent="0.2">
      <c r="A91" s="142"/>
      <c r="B91" s="144"/>
      <c r="C91" s="145" t="s">
        <v>142</v>
      </c>
      <c r="D91" s="148"/>
      <c r="F91" s="142"/>
      <c r="G91" s="142"/>
      <c r="H91" s="142"/>
      <c r="I91" s="142"/>
      <c r="J91" s="142"/>
      <c r="L91" s="143"/>
    </row>
    <row r="92" spans="1:12" s="21" customFormat="1" ht="14" x14ac:dyDescent="0.2">
      <c r="A92" s="142"/>
      <c r="B92" s="80"/>
      <c r="C92" s="146" t="s">
        <v>60</v>
      </c>
      <c r="D92" s="148"/>
      <c r="E92" s="144"/>
      <c r="F92" s="142"/>
      <c r="G92" s="142"/>
      <c r="H92" s="142"/>
      <c r="I92" s="142"/>
      <c r="J92" s="142"/>
      <c r="L92" s="143"/>
    </row>
    <row r="93" spans="1:12" s="21" customFormat="1" ht="14" x14ac:dyDescent="0.2">
      <c r="A93" s="142"/>
      <c r="B93" s="80"/>
      <c r="C93" s="147" t="s">
        <v>144</v>
      </c>
      <c r="D93" s="148"/>
      <c r="E93" s="144"/>
      <c r="F93" s="142"/>
      <c r="G93" s="142"/>
      <c r="H93" s="142"/>
      <c r="I93" s="142"/>
      <c r="J93" s="142"/>
      <c r="L93" s="143"/>
    </row>
  </sheetData>
  <sheetProtection sheet="1" objects="1" scenarios="1"/>
  <mergeCells count="4">
    <mergeCell ref="D86:F86"/>
    <mergeCell ref="D87:F87"/>
    <mergeCell ref="D88:F88"/>
    <mergeCell ref="C90:D90"/>
  </mergeCells>
  <phoneticPr fontId="38"/>
  <dataValidations count="8">
    <dataValidation type="list" imeMode="off" allowBlank="1" showInputMessage="1" showErrorMessage="1" sqref="D91:D93" xr:uid="{00000000-0002-0000-0300-000000000000}">
      <formula1>"○"</formula1>
    </dataValidation>
    <dataValidation imeMode="halfKatakana" allowBlank="1" showInputMessage="1" showErrorMessage="1" sqref="D8:D77" xr:uid="{00000000-0002-0000-0300-000001000000}"/>
    <dataValidation imeMode="off" allowBlank="1" showInputMessage="1" showErrorMessage="1" sqref="F10:H77" xr:uid="{00000000-0002-0000-0300-000002000000}"/>
    <dataValidation allowBlank="1" sqref="C8:C77" xr:uid="{00000000-0002-0000-0300-000003000000}"/>
    <dataValidation imeMode="off" allowBlank="1" showInputMessage="1" showErrorMessage="1" prompt="自動入力されます。" sqref="F78:H78" xr:uid="{00000000-0002-0000-0300-000004000000}"/>
    <dataValidation allowBlank="1" showErrorMessage="1" prompt="自動入力されます。" sqref="F8:H9" xr:uid="{00000000-0002-0000-0300-000005000000}"/>
    <dataValidation type="list" allowBlank="1" showInputMessage="1" showErrorMessage="1" sqref="E9:E77" xr:uid="{00000000-0002-0000-0300-000006000000}">
      <formula1>$M$7:$M$53</formula1>
    </dataValidation>
    <dataValidation type="list" allowBlank="1" showErrorMessage="1" prompt="セルの右下の▼ボタンを押し、該当する都道府県名を選択します。" sqref="C4" xr:uid="{00000000-0002-0000-0300-000007000000}">
      <formula1>$M$7:$M$53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728"/>
  <sheetViews>
    <sheetView topLeftCell="C4" zoomScale="85" zoomScaleNormal="85" workbookViewId="0">
      <selection activeCell="M22" sqref="M22"/>
    </sheetView>
  </sheetViews>
  <sheetFormatPr defaultColWidth="9" defaultRowHeight="13" x14ac:dyDescent="0.2"/>
  <cols>
    <col min="1" max="1" width="3.7265625" style="78" customWidth="1"/>
    <col min="2" max="2" width="11.6328125" style="78" customWidth="1"/>
    <col min="3" max="3" width="9" style="78" customWidth="1"/>
    <col min="4" max="4" width="9" style="78"/>
    <col min="5" max="5" width="16.6328125" style="78" customWidth="1"/>
    <col min="6" max="6" width="13" style="78" hidden="1" customWidth="1"/>
    <col min="7" max="7" width="9.26953125" style="78" customWidth="1"/>
    <col min="8" max="8" width="9.6328125" style="78" customWidth="1"/>
    <col min="9" max="9" width="19.6328125" style="78" customWidth="1"/>
    <col min="10" max="10" width="9" style="78" customWidth="1"/>
    <col min="11" max="11" width="19.6328125" style="78" customWidth="1"/>
    <col min="12" max="12" width="9" style="78"/>
    <col min="13" max="13" width="19.6328125" style="78" customWidth="1"/>
    <col min="14" max="14" width="9" style="78" customWidth="1"/>
    <col min="15" max="15" width="19.6328125" style="78" hidden="1" customWidth="1"/>
    <col min="16" max="17" width="9" style="78" hidden="1" customWidth="1"/>
    <col min="18" max="18" width="9" style="78" customWidth="1"/>
    <col min="19" max="19" width="11.26953125" style="78" hidden="1" customWidth="1"/>
    <col min="20" max="20" width="22" style="78" hidden="1" customWidth="1"/>
    <col min="21" max="21" width="9" style="78" customWidth="1"/>
    <col min="22" max="16384" width="9" style="78"/>
  </cols>
  <sheetData>
    <row r="1" spans="1:20" ht="28" x14ac:dyDescent="0.2">
      <c r="B1" s="79" t="s">
        <v>209</v>
      </c>
    </row>
    <row r="2" spans="1:20" ht="14" x14ac:dyDescent="0.2">
      <c r="B2" s="80"/>
    </row>
    <row r="3" spans="1:20" ht="28" x14ac:dyDescent="0.4">
      <c r="B3" s="81" t="s">
        <v>63</v>
      </c>
    </row>
    <row r="4" spans="1:20" x14ac:dyDescent="0.2">
      <c r="B4" s="82" t="s">
        <v>65</v>
      </c>
      <c r="C4" s="83" t="s">
        <v>131</v>
      </c>
      <c r="D4" s="84">
        <v>123</v>
      </c>
      <c r="E4" s="84" t="s">
        <v>189</v>
      </c>
      <c r="F4" s="83" t="str">
        <f>IF(E4="","",ASC(PHONETIC(E4)))</f>
        <v>ｼﾏﾈ  ﾀﾛｳ</v>
      </c>
      <c r="G4" s="84">
        <v>2</v>
      </c>
      <c r="H4" s="84" t="s">
        <v>119</v>
      </c>
      <c r="I4" s="84" t="s">
        <v>202</v>
      </c>
      <c r="J4" s="84">
        <v>12.15</v>
      </c>
      <c r="K4" s="84" t="s">
        <v>154</v>
      </c>
      <c r="L4" s="101">
        <v>61.25</v>
      </c>
      <c r="M4" s="84" t="s">
        <v>163</v>
      </c>
      <c r="N4" s="84" t="s">
        <v>203</v>
      </c>
      <c r="O4" s="84" t="s">
        <v>206</v>
      </c>
      <c r="P4" s="102">
        <v>45</v>
      </c>
      <c r="Q4" s="85" t="s">
        <v>124</v>
      </c>
    </row>
    <row r="5" spans="1:20" ht="13.5" thickBot="1" x14ac:dyDescent="0.25">
      <c r="B5" s="86" t="s">
        <v>67</v>
      </c>
    </row>
    <row r="6" spans="1:20" s="91" customFormat="1" ht="13.5" thickBot="1" x14ac:dyDescent="0.25">
      <c r="A6" s="87" t="s">
        <v>62</v>
      </c>
      <c r="B6" s="88" t="s">
        <v>134</v>
      </c>
      <c r="C6" s="88" t="s">
        <v>130</v>
      </c>
      <c r="D6" s="88" t="s">
        <v>35</v>
      </c>
      <c r="E6" s="88" t="s">
        <v>5</v>
      </c>
      <c r="F6" s="88" t="s">
        <v>6</v>
      </c>
      <c r="G6" s="88" t="s">
        <v>141</v>
      </c>
      <c r="H6" s="88" t="s">
        <v>118</v>
      </c>
      <c r="I6" s="87" t="s">
        <v>125</v>
      </c>
      <c r="J6" s="89" t="s">
        <v>145</v>
      </c>
      <c r="K6" s="87" t="s">
        <v>126</v>
      </c>
      <c r="L6" s="90" t="s">
        <v>145</v>
      </c>
      <c r="M6" s="87" t="s">
        <v>140</v>
      </c>
      <c r="N6" s="89" t="s">
        <v>145</v>
      </c>
      <c r="O6" s="87" t="s">
        <v>36</v>
      </c>
      <c r="P6" s="88" t="s">
        <v>145</v>
      </c>
      <c r="Q6" s="89" t="s">
        <v>123</v>
      </c>
      <c r="S6" s="91" t="s">
        <v>193</v>
      </c>
      <c r="T6" s="100" t="s">
        <v>190</v>
      </c>
    </row>
    <row r="7" spans="1:20" x14ac:dyDescent="0.2">
      <c r="A7" s="93">
        <v>1</v>
      </c>
      <c r="B7" s="63"/>
      <c r="C7" s="63"/>
      <c r="D7" s="63"/>
      <c r="E7" s="63"/>
      <c r="F7" s="63" t="str">
        <f>IF(E7="","",ASC(PHONETIC(E7)))</f>
        <v/>
      </c>
      <c r="G7" s="64"/>
      <c r="H7" s="63" t="str">
        <f>基本情報!C4</f>
        <v>島根</v>
      </c>
      <c r="I7" s="150"/>
      <c r="J7" s="151"/>
      <c r="K7" s="150"/>
      <c r="L7" s="151" t="s">
        <v>205</v>
      </c>
      <c r="M7" s="150"/>
      <c r="N7" s="151"/>
      <c r="O7" s="152"/>
      <c r="P7" s="153"/>
      <c r="Q7" s="154"/>
      <c r="S7" s="78">
        <f>基本情報!C8</f>
        <v>0</v>
      </c>
      <c r="T7" s="94" t="s">
        <v>146</v>
      </c>
    </row>
    <row r="8" spans="1:20" x14ac:dyDescent="0.2">
      <c r="A8" s="95">
        <v>2</v>
      </c>
      <c r="B8" s="67"/>
      <c r="C8" s="67"/>
      <c r="D8" s="67"/>
      <c r="E8" s="67"/>
      <c r="F8" s="67" t="str">
        <f t="shared" ref="F8:F18" si="0">IF(E8="","",ASC(PHONETIC(E8)))</f>
        <v/>
      </c>
      <c r="G8" s="68"/>
      <c r="H8" s="67" t="str">
        <f>基本情報!C4</f>
        <v>島根</v>
      </c>
      <c r="I8" s="65"/>
      <c r="J8" s="69"/>
      <c r="K8" s="65"/>
      <c r="L8" s="69"/>
      <c r="M8" s="65"/>
      <c r="N8" s="70"/>
      <c r="O8" s="156"/>
      <c r="P8" s="157"/>
      <c r="Q8" s="155"/>
      <c r="T8" s="94" t="s">
        <v>150</v>
      </c>
    </row>
    <row r="9" spans="1:20" x14ac:dyDescent="0.2">
      <c r="A9" s="95">
        <v>3</v>
      </c>
      <c r="B9" s="63"/>
      <c r="C9" s="67"/>
      <c r="D9" s="67"/>
      <c r="E9" s="67"/>
      <c r="F9" s="67" t="str">
        <f t="shared" si="0"/>
        <v/>
      </c>
      <c r="G9" s="68"/>
      <c r="H9" s="67" t="str">
        <f>基本情報!C4</f>
        <v>島根</v>
      </c>
      <c r="I9" s="65"/>
      <c r="J9" s="66"/>
      <c r="K9" s="65"/>
      <c r="L9" s="66"/>
      <c r="M9" s="65"/>
      <c r="N9" s="70"/>
      <c r="O9" s="156"/>
      <c r="P9" s="158"/>
      <c r="Q9" s="155"/>
      <c r="T9" s="94" t="s">
        <v>154</v>
      </c>
    </row>
    <row r="10" spans="1:20" x14ac:dyDescent="0.2">
      <c r="A10" s="95">
        <v>4</v>
      </c>
      <c r="B10" s="67"/>
      <c r="C10" s="67"/>
      <c r="D10" s="67"/>
      <c r="E10" s="67"/>
      <c r="F10" s="67" t="str">
        <f t="shared" si="0"/>
        <v/>
      </c>
      <c r="G10" s="68"/>
      <c r="H10" s="67" t="str">
        <f>基本情報!C4</f>
        <v>島根</v>
      </c>
      <c r="I10" s="65"/>
      <c r="J10" s="69"/>
      <c r="K10" s="65"/>
      <c r="L10" s="69"/>
      <c r="M10" s="65"/>
      <c r="N10" s="70"/>
      <c r="O10" s="156"/>
      <c r="P10" s="157"/>
      <c r="Q10" s="155"/>
      <c r="T10" s="94" t="s">
        <v>157</v>
      </c>
    </row>
    <row r="11" spans="1:20" x14ac:dyDescent="0.2">
      <c r="A11" s="95">
        <v>5</v>
      </c>
      <c r="B11" s="63"/>
      <c r="C11" s="67"/>
      <c r="D11" s="67"/>
      <c r="E11" s="67"/>
      <c r="F11" s="67" t="str">
        <f t="shared" si="0"/>
        <v/>
      </c>
      <c r="G11" s="68"/>
      <c r="H11" s="67" t="str">
        <f>基本情報!C4</f>
        <v>島根</v>
      </c>
      <c r="I11" s="65"/>
      <c r="J11" s="66"/>
      <c r="K11" s="65"/>
      <c r="L11" s="66"/>
      <c r="M11" s="65"/>
      <c r="N11" s="70"/>
      <c r="O11" s="156"/>
      <c r="P11" s="158"/>
      <c r="Q11" s="155"/>
      <c r="T11" s="94" t="s">
        <v>163</v>
      </c>
    </row>
    <row r="12" spans="1:20" x14ac:dyDescent="0.2">
      <c r="A12" s="95">
        <v>6</v>
      </c>
      <c r="B12" s="67"/>
      <c r="C12" s="67"/>
      <c r="D12" s="67"/>
      <c r="E12" s="67"/>
      <c r="F12" s="67" t="str">
        <f t="shared" si="0"/>
        <v/>
      </c>
      <c r="G12" s="68"/>
      <c r="H12" s="67" t="str">
        <f>基本情報!C4</f>
        <v>島根</v>
      </c>
      <c r="I12" s="65"/>
      <c r="J12" s="69"/>
      <c r="K12" s="65"/>
      <c r="L12" s="69"/>
      <c r="M12" s="65"/>
      <c r="N12" s="70"/>
      <c r="O12" s="156"/>
      <c r="P12" s="157"/>
      <c r="Q12" s="155"/>
      <c r="T12" s="94" t="s">
        <v>194</v>
      </c>
    </row>
    <row r="13" spans="1:20" x14ac:dyDescent="0.2">
      <c r="A13" s="95">
        <v>7</v>
      </c>
      <c r="B13" s="63"/>
      <c r="C13" s="67"/>
      <c r="D13" s="67"/>
      <c r="E13" s="67"/>
      <c r="F13" s="67" t="str">
        <f t="shared" si="0"/>
        <v/>
      </c>
      <c r="G13" s="68"/>
      <c r="H13" s="67" t="str">
        <f>基本情報!C4</f>
        <v>島根</v>
      </c>
      <c r="I13" s="65"/>
      <c r="J13" s="66"/>
      <c r="K13" s="65"/>
      <c r="L13" s="66" t="s">
        <v>204</v>
      </c>
      <c r="M13" s="65"/>
      <c r="N13" s="70"/>
      <c r="O13" s="156"/>
      <c r="P13" s="158"/>
      <c r="Q13" s="155"/>
      <c r="T13" s="94" t="s">
        <v>167</v>
      </c>
    </row>
    <row r="14" spans="1:20" x14ac:dyDescent="0.2">
      <c r="A14" s="95">
        <v>8</v>
      </c>
      <c r="B14" s="67"/>
      <c r="C14" s="67"/>
      <c r="D14" s="67"/>
      <c r="E14" s="67"/>
      <c r="F14" s="67" t="str">
        <f t="shared" si="0"/>
        <v/>
      </c>
      <c r="G14" s="68"/>
      <c r="H14" s="67" t="str">
        <f>基本情報!C4</f>
        <v>島根</v>
      </c>
      <c r="I14" s="65"/>
      <c r="J14" s="69"/>
      <c r="K14" s="65"/>
      <c r="L14" s="69"/>
      <c r="M14" s="65"/>
      <c r="N14" s="70"/>
      <c r="O14" s="156"/>
      <c r="P14" s="157"/>
      <c r="Q14" s="155"/>
      <c r="T14" s="94" t="s">
        <v>170</v>
      </c>
    </row>
    <row r="15" spans="1:20" x14ac:dyDescent="0.2">
      <c r="A15" s="95">
        <v>9</v>
      </c>
      <c r="B15" s="63"/>
      <c r="C15" s="67"/>
      <c r="D15" s="67"/>
      <c r="E15" s="67"/>
      <c r="F15" s="67" t="str">
        <f t="shared" si="0"/>
        <v/>
      </c>
      <c r="G15" s="68"/>
      <c r="H15" s="67" t="str">
        <f>基本情報!C4</f>
        <v>島根</v>
      </c>
      <c r="I15" s="65"/>
      <c r="J15" s="66"/>
      <c r="K15" s="65"/>
      <c r="L15" s="66"/>
      <c r="M15" s="65"/>
      <c r="N15" s="70"/>
      <c r="O15" s="156"/>
      <c r="P15" s="158"/>
      <c r="Q15" s="155"/>
      <c r="T15" s="94" t="s">
        <v>176</v>
      </c>
    </row>
    <row r="16" spans="1:20" x14ac:dyDescent="0.2">
      <c r="A16" s="95">
        <v>10</v>
      </c>
      <c r="B16" s="67"/>
      <c r="C16" s="67"/>
      <c r="D16" s="67"/>
      <c r="E16" s="67"/>
      <c r="F16" s="67" t="str">
        <f t="shared" si="0"/>
        <v/>
      </c>
      <c r="G16" s="68"/>
      <c r="H16" s="67" t="str">
        <f>基本情報!C4</f>
        <v>島根</v>
      </c>
      <c r="I16" s="65"/>
      <c r="J16" s="69"/>
      <c r="K16" s="65"/>
      <c r="L16" s="69"/>
      <c r="M16" s="65"/>
      <c r="N16" s="70"/>
      <c r="O16" s="156"/>
      <c r="P16" s="157"/>
      <c r="Q16" s="155"/>
      <c r="T16" s="94" t="s">
        <v>180</v>
      </c>
    </row>
    <row r="17" spans="1:20" x14ac:dyDescent="0.2">
      <c r="A17" s="95">
        <v>11</v>
      </c>
      <c r="B17" s="63"/>
      <c r="C17" s="67"/>
      <c r="D17" s="67"/>
      <c r="E17" s="67"/>
      <c r="F17" s="67" t="str">
        <f t="shared" si="0"/>
        <v/>
      </c>
      <c r="G17" s="68"/>
      <c r="H17" s="67" t="str">
        <f>基本情報!C4</f>
        <v>島根</v>
      </c>
      <c r="I17" s="65"/>
      <c r="J17" s="66"/>
      <c r="K17" s="65"/>
      <c r="L17" s="66"/>
      <c r="M17" s="65"/>
      <c r="N17" s="70"/>
      <c r="O17" s="156"/>
      <c r="P17" s="158"/>
      <c r="Q17" s="155"/>
      <c r="T17" s="94" t="s">
        <v>148</v>
      </c>
    </row>
    <row r="18" spans="1:20" x14ac:dyDescent="0.2">
      <c r="A18" s="95">
        <v>12</v>
      </c>
      <c r="B18" s="67"/>
      <c r="C18" s="67"/>
      <c r="D18" s="67"/>
      <c r="E18" s="67"/>
      <c r="F18" s="67" t="str">
        <f t="shared" si="0"/>
        <v/>
      </c>
      <c r="G18" s="68"/>
      <c r="H18" s="67" t="str">
        <f>基本情報!C4</f>
        <v>島根</v>
      </c>
      <c r="I18" s="65"/>
      <c r="J18" s="69"/>
      <c r="K18" s="65"/>
      <c r="L18" s="69"/>
      <c r="M18" s="65"/>
      <c r="N18" s="70"/>
      <c r="O18" s="156"/>
      <c r="P18" s="157"/>
      <c r="Q18" s="155"/>
      <c r="T18" s="94" t="s">
        <v>152</v>
      </c>
    </row>
    <row r="19" spans="1:20" x14ac:dyDescent="0.2">
      <c r="A19" s="95">
        <v>13</v>
      </c>
      <c r="B19" s="63"/>
      <c r="C19" s="67"/>
      <c r="D19" s="67"/>
      <c r="E19" s="67"/>
      <c r="F19" s="67" t="str">
        <f t="shared" ref="F19:F56" si="1">IF(E19="","",ASC(PHONETIC(E19)))</f>
        <v/>
      </c>
      <c r="G19" s="68"/>
      <c r="H19" s="67" t="str">
        <f>基本情報!C4</f>
        <v>島根</v>
      </c>
      <c r="I19" s="65"/>
      <c r="J19" s="66"/>
      <c r="K19" s="65"/>
      <c r="L19" s="66"/>
      <c r="M19" s="65"/>
      <c r="N19" s="70"/>
      <c r="O19" s="156"/>
      <c r="P19" s="158"/>
      <c r="Q19" s="155"/>
      <c r="T19" s="94" t="s">
        <v>155</v>
      </c>
    </row>
    <row r="20" spans="1:20" x14ac:dyDescent="0.2">
      <c r="A20" s="95">
        <v>14</v>
      </c>
      <c r="B20" s="67"/>
      <c r="C20" s="67"/>
      <c r="D20" s="67"/>
      <c r="E20" s="67"/>
      <c r="F20" s="67" t="str">
        <f t="shared" si="1"/>
        <v/>
      </c>
      <c r="G20" s="68"/>
      <c r="H20" s="67" t="str">
        <f>基本情報!C4</f>
        <v>島根</v>
      </c>
      <c r="I20" s="65"/>
      <c r="J20" s="69"/>
      <c r="K20" s="65"/>
      <c r="L20" s="69"/>
      <c r="M20" s="65"/>
      <c r="N20" s="70"/>
      <c r="O20" s="156"/>
      <c r="P20" s="157"/>
      <c r="Q20" s="155"/>
      <c r="T20" s="94" t="s">
        <v>159</v>
      </c>
    </row>
    <row r="21" spans="1:20" x14ac:dyDescent="0.2">
      <c r="A21" s="95">
        <v>15</v>
      </c>
      <c r="B21" s="63"/>
      <c r="C21" s="67"/>
      <c r="D21" s="67"/>
      <c r="E21" s="67"/>
      <c r="F21" s="67" t="str">
        <f t="shared" si="1"/>
        <v/>
      </c>
      <c r="G21" s="68"/>
      <c r="H21" s="67" t="str">
        <f>基本情報!C4</f>
        <v>島根</v>
      </c>
      <c r="I21" s="65"/>
      <c r="J21" s="66"/>
      <c r="K21" s="65"/>
      <c r="L21" s="66"/>
      <c r="M21" s="65"/>
      <c r="N21" s="70"/>
      <c r="O21" s="156"/>
      <c r="P21" s="158"/>
      <c r="Q21" s="155"/>
      <c r="T21" s="94" t="s">
        <v>165</v>
      </c>
    </row>
    <row r="22" spans="1:20" x14ac:dyDescent="0.2">
      <c r="A22" s="95">
        <v>16</v>
      </c>
      <c r="B22" s="67"/>
      <c r="C22" s="67"/>
      <c r="D22" s="67"/>
      <c r="E22" s="67"/>
      <c r="F22" s="67" t="str">
        <f t="shared" si="1"/>
        <v/>
      </c>
      <c r="G22" s="68"/>
      <c r="H22" s="67" t="str">
        <f>基本情報!C4</f>
        <v>島根</v>
      </c>
      <c r="I22" s="65"/>
      <c r="J22" s="69"/>
      <c r="K22" s="65"/>
      <c r="L22" s="69"/>
      <c r="M22" s="65"/>
      <c r="N22" s="70"/>
      <c r="O22" s="156"/>
      <c r="P22" s="157"/>
      <c r="Q22" s="155"/>
      <c r="T22" s="94" t="s">
        <v>174</v>
      </c>
    </row>
    <row r="23" spans="1:20" x14ac:dyDescent="0.2">
      <c r="A23" s="95">
        <v>17</v>
      </c>
      <c r="B23" s="63"/>
      <c r="C23" s="67"/>
      <c r="D23" s="67"/>
      <c r="E23" s="67"/>
      <c r="F23" s="67" t="str">
        <f t="shared" si="1"/>
        <v/>
      </c>
      <c r="G23" s="68"/>
      <c r="H23" s="67" t="str">
        <f>基本情報!C4</f>
        <v>島根</v>
      </c>
      <c r="I23" s="65"/>
      <c r="J23" s="66"/>
      <c r="K23" s="65"/>
      <c r="L23" s="66"/>
      <c r="M23" s="65"/>
      <c r="N23" s="70"/>
      <c r="O23" s="156"/>
      <c r="P23" s="158"/>
      <c r="Q23" s="155"/>
      <c r="T23" s="94" t="s">
        <v>168</v>
      </c>
    </row>
    <row r="24" spans="1:20" x14ac:dyDescent="0.2">
      <c r="A24" s="95">
        <v>18</v>
      </c>
      <c r="B24" s="67"/>
      <c r="C24" s="67"/>
      <c r="D24" s="67"/>
      <c r="E24" s="67"/>
      <c r="F24" s="67" t="str">
        <f t="shared" si="1"/>
        <v/>
      </c>
      <c r="G24" s="68"/>
      <c r="H24" s="67" t="str">
        <f>基本情報!C4</f>
        <v>島根</v>
      </c>
      <c r="I24" s="65"/>
      <c r="J24" s="69"/>
      <c r="K24" s="65"/>
      <c r="L24" s="69"/>
      <c r="M24" s="65"/>
      <c r="N24" s="70"/>
      <c r="O24" s="156"/>
      <c r="P24" s="157"/>
      <c r="Q24" s="155"/>
      <c r="T24" s="94" t="s">
        <v>172</v>
      </c>
    </row>
    <row r="25" spans="1:20" x14ac:dyDescent="0.2">
      <c r="A25" s="95">
        <v>19</v>
      </c>
      <c r="B25" s="67"/>
      <c r="C25" s="67"/>
      <c r="D25" s="67"/>
      <c r="E25" s="67"/>
      <c r="F25" s="67" t="str">
        <f t="shared" si="1"/>
        <v/>
      </c>
      <c r="G25" s="67"/>
      <c r="H25" s="67" t="str">
        <f>基本情報!C4</f>
        <v>島根</v>
      </c>
      <c r="I25" s="65"/>
      <c r="J25" s="66"/>
      <c r="K25" s="65"/>
      <c r="L25" s="66"/>
      <c r="M25" s="65"/>
      <c r="N25" s="70"/>
      <c r="O25" s="156"/>
      <c r="P25" s="158"/>
      <c r="Q25" s="155"/>
      <c r="T25" s="94" t="s">
        <v>210</v>
      </c>
    </row>
    <row r="26" spans="1:20" x14ac:dyDescent="0.2">
      <c r="A26" s="95">
        <v>20</v>
      </c>
      <c r="B26" s="67"/>
      <c r="C26" s="67"/>
      <c r="D26" s="67"/>
      <c r="E26" s="67"/>
      <c r="F26" s="67" t="str">
        <f t="shared" si="1"/>
        <v/>
      </c>
      <c r="G26" s="67"/>
      <c r="H26" s="67" t="str">
        <f>基本情報!C4</f>
        <v>島根</v>
      </c>
      <c r="I26" s="65"/>
      <c r="J26" s="69"/>
      <c r="K26" s="65"/>
      <c r="L26" s="69"/>
      <c r="M26" s="65"/>
      <c r="N26" s="70"/>
      <c r="O26" s="156"/>
      <c r="P26" s="157"/>
      <c r="Q26" s="155"/>
      <c r="T26" s="94" t="s">
        <v>178</v>
      </c>
    </row>
    <row r="27" spans="1:20" x14ac:dyDescent="0.2">
      <c r="A27" s="95">
        <v>21</v>
      </c>
      <c r="B27" s="67"/>
      <c r="C27" s="67"/>
      <c r="D27" s="67"/>
      <c r="E27" s="67"/>
      <c r="F27" s="67" t="str">
        <f t="shared" si="1"/>
        <v/>
      </c>
      <c r="G27" s="67"/>
      <c r="H27" s="67" t="str">
        <f>基本情報!C4</f>
        <v>島根</v>
      </c>
      <c r="I27" s="65"/>
      <c r="J27" s="66"/>
      <c r="K27" s="65"/>
      <c r="L27" s="66"/>
      <c r="M27" s="65"/>
      <c r="N27" s="70"/>
      <c r="O27" s="156"/>
      <c r="P27" s="158"/>
      <c r="Q27" s="155"/>
      <c r="T27" s="94" t="s">
        <v>182</v>
      </c>
    </row>
    <row r="28" spans="1:20" x14ac:dyDescent="0.2">
      <c r="A28" s="95">
        <v>22</v>
      </c>
      <c r="B28" s="67"/>
      <c r="C28" s="67"/>
      <c r="D28" s="67"/>
      <c r="E28" s="67"/>
      <c r="F28" s="67" t="str">
        <f t="shared" si="1"/>
        <v/>
      </c>
      <c r="G28" s="67"/>
      <c r="H28" s="67" t="str">
        <f>基本情報!C4</f>
        <v>島根</v>
      </c>
      <c r="I28" s="65"/>
      <c r="J28" s="69"/>
      <c r="K28" s="65"/>
      <c r="L28" s="69"/>
      <c r="M28" s="65"/>
      <c r="N28" s="70"/>
      <c r="O28" s="156"/>
      <c r="P28" s="157"/>
      <c r="Q28" s="155"/>
      <c r="T28" s="94" t="s">
        <v>184</v>
      </c>
    </row>
    <row r="29" spans="1:20" x14ac:dyDescent="0.2">
      <c r="A29" s="95">
        <v>23</v>
      </c>
      <c r="B29" s="67"/>
      <c r="C29" s="67"/>
      <c r="D29" s="67"/>
      <c r="E29" s="67"/>
      <c r="F29" s="67" t="str">
        <f t="shared" si="1"/>
        <v/>
      </c>
      <c r="G29" s="67"/>
      <c r="H29" s="67" t="str">
        <f>基本情報!C4</f>
        <v>島根</v>
      </c>
      <c r="I29" s="65"/>
      <c r="J29" s="66"/>
      <c r="K29" s="65"/>
      <c r="L29" s="66"/>
      <c r="M29" s="65"/>
      <c r="N29" s="70"/>
      <c r="O29" s="156"/>
      <c r="P29" s="158"/>
      <c r="Q29" s="155"/>
      <c r="T29" s="94" t="s">
        <v>179</v>
      </c>
    </row>
    <row r="30" spans="1:20" x14ac:dyDescent="0.2">
      <c r="A30" s="95">
        <v>24</v>
      </c>
      <c r="B30" s="67"/>
      <c r="C30" s="67"/>
      <c r="D30" s="67"/>
      <c r="E30" s="67"/>
      <c r="F30" s="67" t="str">
        <f t="shared" si="1"/>
        <v/>
      </c>
      <c r="G30" s="67"/>
      <c r="H30" s="67" t="str">
        <f>基本情報!C4</f>
        <v>島根</v>
      </c>
      <c r="I30" s="65"/>
      <c r="J30" s="69"/>
      <c r="K30" s="65"/>
      <c r="L30" s="69"/>
      <c r="M30" s="65"/>
      <c r="N30" s="70"/>
      <c r="O30" s="156"/>
      <c r="P30" s="157"/>
      <c r="Q30" s="155"/>
      <c r="T30" s="94" t="s">
        <v>183</v>
      </c>
    </row>
    <row r="31" spans="1:20" x14ac:dyDescent="0.2">
      <c r="A31" s="95">
        <v>25</v>
      </c>
      <c r="B31" s="67"/>
      <c r="C31" s="67"/>
      <c r="D31" s="67"/>
      <c r="E31" s="67"/>
      <c r="F31" s="67" t="str">
        <f t="shared" si="1"/>
        <v/>
      </c>
      <c r="G31" s="67"/>
      <c r="H31" s="67" t="str">
        <f>基本情報!C4</f>
        <v>島根</v>
      </c>
      <c r="I31" s="65"/>
      <c r="J31" s="66"/>
      <c r="K31" s="65"/>
      <c r="L31" s="66"/>
      <c r="M31" s="65"/>
      <c r="N31" s="70"/>
      <c r="O31" s="156"/>
      <c r="P31" s="158"/>
      <c r="Q31" s="155"/>
      <c r="T31" s="94" t="s">
        <v>185</v>
      </c>
    </row>
    <row r="32" spans="1:20" x14ac:dyDescent="0.2">
      <c r="A32" s="95">
        <v>26</v>
      </c>
      <c r="B32" s="67"/>
      <c r="C32" s="67"/>
      <c r="D32" s="67"/>
      <c r="E32" s="67"/>
      <c r="F32" s="67" t="str">
        <f t="shared" si="1"/>
        <v/>
      </c>
      <c r="G32" s="67"/>
      <c r="H32" s="67" t="str">
        <f>基本情報!C4</f>
        <v>島根</v>
      </c>
      <c r="I32" s="65"/>
      <c r="J32" s="69"/>
      <c r="K32" s="65"/>
      <c r="L32" s="69"/>
      <c r="M32" s="65"/>
      <c r="N32" s="70"/>
      <c r="O32" s="156"/>
      <c r="P32" s="157"/>
      <c r="Q32" s="155"/>
      <c r="T32" s="94" t="s">
        <v>197</v>
      </c>
    </row>
    <row r="33" spans="1:20" x14ac:dyDescent="0.2">
      <c r="A33" s="95">
        <v>27</v>
      </c>
      <c r="B33" s="67"/>
      <c r="C33" s="67"/>
      <c r="D33" s="67"/>
      <c r="E33" s="67"/>
      <c r="F33" s="67" t="str">
        <f t="shared" si="1"/>
        <v/>
      </c>
      <c r="G33" s="67"/>
      <c r="H33" s="67" t="str">
        <f>基本情報!C4</f>
        <v>島根</v>
      </c>
      <c r="I33" s="65"/>
      <c r="J33" s="66"/>
      <c r="K33" s="65"/>
      <c r="L33" s="66"/>
      <c r="M33" s="65"/>
      <c r="N33" s="70"/>
      <c r="O33" s="156"/>
      <c r="P33" s="158"/>
      <c r="Q33" s="155"/>
      <c r="T33" s="94" t="s">
        <v>198</v>
      </c>
    </row>
    <row r="34" spans="1:20" x14ac:dyDescent="0.2">
      <c r="A34" s="95">
        <v>28</v>
      </c>
      <c r="B34" s="67"/>
      <c r="C34" s="67"/>
      <c r="D34" s="67"/>
      <c r="E34" s="67"/>
      <c r="F34" s="67" t="str">
        <f t="shared" si="1"/>
        <v/>
      </c>
      <c r="G34" s="67"/>
      <c r="H34" s="67" t="str">
        <f>基本情報!C4</f>
        <v>島根</v>
      </c>
      <c r="I34" s="65"/>
      <c r="J34" s="69"/>
      <c r="K34" s="65"/>
      <c r="L34" s="69"/>
      <c r="M34" s="65"/>
      <c r="N34" s="70"/>
      <c r="O34" s="156"/>
      <c r="P34" s="157"/>
      <c r="Q34" s="155"/>
      <c r="T34" s="94"/>
    </row>
    <row r="35" spans="1:20" x14ac:dyDescent="0.2">
      <c r="A35" s="95">
        <v>29</v>
      </c>
      <c r="B35" s="67"/>
      <c r="C35" s="67"/>
      <c r="D35" s="67"/>
      <c r="E35" s="67"/>
      <c r="F35" s="67" t="str">
        <f t="shared" si="1"/>
        <v/>
      </c>
      <c r="G35" s="67"/>
      <c r="H35" s="67" t="str">
        <f>基本情報!C4</f>
        <v>島根</v>
      </c>
      <c r="I35" s="65"/>
      <c r="J35" s="66"/>
      <c r="K35" s="65"/>
      <c r="L35" s="66"/>
      <c r="M35" s="65"/>
      <c r="N35" s="70"/>
      <c r="O35" s="156"/>
      <c r="P35" s="158"/>
      <c r="Q35" s="155"/>
      <c r="T35" s="94"/>
    </row>
    <row r="36" spans="1:20" x14ac:dyDescent="0.2">
      <c r="A36" s="97">
        <v>30</v>
      </c>
      <c r="B36" s="75"/>
      <c r="C36" s="75"/>
      <c r="D36" s="75"/>
      <c r="E36" s="75"/>
      <c r="F36" s="75" t="str">
        <f t="shared" si="1"/>
        <v/>
      </c>
      <c r="G36" s="75"/>
      <c r="H36" s="67" t="str">
        <f>基本情報!C4</f>
        <v>島根</v>
      </c>
      <c r="I36" s="65"/>
      <c r="J36" s="76"/>
      <c r="K36" s="65"/>
      <c r="L36" s="76"/>
      <c r="M36" s="65"/>
      <c r="N36" s="77"/>
      <c r="O36" s="156"/>
      <c r="P36" s="160"/>
      <c r="Q36" s="159"/>
      <c r="T36" s="96" t="s">
        <v>186</v>
      </c>
    </row>
    <row r="37" spans="1:20" x14ac:dyDescent="0.2">
      <c r="A37" s="95">
        <v>31</v>
      </c>
      <c r="B37" s="67"/>
      <c r="C37" s="67"/>
      <c r="D37" s="67"/>
      <c r="E37" s="67"/>
      <c r="F37" s="67" t="str">
        <f t="shared" si="1"/>
        <v/>
      </c>
      <c r="G37" s="67"/>
      <c r="H37" s="67" t="str">
        <f>基本情報!C4</f>
        <v>島根</v>
      </c>
      <c r="I37" s="65"/>
      <c r="J37" s="69"/>
      <c r="K37" s="65"/>
      <c r="L37" s="69"/>
      <c r="M37" s="65"/>
      <c r="N37" s="70"/>
      <c r="O37" s="156"/>
      <c r="P37" s="157"/>
      <c r="Q37" s="155"/>
      <c r="T37" s="96" t="s">
        <v>200</v>
      </c>
    </row>
    <row r="38" spans="1:20" x14ac:dyDescent="0.2">
      <c r="A38" s="95">
        <v>32</v>
      </c>
      <c r="B38" s="67"/>
      <c r="C38" s="67"/>
      <c r="D38" s="67"/>
      <c r="E38" s="67"/>
      <c r="F38" s="67" t="str">
        <f t="shared" si="1"/>
        <v/>
      </c>
      <c r="G38" s="67"/>
      <c r="H38" s="67" t="str">
        <f>基本情報!C4</f>
        <v>島根</v>
      </c>
      <c r="I38" s="65"/>
      <c r="J38" s="69"/>
      <c r="K38" s="65"/>
      <c r="L38" s="69"/>
      <c r="M38" s="65"/>
      <c r="N38" s="70"/>
      <c r="O38" s="156"/>
      <c r="P38" s="157"/>
      <c r="Q38" s="155"/>
    </row>
    <row r="39" spans="1:20" x14ac:dyDescent="0.2">
      <c r="A39" s="95">
        <v>33</v>
      </c>
      <c r="B39" s="67"/>
      <c r="C39" s="67"/>
      <c r="D39" s="67"/>
      <c r="E39" s="67"/>
      <c r="F39" s="67" t="str">
        <f t="shared" si="1"/>
        <v/>
      </c>
      <c r="G39" s="67"/>
      <c r="H39" s="67" t="str">
        <f>基本情報!C4</f>
        <v>島根</v>
      </c>
      <c r="I39" s="65"/>
      <c r="J39" s="66"/>
      <c r="K39" s="65"/>
      <c r="L39" s="66"/>
      <c r="M39" s="65"/>
      <c r="N39" s="70"/>
      <c r="O39" s="156"/>
      <c r="P39" s="158"/>
      <c r="Q39" s="155"/>
    </row>
    <row r="40" spans="1:20" x14ac:dyDescent="0.2">
      <c r="A40" s="95">
        <v>34</v>
      </c>
      <c r="B40" s="67"/>
      <c r="C40" s="67"/>
      <c r="D40" s="67"/>
      <c r="E40" s="67"/>
      <c r="F40" s="67" t="str">
        <f t="shared" si="1"/>
        <v/>
      </c>
      <c r="G40" s="67"/>
      <c r="H40" s="67" t="str">
        <f>基本情報!C4</f>
        <v>島根</v>
      </c>
      <c r="I40" s="65"/>
      <c r="J40" s="69"/>
      <c r="K40" s="65"/>
      <c r="L40" s="69"/>
      <c r="M40" s="65"/>
      <c r="N40" s="70"/>
      <c r="O40" s="156"/>
      <c r="P40" s="157"/>
      <c r="Q40" s="155"/>
    </row>
    <row r="41" spans="1:20" x14ac:dyDescent="0.2">
      <c r="A41" s="95">
        <v>35</v>
      </c>
      <c r="B41" s="67"/>
      <c r="C41" s="67"/>
      <c r="D41" s="67"/>
      <c r="E41" s="67"/>
      <c r="F41" s="67" t="str">
        <f t="shared" si="1"/>
        <v/>
      </c>
      <c r="G41" s="67"/>
      <c r="H41" s="67" t="str">
        <f>基本情報!C4</f>
        <v>島根</v>
      </c>
      <c r="I41" s="65"/>
      <c r="J41" s="66"/>
      <c r="K41" s="65"/>
      <c r="L41" s="66"/>
      <c r="M41" s="65"/>
      <c r="N41" s="70"/>
      <c r="O41" s="156"/>
      <c r="P41" s="158"/>
      <c r="Q41" s="155"/>
      <c r="T41" s="94" t="s">
        <v>161</v>
      </c>
    </row>
    <row r="42" spans="1:20" x14ac:dyDescent="0.2">
      <c r="A42" s="95">
        <v>36</v>
      </c>
      <c r="B42" s="67"/>
      <c r="C42" s="67"/>
      <c r="D42" s="67"/>
      <c r="E42" s="67"/>
      <c r="F42" s="67" t="str">
        <f t="shared" si="1"/>
        <v/>
      </c>
      <c r="G42" s="67"/>
      <c r="H42" s="67" t="str">
        <f>基本情報!C4</f>
        <v>島根</v>
      </c>
      <c r="I42" s="65"/>
      <c r="J42" s="69"/>
      <c r="K42" s="65"/>
      <c r="L42" s="69"/>
      <c r="M42" s="65"/>
      <c r="N42" s="70"/>
      <c r="O42" s="156"/>
      <c r="P42" s="157"/>
      <c r="Q42" s="155"/>
    </row>
    <row r="43" spans="1:20" x14ac:dyDescent="0.2">
      <c r="A43" s="95">
        <v>37</v>
      </c>
      <c r="B43" s="67"/>
      <c r="C43" s="67"/>
      <c r="D43" s="67"/>
      <c r="E43" s="67"/>
      <c r="F43" s="67" t="str">
        <f t="shared" si="1"/>
        <v/>
      </c>
      <c r="G43" s="67"/>
      <c r="H43" s="67" t="str">
        <f>基本情報!C4</f>
        <v>島根</v>
      </c>
      <c r="I43" s="65"/>
      <c r="J43" s="66"/>
      <c r="K43" s="65"/>
      <c r="L43" s="66"/>
      <c r="M43" s="65"/>
      <c r="N43" s="70"/>
      <c r="O43" s="156"/>
      <c r="P43" s="158"/>
      <c r="Q43" s="155"/>
    </row>
    <row r="44" spans="1:20" x14ac:dyDescent="0.2">
      <c r="A44" s="95">
        <v>38</v>
      </c>
      <c r="B44" s="67"/>
      <c r="C44" s="67"/>
      <c r="D44" s="67"/>
      <c r="E44" s="67"/>
      <c r="F44" s="67" t="str">
        <f t="shared" si="1"/>
        <v/>
      </c>
      <c r="G44" s="67"/>
      <c r="H44" s="67" t="str">
        <f>基本情報!C4</f>
        <v>島根</v>
      </c>
      <c r="I44" s="65"/>
      <c r="J44" s="69"/>
      <c r="K44" s="65"/>
      <c r="L44" s="69"/>
      <c r="M44" s="65"/>
      <c r="N44" s="70"/>
      <c r="O44" s="156"/>
      <c r="P44" s="157"/>
      <c r="Q44" s="155"/>
    </row>
    <row r="45" spans="1:20" x14ac:dyDescent="0.2">
      <c r="A45" s="95">
        <v>39</v>
      </c>
      <c r="B45" s="67"/>
      <c r="C45" s="67"/>
      <c r="D45" s="67"/>
      <c r="E45" s="67"/>
      <c r="F45" s="67" t="str">
        <f t="shared" si="1"/>
        <v/>
      </c>
      <c r="G45" s="67"/>
      <c r="H45" s="67" t="str">
        <f>基本情報!C4</f>
        <v>島根</v>
      </c>
      <c r="I45" s="65"/>
      <c r="J45" s="66"/>
      <c r="K45" s="65"/>
      <c r="L45" s="66"/>
      <c r="M45" s="65"/>
      <c r="N45" s="70"/>
      <c r="O45" s="156"/>
      <c r="P45" s="158"/>
      <c r="Q45" s="155"/>
    </row>
    <row r="46" spans="1:20" x14ac:dyDescent="0.2">
      <c r="A46" s="95">
        <v>40</v>
      </c>
      <c r="B46" s="67"/>
      <c r="C46" s="67"/>
      <c r="D46" s="67"/>
      <c r="E46" s="67"/>
      <c r="F46" s="67" t="str">
        <f t="shared" si="1"/>
        <v/>
      </c>
      <c r="G46" s="67"/>
      <c r="H46" s="67" t="str">
        <f>基本情報!C4</f>
        <v>島根</v>
      </c>
      <c r="I46" s="65"/>
      <c r="J46" s="69"/>
      <c r="K46" s="65"/>
      <c r="L46" s="69"/>
      <c r="M46" s="65"/>
      <c r="N46" s="70"/>
      <c r="O46" s="156"/>
      <c r="P46" s="157"/>
      <c r="Q46" s="155"/>
    </row>
    <row r="47" spans="1:20" x14ac:dyDescent="0.2">
      <c r="A47" s="95">
        <v>41</v>
      </c>
      <c r="B47" s="67"/>
      <c r="C47" s="67"/>
      <c r="D47" s="67"/>
      <c r="E47" s="67"/>
      <c r="F47" s="67" t="str">
        <f t="shared" si="1"/>
        <v/>
      </c>
      <c r="G47" s="67"/>
      <c r="H47" s="67" t="str">
        <f>基本情報!C4</f>
        <v>島根</v>
      </c>
      <c r="I47" s="65"/>
      <c r="J47" s="66"/>
      <c r="K47" s="65"/>
      <c r="L47" s="66"/>
      <c r="M47" s="65"/>
      <c r="N47" s="70"/>
      <c r="O47" s="156"/>
      <c r="P47" s="158"/>
      <c r="Q47" s="155"/>
    </row>
    <row r="48" spans="1:20" x14ac:dyDescent="0.2">
      <c r="A48" s="95">
        <v>42</v>
      </c>
      <c r="B48" s="67"/>
      <c r="C48" s="67"/>
      <c r="D48" s="67"/>
      <c r="E48" s="67"/>
      <c r="F48" s="67" t="str">
        <f t="shared" si="1"/>
        <v/>
      </c>
      <c r="G48" s="67"/>
      <c r="H48" s="67" t="str">
        <f>基本情報!C4</f>
        <v>島根</v>
      </c>
      <c r="I48" s="65"/>
      <c r="J48" s="69"/>
      <c r="K48" s="65"/>
      <c r="L48" s="69"/>
      <c r="M48" s="65"/>
      <c r="N48" s="70"/>
      <c r="O48" s="156"/>
      <c r="P48" s="157"/>
      <c r="Q48" s="155"/>
    </row>
    <row r="49" spans="1:18" x14ac:dyDescent="0.2">
      <c r="A49" s="95">
        <v>43</v>
      </c>
      <c r="B49" s="67"/>
      <c r="C49" s="67"/>
      <c r="D49" s="67"/>
      <c r="E49" s="67"/>
      <c r="F49" s="67" t="str">
        <f t="shared" si="1"/>
        <v/>
      </c>
      <c r="G49" s="67"/>
      <c r="H49" s="67" t="str">
        <f>基本情報!C4</f>
        <v>島根</v>
      </c>
      <c r="I49" s="65"/>
      <c r="J49" s="66"/>
      <c r="K49" s="65"/>
      <c r="L49" s="66"/>
      <c r="M49" s="65"/>
      <c r="N49" s="70"/>
      <c r="O49" s="156"/>
      <c r="P49" s="158"/>
      <c r="Q49" s="155"/>
    </row>
    <row r="50" spans="1:18" x14ac:dyDescent="0.2">
      <c r="A50" s="95">
        <v>44</v>
      </c>
      <c r="B50" s="67"/>
      <c r="C50" s="67"/>
      <c r="D50" s="67"/>
      <c r="E50" s="67"/>
      <c r="F50" s="67" t="str">
        <f t="shared" si="1"/>
        <v/>
      </c>
      <c r="G50" s="67"/>
      <c r="H50" s="67" t="str">
        <f>基本情報!C4</f>
        <v>島根</v>
      </c>
      <c r="I50" s="65"/>
      <c r="J50" s="69"/>
      <c r="K50" s="65"/>
      <c r="L50" s="69"/>
      <c r="M50" s="65"/>
      <c r="N50" s="70"/>
      <c r="O50" s="156"/>
      <c r="P50" s="157"/>
      <c r="Q50" s="155"/>
    </row>
    <row r="51" spans="1:18" x14ac:dyDescent="0.2">
      <c r="A51" s="95">
        <v>45</v>
      </c>
      <c r="B51" s="67"/>
      <c r="C51" s="67"/>
      <c r="D51" s="67"/>
      <c r="E51" s="67"/>
      <c r="F51" s="67" t="str">
        <f t="shared" si="1"/>
        <v/>
      </c>
      <c r="G51" s="67"/>
      <c r="H51" s="67" t="str">
        <f>基本情報!C4</f>
        <v>島根</v>
      </c>
      <c r="I51" s="65"/>
      <c r="J51" s="66"/>
      <c r="K51" s="65"/>
      <c r="L51" s="66"/>
      <c r="M51" s="65"/>
      <c r="N51" s="70"/>
      <c r="O51" s="156"/>
      <c r="P51" s="158"/>
      <c r="Q51" s="155"/>
    </row>
    <row r="52" spans="1:18" x14ac:dyDescent="0.2">
      <c r="A52" s="95">
        <v>46</v>
      </c>
      <c r="B52" s="67"/>
      <c r="C52" s="67"/>
      <c r="D52" s="67"/>
      <c r="E52" s="67"/>
      <c r="F52" s="67" t="str">
        <f t="shared" si="1"/>
        <v/>
      </c>
      <c r="G52" s="67"/>
      <c r="H52" s="67" t="str">
        <f>基本情報!C4</f>
        <v>島根</v>
      </c>
      <c r="I52" s="65"/>
      <c r="J52" s="69"/>
      <c r="K52" s="65"/>
      <c r="L52" s="69"/>
      <c r="M52" s="65"/>
      <c r="N52" s="70"/>
      <c r="O52" s="156"/>
      <c r="P52" s="157"/>
      <c r="Q52" s="155"/>
    </row>
    <row r="53" spans="1:18" x14ac:dyDescent="0.2">
      <c r="A53" s="95">
        <v>47</v>
      </c>
      <c r="B53" s="67"/>
      <c r="C53" s="67"/>
      <c r="D53" s="67"/>
      <c r="E53" s="67"/>
      <c r="F53" s="67" t="str">
        <f t="shared" si="1"/>
        <v/>
      </c>
      <c r="G53" s="67"/>
      <c r="H53" s="67" t="str">
        <f>基本情報!C4</f>
        <v>島根</v>
      </c>
      <c r="I53" s="65"/>
      <c r="J53" s="66"/>
      <c r="K53" s="65"/>
      <c r="L53" s="66"/>
      <c r="M53" s="65"/>
      <c r="N53" s="70"/>
      <c r="O53" s="156"/>
      <c r="P53" s="158"/>
      <c r="Q53" s="155"/>
    </row>
    <row r="54" spans="1:18" x14ac:dyDescent="0.2">
      <c r="A54" s="95">
        <v>48</v>
      </c>
      <c r="B54" s="67"/>
      <c r="C54" s="67"/>
      <c r="D54" s="67"/>
      <c r="E54" s="67"/>
      <c r="F54" s="67" t="str">
        <f t="shared" si="1"/>
        <v/>
      </c>
      <c r="G54" s="67"/>
      <c r="H54" s="67" t="str">
        <f>基本情報!C4</f>
        <v>島根</v>
      </c>
      <c r="I54" s="65"/>
      <c r="J54" s="69"/>
      <c r="K54" s="65"/>
      <c r="L54" s="69"/>
      <c r="M54" s="65"/>
      <c r="N54" s="70"/>
      <c r="O54" s="156"/>
      <c r="P54" s="157"/>
      <c r="Q54" s="155"/>
    </row>
    <row r="55" spans="1:18" x14ac:dyDescent="0.2">
      <c r="A55" s="95">
        <v>49</v>
      </c>
      <c r="B55" s="67"/>
      <c r="C55" s="67"/>
      <c r="D55" s="67"/>
      <c r="E55" s="67"/>
      <c r="F55" s="67" t="str">
        <f t="shared" si="1"/>
        <v/>
      </c>
      <c r="G55" s="67"/>
      <c r="H55" s="67" t="str">
        <f>基本情報!C4</f>
        <v>島根</v>
      </c>
      <c r="I55" s="65"/>
      <c r="J55" s="66"/>
      <c r="K55" s="65"/>
      <c r="L55" s="66"/>
      <c r="M55" s="65"/>
      <c r="N55" s="70"/>
      <c r="O55" s="156"/>
      <c r="P55" s="158"/>
      <c r="Q55" s="155"/>
    </row>
    <row r="56" spans="1:18" ht="13.5" thickBot="1" x14ac:dyDescent="0.25">
      <c r="A56" s="98">
        <v>50</v>
      </c>
      <c r="B56" s="71"/>
      <c r="C56" s="71"/>
      <c r="D56" s="71"/>
      <c r="E56" s="71"/>
      <c r="F56" s="71" t="str">
        <f t="shared" si="1"/>
        <v/>
      </c>
      <c r="G56" s="71"/>
      <c r="H56" s="71" t="str">
        <f>基本情報!C4</f>
        <v>島根</v>
      </c>
      <c r="I56" s="73"/>
      <c r="J56" s="74"/>
      <c r="K56" s="73"/>
      <c r="L56" s="74"/>
      <c r="M56" s="73"/>
      <c r="N56" s="72"/>
      <c r="O56" s="163"/>
      <c r="P56" s="164"/>
      <c r="Q56" s="162"/>
    </row>
    <row r="57" spans="1:18" hidden="1" x14ac:dyDescent="0.2">
      <c r="E57" s="78">
        <f>COUNTA($E$7:$E$56)</f>
        <v>0</v>
      </c>
      <c r="I57" s="103"/>
      <c r="J57" s="99"/>
      <c r="K57" s="78">
        <f>COUNTA(K7:K56)</f>
        <v>0</v>
      </c>
      <c r="L57" s="99"/>
      <c r="M57" s="78">
        <f>COUNTA(M7:M56)</f>
        <v>0</v>
      </c>
      <c r="P57" s="99"/>
      <c r="R57" s="78">
        <f>SUM(I57:Q57)</f>
        <v>0</v>
      </c>
    </row>
    <row r="58" spans="1:18" hidden="1" x14ac:dyDescent="0.2">
      <c r="I58" s="103"/>
      <c r="J58" s="99"/>
      <c r="L58" s="99"/>
      <c r="P58" s="99"/>
    </row>
    <row r="59" spans="1:18" hidden="1" x14ac:dyDescent="0.2">
      <c r="I59" s="103"/>
      <c r="J59" s="99"/>
      <c r="L59" s="99"/>
      <c r="P59" s="99"/>
    </row>
    <row r="60" spans="1:18" x14ac:dyDescent="0.2">
      <c r="J60" s="99"/>
      <c r="L60" s="99"/>
      <c r="P60" s="99"/>
    </row>
    <row r="677" spans="18:18" x14ac:dyDescent="0.2">
      <c r="R677" s="78">
        <v>0</v>
      </c>
    </row>
    <row r="724" spans="18:18" x14ac:dyDescent="0.2">
      <c r="R724" s="78">
        <v>0</v>
      </c>
    </row>
    <row r="728" spans="18:18" x14ac:dyDescent="0.2">
      <c r="R728" s="78">
        <v>0</v>
      </c>
    </row>
  </sheetData>
  <sheetProtection sheet="1" objects="1" scenarios="1"/>
  <phoneticPr fontId="38"/>
  <dataValidations count="10">
    <dataValidation errorStyle="warning" imeMode="halfAlpha" allowBlank="1" error="_x000a_" sqref="L8:L60 P8:P60" xr:uid="{00000000-0002-0000-0400-000000000000}"/>
    <dataValidation type="list" imeMode="off" allowBlank="1" showInputMessage="1" showErrorMessage="1" sqref="O57:O60" xr:uid="{00000000-0002-0000-0400-000001000000}">
      <formula1>$T$7:$T$8</formula1>
    </dataValidation>
    <dataValidation errorStyle="warning" imeMode="off" allowBlank="1" error="_x000a_" sqref="N8:N56" xr:uid="{00000000-0002-0000-0400-000002000000}"/>
    <dataValidation imeMode="halfAlpha" allowBlank="1" showInputMessage="1" showErrorMessage="1" sqref="L7 P7 J7:J60 N7" xr:uid="{00000000-0002-0000-0400-000003000000}"/>
    <dataValidation imeMode="off" allowBlank="1" showInputMessage="1" showErrorMessage="1" sqref="G7:G56" xr:uid="{00000000-0002-0000-0400-000004000000}"/>
    <dataValidation type="list" allowBlank="1" showInputMessage="1" showErrorMessage="1" sqref="C7:C56" xr:uid="{00000000-0002-0000-0400-000005000000}">
      <formula1>"1-,2-,3-,4-,5-,6-,7-,8-"</formula1>
    </dataValidation>
    <dataValidation imeMode="halfKatakana" allowBlank="1" showInputMessage="1" showErrorMessage="1" sqref="F7:F56 D7:D56" xr:uid="{00000000-0002-0000-0400-000006000000}"/>
    <dataValidation type="list" imeMode="off" allowBlank="1" showInputMessage="1" showErrorMessage="1" sqref="O7:O56" xr:uid="{00000000-0002-0000-0400-000007000000}">
      <formula1>$T$36:$T$37</formula1>
    </dataValidation>
    <dataValidation type="list" showInputMessage="1" showErrorMessage="1" sqref="B7:B56" xr:uid="{00000000-0002-0000-0400-000008000000}">
      <formula1>$S$7:$S$17</formula1>
    </dataValidation>
    <dataValidation type="list" imeMode="off" allowBlank="1" showInputMessage="1" showErrorMessage="1" sqref="I7:I59 M7:M56 K7:K56" xr:uid="{00000000-0002-0000-0400-000009000000}">
      <formula1>$T$7:$T$33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728"/>
  <sheetViews>
    <sheetView zoomScale="85" zoomScaleNormal="85" workbookViewId="0">
      <selection activeCell="I18" sqref="I18"/>
    </sheetView>
  </sheetViews>
  <sheetFormatPr defaultColWidth="9" defaultRowHeight="13" x14ac:dyDescent="0.2"/>
  <cols>
    <col min="1" max="1" width="3.7265625" style="78" customWidth="1"/>
    <col min="2" max="2" width="11.6328125" style="78" customWidth="1"/>
    <col min="3" max="3" width="9" style="78" customWidth="1"/>
    <col min="4" max="4" width="9" style="78"/>
    <col min="5" max="5" width="16.6328125" style="78" customWidth="1"/>
    <col min="6" max="6" width="13" style="78" hidden="1" customWidth="1"/>
    <col min="7" max="7" width="9.26953125" style="78" customWidth="1"/>
    <col min="8" max="8" width="9.6328125" style="78" customWidth="1"/>
    <col min="9" max="9" width="19.6328125" style="78" customWidth="1"/>
    <col min="10" max="10" width="9" style="78" customWidth="1"/>
    <col min="11" max="11" width="19.6328125" style="78" customWidth="1"/>
    <col min="12" max="12" width="9" style="78"/>
    <col min="13" max="13" width="19.6328125" style="78" customWidth="1"/>
    <col min="14" max="14" width="9" style="78" customWidth="1"/>
    <col min="15" max="15" width="19.6328125" style="78" hidden="1" customWidth="1"/>
    <col min="16" max="17" width="9" style="78" hidden="1" customWidth="1"/>
    <col min="18" max="18" width="9" style="78" customWidth="1"/>
    <col min="19" max="19" width="11.26953125" style="78" hidden="1" customWidth="1"/>
    <col min="20" max="20" width="22.08984375" style="78" hidden="1" customWidth="1"/>
    <col min="21" max="21" width="9" style="78" customWidth="1"/>
    <col min="22" max="22" width="19.90625" style="78" hidden="1" customWidth="1"/>
    <col min="23" max="16384" width="9" style="78"/>
  </cols>
  <sheetData>
    <row r="1" spans="1:22" ht="28" x14ac:dyDescent="0.2">
      <c r="B1" s="79" t="s">
        <v>209</v>
      </c>
    </row>
    <row r="2" spans="1:22" ht="14" x14ac:dyDescent="0.2">
      <c r="B2" s="80"/>
    </row>
    <row r="3" spans="1:22" ht="28" x14ac:dyDescent="0.4">
      <c r="B3" s="81" t="s">
        <v>188</v>
      </c>
    </row>
    <row r="4" spans="1:22" x14ac:dyDescent="0.2">
      <c r="B4" s="82" t="s">
        <v>65</v>
      </c>
      <c r="C4" s="83" t="s">
        <v>131</v>
      </c>
      <c r="D4" s="84">
        <v>123</v>
      </c>
      <c r="E4" s="84" t="s">
        <v>192</v>
      </c>
      <c r="F4" s="83" t="str">
        <f>IF(E4="","",ASC(PHONETIC(E4)))</f>
        <v>ｼﾏﾈ  ﾊﾅｺ</v>
      </c>
      <c r="G4" s="84">
        <v>2</v>
      </c>
      <c r="H4" s="84" t="s">
        <v>119</v>
      </c>
      <c r="I4" s="84" t="s">
        <v>147</v>
      </c>
      <c r="J4" s="101">
        <v>13.2</v>
      </c>
      <c r="K4" s="85" t="s">
        <v>199</v>
      </c>
      <c r="L4" s="84" t="s">
        <v>207</v>
      </c>
      <c r="M4" s="84" t="s">
        <v>177</v>
      </c>
      <c r="N4" s="84" t="s">
        <v>66</v>
      </c>
      <c r="O4" s="84" t="s">
        <v>208</v>
      </c>
      <c r="P4" s="84">
        <v>52.15</v>
      </c>
      <c r="Q4" s="85" t="s">
        <v>124</v>
      </c>
    </row>
    <row r="5" spans="1:22" ht="13.5" thickBot="1" x14ac:dyDescent="0.25">
      <c r="B5" s="86" t="s">
        <v>67</v>
      </c>
    </row>
    <row r="6" spans="1:22" s="91" customFormat="1" ht="13.5" thickBot="1" x14ac:dyDescent="0.25">
      <c r="A6" s="87" t="s">
        <v>62</v>
      </c>
      <c r="B6" s="88" t="s">
        <v>134</v>
      </c>
      <c r="C6" s="88" t="s">
        <v>130</v>
      </c>
      <c r="D6" s="88" t="s">
        <v>35</v>
      </c>
      <c r="E6" s="88" t="s">
        <v>5</v>
      </c>
      <c r="F6" s="88" t="s">
        <v>6</v>
      </c>
      <c r="G6" s="88" t="s">
        <v>141</v>
      </c>
      <c r="H6" s="88" t="s">
        <v>118</v>
      </c>
      <c r="I6" s="87" t="s">
        <v>125</v>
      </c>
      <c r="J6" s="89" t="s">
        <v>145</v>
      </c>
      <c r="K6" s="87" t="s">
        <v>126</v>
      </c>
      <c r="L6" s="90" t="s">
        <v>145</v>
      </c>
      <c r="M6" s="87" t="s">
        <v>140</v>
      </c>
      <c r="N6" s="89" t="s">
        <v>145</v>
      </c>
      <c r="O6" s="87" t="s">
        <v>36</v>
      </c>
      <c r="P6" s="88" t="s">
        <v>145</v>
      </c>
      <c r="Q6" s="89" t="s">
        <v>123</v>
      </c>
      <c r="S6" s="91" t="s">
        <v>193</v>
      </c>
      <c r="T6" s="92" t="s">
        <v>191</v>
      </c>
      <c r="V6" s="92" t="s">
        <v>191</v>
      </c>
    </row>
    <row r="7" spans="1:22" x14ac:dyDescent="0.2">
      <c r="A7" s="93">
        <v>1</v>
      </c>
      <c r="B7" s="63"/>
      <c r="C7" s="63"/>
      <c r="D7" s="63"/>
      <c r="E7" s="63"/>
      <c r="F7" s="63" t="str">
        <f>IF(E7="","",ASC(PHONETIC(E7)))</f>
        <v/>
      </c>
      <c r="G7" s="64"/>
      <c r="H7" s="63" t="str">
        <f>基本情報!C4</f>
        <v>島根</v>
      </c>
      <c r="I7" s="65"/>
      <c r="J7" s="66"/>
      <c r="K7" s="65"/>
      <c r="L7" s="66"/>
      <c r="M7" s="65"/>
      <c r="N7" s="66"/>
      <c r="O7" s="103"/>
      <c r="P7" s="153"/>
      <c r="Q7" s="165"/>
      <c r="S7" s="78">
        <f>基本情報!C8</f>
        <v>0</v>
      </c>
      <c r="T7" s="94" t="s">
        <v>147</v>
      </c>
      <c r="V7" s="94" t="s">
        <v>147</v>
      </c>
    </row>
    <row r="8" spans="1:22" x14ac:dyDescent="0.2">
      <c r="A8" s="95">
        <v>2</v>
      </c>
      <c r="B8" s="67"/>
      <c r="C8" s="67"/>
      <c r="D8" s="67"/>
      <c r="E8" s="67"/>
      <c r="F8" s="67" t="str">
        <f t="shared" ref="F8:F56" si="0">IF(E8="","",ASC(PHONETIC(E8)))</f>
        <v/>
      </c>
      <c r="G8" s="68"/>
      <c r="H8" s="67" t="str">
        <f>基本情報!C4</f>
        <v>島根</v>
      </c>
      <c r="I8" s="65"/>
      <c r="J8" s="69"/>
      <c r="K8" s="65"/>
      <c r="L8" s="69"/>
      <c r="M8" s="65"/>
      <c r="N8" s="70"/>
      <c r="O8" s="103"/>
      <c r="P8" s="157"/>
      <c r="Q8" s="155"/>
      <c r="T8" s="94" t="s">
        <v>151</v>
      </c>
      <c r="V8" s="94" t="s">
        <v>151</v>
      </c>
    </row>
    <row r="9" spans="1:22" x14ac:dyDescent="0.2">
      <c r="A9" s="95">
        <v>3</v>
      </c>
      <c r="B9" s="63"/>
      <c r="C9" s="67"/>
      <c r="D9" s="67"/>
      <c r="E9" s="67"/>
      <c r="F9" s="67" t="str">
        <f t="shared" si="0"/>
        <v/>
      </c>
      <c r="G9" s="68"/>
      <c r="H9" s="67" t="str">
        <f>基本情報!C4</f>
        <v>島根</v>
      </c>
      <c r="I9" s="65"/>
      <c r="J9" s="66"/>
      <c r="K9" s="65"/>
      <c r="L9" s="66"/>
      <c r="M9" s="65"/>
      <c r="N9" s="70"/>
      <c r="O9" s="103"/>
      <c r="P9" s="158"/>
      <c r="Q9" s="155"/>
      <c r="T9" s="94" t="s">
        <v>158</v>
      </c>
      <c r="V9" s="94" t="s">
        <v>158</v>
      </c>
    </row>
    <row r="10" spans="1:22" x14ac:dyDescent="0.2">
      <c r="A10" s="95">
        <v>4</v>
      </c>
      <c r="B10" s="63"/>
      <c r="C10" s="67"/>
      <c r="D10" s="67"/>
      <c r="E10" s="67"/>
      <c r="F10" s="67" t="str">
        <f t="shared" si="0"/>
        <v/>
      </c>
      <c r="G10" s="68"/>
      <c r="H10" s="67" t="str">
        <f>基本情報!C4</f>
        <v>島根</v>
      </c>
      <c r="I10" s="65"/>
      <c r="J10" s="69"/>
      <c r="K10" s="65"/>
      <c r="L10" s="69"/>
      <c r="M10" s="65"/>
      <c r="N10" s="70"/>
      <c r="O10" s="103"/>
      <c r="P10" s="157"/>
      <c r="Q10" s="155"/>
      <c r="T10" s="94" t="s">
        <v>164</v>
      </c>
      <c r="V10" s="94" t="s">
        <v>164</v>
      </c>
    </row>
    <row r="11" spans="1:22" x14ac:dyDescent="0.2">
      <c r="A11" s="95">
        <v>5</v>
      </c>
      <c r="B11" s="63"/>
      <c r="C11" s="67"/>
      <c r="D11" s="67"/>
      <c r="E11" s="67"/>
      <c r="F11" s="67" t="str">
        <f t="shared" si="0"/>
        <v/>
      </c>
      <c r="G11" s="68"/>
      <c r="H11" s="67" t="str">
        <f>基本情報!C4</f>
        <v>島根</v>
      </c>
      <c r="I11" s="65"/>
      <c r="J11" s="66"/>
      <c r="K11" s="65"/>
      <c r="L11" s="66"/>
      <c r="M11" s="65"/>
      <c r="N11" s="70"/>
      <c r="O11" s="103"/>
      <c r="P11" s="158"/>
      <c r="Q11" s="155"/>
      <c r="T11" s="94" t="s">
        <v>196</v>
      </c>
      <c r="V11" s="94" t="s">
        <v>196</v>
      </c>
    </row>
    <row r="12" spans="1:22" x14ac:dyDescent="0.2">
      <c r="A12" s="95">
        <v>6</v>
      </c>
      <c r="B12" s="63"/>
      <c r="C12" s="67"/>
      <c r="D12" s="67"/>
      <c r="E12" s="67"/>
      <c r="F12" s="67" t="str">
        <f t="shared" si="0"/>
        <v/>
      </c>
      <c r="G12" s="68"/>
      <c r="H12" s="67" t="str">
        <f>基本情報!C4</f>
        <v>島根</v>
      </c>
      <c r="I12" s="65"/>
      <c r="J12" s="69"/>
      <c r="K12" s="65"/>
      <c r="L12" s="69"/>
      <c r="M12" s="65"/>
      <c r="N12" s="70"/>
      <c r="O12" s="103"/>
      <c r="P12" s="157"/>
      <c r="Q12" s="155"/>
      <c r="T12" s="94" t="s">
        <v>195</v>
      </c>
      <c r="V12" s="94" t="s">
        <v>195</v>
      </c>
    </row>
    <row r="13" spans="1:22" x14ac:dyDescent="0.2">
      <c r="A13" s="95">
        <v>7</v>
      </c>
      <c r="B13" s="63"/>
      <c r="C13" s="67"/>
      <c r="D13" s="67"/>
      <c r="E13" s="67"/>
      <c r="F13" s="67" t="str">
        <f t="shared" si="0"/>
        <v/>
      </c>
      <c r="G13" s="68"/>
      <c r="H13" s="67" t="str">
        <f>基本情報!C4</f>
        <v>島根</v>
      </c>
      <c r="I13" s="65"/>
      <c r="J13" s="66"/>
      <c r="K13" s="65"/>
      <c r="L13" s="66"/>
      <c r="M13" s="65"/>
      <c r="N13" s="70"/>
      <c r="O13" s="103"/>
      <c r="P13" s="158"/>
      <c r="Q13" s="155"/>
      <c r="T13" s="94" t="s">
        <v>171</v>
      </c>
      <c r="V13" s="94" t="s">
        <v>171</v>
      </c>
    </row>
    <row r="14" spans="1:22" x14ac:dyDescent="0.2">
      <c r="A14" s="95">
        <v>8</v>
      </c>
      <c r="B14" s="67"/>
      <c r="C14" s="67"/>
      <c r="D14" s="67"/>
      <c r="E14" s="67"/>
      <c r="F14" s="67" t="str">
        <f t="shared" si="0"/>
        <v/>
      </c>
      <c r="G14" s="68"/>
      <c r="H14" s="67" t="str">
        <f>基本情報!C4</f>
        <v>島根</v>
      </c>
      <c r="I14" s="65"/>
      <c r="J14" s="69"/>
      <c r="K14" s="65"/>
      <c r="L14" s="69"/>
      <c r="M14" s="65"/>
      <c r="N14" s="70"/>
      <c r="O14" s="103"/>
      <c r="P14" s="157"/>
      <c r="Q14" s="155"/>
      <c r="T14" s="94" t="s">
        <v>177</v>
      </c>
      <c r="V14" s="94" t="s">
        <v>177</v>
      </c>
    </row>
    <row r="15" spans="1:22" x14ac:dyDescent="0.2">
      <c r="A15" s="95">
        <v>9</v>
      </c>
      <c r="B15" s="63"/>
      <c r="C15" s="67"/>
      <c r="D15" s="67"/>
      <c r="E15" s="67"/>
      <c r="F15" s="67" t="str">
        <f t="shared" si="0"/>
        <v/>
      </c>
      <c r="G15" s="68"/>
      <c r="H15" s="67" t="str">
        <f>基本情報!C4</f>
        <v>島根</v>
      </c>
      <c r="I15" s="65"/>
      <c r="J15" s="66"/>
      <c r="K15" s="65"/>
      <c r="L15" s="66"/>
      <c r="M15" s="65"/>
      <c r="N15" s="70"/>
      <c r="O15" s="103"/>
      <c r="P15" s="158"/>
      <c r="Q15" s="155"/>
      <c r="T15" s="94" t="s">
        <v>181</v>
      </c>
      <c r="V15" s="94" t="s">
        <v>181</v>
      </c>
    </row>
    <row r="16" spans="1:22" x14ac:dyDescent="0.2">
      <c r="A16" s="95">
        <v>10</v>
      </c>
      <c r="B16" s="67"/>
      <c r="C16" s="67"/>
      <c r="D16" s="67"/>
      <c r="E16" s="67"/>
      <c r="F16" s="67" t="str">
        <f t="shared" si="0"/>
        <v/>
      </c>
      <c r="G16" s="68"/>
      <c r="H16" s="67" t="str">
        <f>基本情報!C4</f>
        <v>島根</v>
      </c>
      <c r="I16" s="65"/>
      <c r="J16" s="69"/>
      <c r="K16" s="65"/>
      <c r="L16" s="69"/>
      <c r="M16" s="65"/>
      <c r="N16" s="70"/>
      <c r="O16" s="103"/>
      <c r="P16" s="157"/>
      <c r="Q16" s="155"/>
      <c r="T16" s="94" t="s">
        <v>149</v>
      </c>
      <c r="V16" s="94" t="s">
        <v>149</v>
      </c>
    </row>
    <row r="17" spans="1:22" x14ac:dyDescent="0.2">
      <c r="A17" s="95">
        <v>11</v>
      </c>
      <c r="B17" s="63"/>
      <c r="C17" s="67"/>
      <c r="D17" s="67"/>
      <c r="E17" s="67"/>
      <c r="F17" s="67" t="str">
        <f t="shared" si="0"/>
        <v/>
      </c>
      <c r="G17" s="68"/>
      <c r="H17" s="67" t="str">
        <f>基本情報!C4</f>
        <v>島根</v>
      </c>
      <c r="I17" s="65"/>
      <c r="J17" s="66"/>
      <c r="K17" s="65"/>
      <c r="L17" s="66"/>
      <c r="M17" s="65"/>
      <c r="N17" s="70"/>
      <c r="O17" s="103"/>
      <c r="P17" s="158"/>
      <c r="Q17" s="155"/>
      <c r="T17" s="94" t="s">
        <v>153</v>
      </c>
      <c r="V17" s="94" t="s">
        <v>153</v>
      </c>
    </row>
    <row r="18" spans="1:22" x14ac:dyDescent="0.2">
      <c r="A18" s="95">
        <v>12</v>
      </c>
      <c r="B18" s="67"/>
      <c r="C18" s="67"/>
      <c r="D18" s="67"/>
      <c r="E18" s="67"/>
      <c r="F18" s="67" t="str">
        <f t="shared" si="0"/>
        <v/>
      </c>
      <c r="G18" s="68"/>
      <c r="H18" s="67" t="str">
        <f>基本情報!C4</f>
        <v>島根</v>
      </c>
      <c r="I18" s="65"/>
      <c r="J18" s="69"/>
      <c r="K18" s="65"/>
      <c r="L18" s="69"/>
      <c r="M18" s="65"/>
      <c r="N18" s="70"/>
      <c r="O18" s="103"/>
      <c r="P18" s="157"/>
      <c r="Q18" s="155"/>
      <c r="T18" s="94" t="s">
        <v>156</v>
      </c>
      <c r="V18" s="94" t="s">
        <v>156</v>
      </c>
    </row>
    <row r="19" spans="1:22" x14ac:dyDescent="0.2">
      <c r="A19" s="95">
        <v>13</v>
      </c>
      <c r="B19" s="63"/>
      <c r="C19" s="67"/>
      <c r="D19" s="67"/>
      <c r="E19" s="67"/>
      <c r="F19" s="67" t="str">
        <f t="shared" si="0"/>
        <v/>
      </c>
      <c r="G19" s="68"/>
      <c r="H19" s="67" t="str">
        <f>基本情報!C4</f>
        <v>島根</v>
      </c>
      <c r="I19" s="65"/>
      <c r="J19" s="66"/>
      <c r="K19" s="65"/>
      <c r="L19" s="66"/>
      <c r="M19" s="65"/>
      <c r="N19" s="70"/>
      <c r="O19" s="103"/>
      <c r="P19" s="158"/>
      <c r="Q19" s="155"/>
      <c r="T19" s="94" t="s">
        <v>160</v>
      </c>
      <c r="V19" s="94" t="s">
        <v>160</v>
      </c>
    </row>
    <row r="20" spans="1:22" x14ac:dyDescent="0.2">
      <c r="A20" s="95">
        <v>14</v>
      </c>
      <c r="B20" s="67"/>
      <c r="C20" s="67"/>
      <c r="D20" s="67"/>
      <c r="E20" s="67"/>
      <c r="F20" s="67" t="str">
        <f t="shared" si="0"/>
        <v/>
      </c>
      <c r="G20" s="68"/>
      <c r="H20" s="67" t="str">
        <f>基本情報!C4</f>
        <v>島根</v>
      </c>
      <c r="I20" s="65"/>
      <c r="J20" s="69"/>
      <c r="K20" s="65"/>
      <c r="L20" s="69"/>
      <c r="M20" s="65"/>
      <c r="N20" s="70"/>
      <c r="O20" s="103"/>
      <c r="P20" s="157"/>
      <c r="Q20" s="155"/>
      <c r="T20" s="94" t="s">
        <v>166</v>
      </c>
      <c r="V20" s="94" t="s">
        <v>166</v>
      </c>
    </row>
    <row r="21" spans="1:22" x14ac:dyDescent="0.2">
      <c r="A21" s="95">
        <v>15</v>
      </c>
      <c r="B21" s="63"/>
      <c r="C21" s="67"/>
      <c r="D21" s="67"/>
      <c r="E21" s="67"/>
      <c r="F21" s="67" t="str">
        <f t="shared" si="0"/>
        <v/>
      </c>
      <c r="G21" s="68"/>
      <c r="H21" s="67" t="str">
        <f>基本情報!C4</f>
        <v>島根</v>
      </c>
      <c r="I21" s="65"/>
      <c r="J21" s="66"/>
      <c r="K21" s="65"/>
      <c r="L21" s="66"/>
      <c r="M21" s="65"/>
      <c r="N21" s="70"/>
      <c r="O21" s="103"/>
      <c r="P21" s="158"/>
      <c r="Q21" s="155"/>
      <c r="T21" s="94" t="s">
        <v>175</v>
      </c>
      <c r="V21" s="94" t="s">
        <v>175</v>
      </c>
    </row>
    <row r="22" spans="1:22" x14ac:dyDescent="0.2">
      <c r="A22" s="95">
        <v>16</v>
      </c>
      <c r="B22" s="67"/>
      <c r="C22" s="67"/>
      <c r="D22" s="67"/>
      <c r="E22" s="67"/>
      <c r="F22" s="67" t="str">
        <f t="shared" si="0"/>
        <v/>
      </c>
      <c r="G22" s="68"/>
      <c r="H22" s="67" t="str">
        <f>基本情報!C4</f>
        <v>島根</v>
      </c>
      <c r="I22" s="65"/>
      <c r="J22" s="69"/>
      <c r="K22" s="65"/>
      <c r="L22" s="69"/>
      <c r="M22" s="65"/>
      <c r="N22" s="70"/>
      <c r="O22" s="103"/>
      <c r="P22" s="157"/>
      <c r="Q22" s="155"/>
      <c r="T22" s="94" t="s">
        <v>169</v>
      </c>
      <c r="V22" s="94" t="s">
        <v>169</v>
      </c>
    </row>
    <row r="23" spans="1:22" x14ac:dyDescent="0.2">
      <c r="A23" s="95">
        <v>17</v>
      </c>
      <c r="B23" s="63"/>
      <c r="C23" s="67"/>
      <c r="D23" s="67"/>
      <c r="E23" s="67"/>
      <c r="F23" s="67" t="str">
        <f t="shared" si="0"/>
        <v/>
      </c>
      <c r="G23" s="68"/>
      <c r="H23" s="67" t="str">
        <f>基本情報!C4</f>
        <v>島根</v>
      </c>
      <c r="I23" s="65"/>
      <c r="J23" s="66"/>
      <c r="K23" s="65"/>
      <c r="L23" s="66"/>
      <c r="M23" s="65"/>
      <c r="N23" s="70"/>
      <c r="O23" s="103"/>
      <c r="P23" s="158"/>
      <c r="Q23" s="155"/>
      <c r="T23" s="94" t="s">
        <v>173</v>
      </c>
      <c r="V23" s="94" t="s">
        <v>173</v>
      </c>
    </row>
    <row r="24" spans="1:22" x14ac:dyDescent="0.2">
      <c r="A24" s="95">
        <v>18</v>
      </c>
      <c r="B24" s="67"/>
      <c r="C24" s="67"/>
      <c r="D24" s="67"/>
      <c r="E24" s="67"/>
      <c r="F24" s="67" t="str">
        <f t="shared" si="0"/>
        <v/>
      </c>
      <c r="G24" s="68"/>
      <c r="H24" s="67" t="str">
        <f>基本情報!C4</f>
        <v>島根</v>
      </c>
      <c r="I24" s="65"/>
      <c r="J24" s="69"/>
      <c r="K24" s="65"/>
      <c r="L24" s="69"/>
      <c r="M24" s="65"/>
      <c r="N24" s="70"/>
      <c r="O24" s="103"/>
      <c r="P24" s="157"/>
      <c r="Q24" s="155"/>
      <c r="T24" s="94" t="s">
        <v>214</v>
      </c>
      <c r="V24" s="94" t="s">
        <v>211</v>
      </c>
    </row>
    <row r="25" spans="1:22" x14ac:dyDescent="0.2">
      <c r="A25" s="95">
        <v>19</v>
      </c>
      <c r="B25" s="67"/>
      <c r="C25" s="67"/>
      <c r="D25" s="67"/>
      <c r="E25" s="67"/>
      <c r="F25" s="67" t="str">
        <f t="shared" si="0"/>
        <v/>
      </c>
      <c r="G25" s="67"/>
      <c r="H25" s="67" t="str">
        <f>基本情報!C4</f>
        <v>島根</v>
      </c>
      <c r="I25" s="65"/>
      <c r="J25" s="66"/>
      <c r="K25" s="65"/>
      <c r="L25" s="66"/>
      <c r="M25" s="65"/>
      <c r="N25" s="70"/>
      <c r="O25" s="103"/>
      <c r="P25" s="158"/>
      <c r="Q25" s="155"/>
      <c r="T25" s="94" t="s">
        <v>211</v>
      </c>
      <c r="V25" s="94" t="s">
        <v>212</v>
      </c>
    </row>
    <row r="26" spans="1:22" x14ac:dyDescent="0.2">
      <c r="A26" s="95">
        <v>20</v>
      </c>
      <c r="B26" s="67"/>
      <c r="C26" s="67"/>
      <c r="D26" s="67"/>
      <c r="E26" s="67"/>
      <c r="F26" s="67" t="str">
        <f t="shared" si="0"/>
        <v/>
      </c>
      <c r="G26" s="67"/>
      <c r="H26" s="67" t="str">
        <f>基本情報!C4</f>
        <v>島根</v>
      </c>
      <c r="I26" s="65"/>
      <c r="J26" s="69"/>
      <c r="K26" s="65"/>
      <c r="L26" s="69"/>
      <c r="M26" s="65"/>
      <c r="N26" s="70"/>
      <c r="O26" s="103"/>
      <c r="P26" s="157"/>
      <c r="Q26" s="155"/>
      <c r="T26" s="94" t="s">
        <v>212</v>
      </c>
      <c r="V26" s="94" t="s">
        <v>213</v>
      </c>
    </row>
    <row r="27" spans="1:22" x14ac:dyDescent="0.2">
      <c r="A27" s="95">
        <v>21</v>
      </c>
      <c r="B27" s="67"/>
      <c r="C27" s="67"/>
      <c r="D27" s="67"/>
      <c r="E27" s="67"/>
      <c r="F27" s="67" t="str">
        <f t="shared" si="0"/>
        <v/>
      </c>
      <c r="G27" s="67"/>
      <c r="H27" s="67" t="str">
        <f>基本情報!C4</f>
        <v>島根</v>
      </c>
      <c r="I27" s="65"/>
      <c r="J27" s="66"/>
      <c r="K27" s="65"/>
      <c r="L27" s="66"/>
      <c r="M27" s="65"/>
      <c r="N27" s="70"/>
      <c r="O27" s="103"/>
      <c r="P27" s="158"/>
      <c r="Q27" s="155"/>
      <c r="T27" s="94" t="s">
        <v>213</v>
      </c>
      <c r="V27" s="94" t="s">
        <v>214</v>
      </c>
    </row>
    <row r="28" spans="1:22" x14ac:dyDescent="0.2">
      <c r="A28" s="95">
        <v>22</v>
      </c>
      <c r="B28" s="67"/>
      <c r="C28" s="67"/>
      <c r="D28" s="67"/>
      <c r="E28" s="67"/>
      <c r="F28" s="67" t="str">
        <f t="shared" si="0"/>
        <v/>
      </c>
      <c r="G28" s="67"/>
      <c r="H28" s="67" t="str">
        <f>基本情報!C4</f>
        <v>島根</v>
      </c>
      <c r="I28" s="65"/>
      <c r="J28" s="69"/>
      <c r="K28" s="65"/>
      <c r="L28" s="69"/>
      <c r="M28" s="65"/>
      <c r="N28" s="70"/>
      <c r="O28" s="103"/>
      <c r="P28" s="157"/>
      <c r="Q28" s="155"/>
      <c r="T28" s="94" t="s">
        <v>199</v>
      </c>
      <c r="V28" s="94" t="s">
        <v>199</v>
      </c>
    </row>
    <row r="29" spans="1:22" x14ac:dyDescent="0.2">
      <c r="A29" s="95">
        <v>23</v>
      </c>
      <c r="B29" s="67"/>
      <c r="C29" s="67"/>
      <c r="D29" s="67"/>
      <c r="E29" s="67"/>
      <c r="F29" s="67" t="str">
        <f t="shared" si="0"/>
        <v/>
      </c>
      <c r="G29" s="67"/>
      <c r="H29" s="67" t="str">
        <f>基本情報!C4</f>
        <v>島根</v>
      </c>
      <c r="I29" s="65"/>
      <c r="J29" s="66"/>
      <c r="K29" s="65"/>
      <c r="L29" s="66"/>
      <c r="M29" s="65"/>
      <c r="N29" s="70"/>
      <c r="O29" s="103"/>
      <c r="P29" s="158"/>
      <c r="Q29" s="155"/>
      <c r="T29" s="94"/>
      <c r="V29" s="94"/>
    </row>
    <row r="30" spans="1:22" x14ac:dyDescent="0.2">
      <c r="A30" s="95">
        <v>24</v>
      </c>
      <c r="B30" s="67"/>
      <c r="C30" s="67"/>
      <c r="D30" s="67"/>
      <c r="E30" s="67"/>
      <c r="F30" s="67" t="str">
        <f t="shared" si="0"/>
        <v/>
      </c>
      <c r="G30" s="67"/>
      <c r="H30" s="67" t="str">
        <f>基本情報!C4</f>
        <v>島根</v>
      </c>
      <c r="I30" s="65"/>
      <c r="J30" s="69"/>
      <c r="K30" s="65"/>
      <c r="L30" s="69"/>
      <c r="M30" s="65"/>
      <c r="N30" s="70"/>
      <c r="O30" s="103"/>
      <c r="P30" s="157"/>
      <c r="Q30" s="155"/>
      <c r="T30" s="94"/>
      <c r="V30" s="96" t="s">
        <v>187</v>
      </c>
    </row>
    <row r="31" spans="1:22" x14ac:dyDescent="0.2">
      <c r="A31" s="95">
        <v>25</v>
      </c>
      <c r="B31" s="67"/>
      <c r="C31" s="67"/>
      <c r="D31" s="67"/>
      <c r="E31" s="67"/>
      <c r="F31" s="67" t="str">
        <f t="shared" si="0"/>
        <v/>
      </c>
      <c r="G31" s="67"/>
      <c r="H31" s="67" t="str">
        <f>基本情報!C4</f>
        <v>島根</v>
      </c>
      <c r="I31" s="65"/>
      <c r="J31" s="66"/>
      <c r="K31" s="65"/>
      <c r="L31" s="66"/>
      <c r="M31" s="65"/>
      <c r="N31" s="70"/>
      <c r="O31" s="103"/>
      <c r="P31" s="158"/>
      <c r="Q31" s="155"/>
      <c r="T31" s="94"/>
      <c r="V31" s="96" t="s">
        <v>201</v>
      </c>
    </row>
    <row r="32" spans="1:22" x14ac:dyDescent="0.2">
      <c r="A32" s="95">
        <v>26</v>
      </c>
      <c r="B32" s="67"/>
      <c r="C32" s="67"/>
      <c r="D32" s="67"/>
      <c r="E32" s="67"/>
      <c r="F32" s="67" t="str">
        <f t="shared" si="0"/>
        <v/>
      </c>
      <c r="G32" s="67"/>
      <c r="H32" s="67" t="str">
        <f>基本情報!C4</f>
        <v>島根</v>
      </c>
      <c r="I32" s="65"/>
      <c r="J32" s="69"/>
      <c r="K32" s="65"/>
      <c r="L32" s="69"/>
      <c r="M32" s="65"/>
      <c r="N32" s="70"/>
      <c r="O32" s="103"/>
      <c r="P32" s="157"/>
      <c r="Q32" s="155"/>
      <c r="T32" s="94"/>
      <c r="V32" s="91"/>
    </row>
    <row r="33" spans="1:22" x14ac:dyDescent="0.2">
      <c r="A33" s="95">
        <v>27</v>
      </c>
      <c r="B33" s="67"/>
      <c r="C33" s="67"/>
      <c r="D33" s="67"/>
      <c r="E33" s="67"/>
      <c r="F33" s="67" t="str">
        <f t="shared" si="0"/>
        <v/>
      </c>
      <c r="G33" s="67"/>
      <c r="H33" s="67" t="str">
        <f>基本情報!C4</f>
        <v>島根</v>
      </c>
      <c r="I33" s="65"/>
      <c r="J33" s="66"/>
      <c r="K33" s="65"/>
      <c r="L33" s="66"/>
      <c r="M33" s="65"/>
      <c r="N33" s="70"/>
      <c r="O33" s="103"/>
      <c r="P33" s="158"/>
      <c r="Q33" s="155"/>
      <c r="T33" s="94"/>
      <c r="V33" s="94" t="s">
        <v>162</v>
      </c>
    </row>
    <row r="34" spans="1:22" x14ac:dyDescent="0.2">
      <c r="A34" s="95">
        <v>28</v>
      </c>
      <c r="B34" s="67"/>
      <c r="C34" s="67"/>
      <c r="D34" s="67"/>
      <c r="E34" s="67"/>
      <c r="F34" s="67" t="str">
        <f t="shared" si="0"/>
        <v/>
      </c>
      <c r="G34" s="67"/>
      <c r="H34" s="67" t="str">
        <f>基本情報!C4</f>
        <v>島根</v>
      </c>
      <c r="I34" s="65"/>
      <c r="J34" s="69"/>
      <c r="K34" s="65"/>
      <c r="L34" s="69"/>
      <c r="M34" s="65"/>
      <c r="N34" s="70"/>
      <c r="O34" s="103"/>
      <c r="P34" s="157"/>
      <c r="Q34" s="155"/>
      <c r="T34" s="96" t="s">
        <v>187</v>
      </c>
    </row>
    <row r="35" spans="1:22" x14ac:dyDescent="0.2">
      <c r="A35" s="95">
        <v>29</v>
      </c>
      <c r="B35" s="67"/>
      <c r="C35" s="67"/>
      <c r="D35" s="67"/>
      <c r="E35" s="67"/>
      <c r="F35" s="67" t="str">
        <f t="shared" si="0"/>
        <v/>
      </c>
      <c r="G35" s="67"/>
      <c r="H35" s="67" t="str">
        <f>基本情報!C4</f>
        <v>島根</v>
      </c>
      <c r="I35" s="65"/>
      <c r="J35" s="66"/>
      <c r="K35" s="65"/>
      <c r="L35" s="66"/>
      <c r="M35" s="65"/>
      <c r="N35" s="70"/>
      <c r="O35" s="103"/>
      <c r="P35" s="158"/>
      <c r="Q35" s="155"/>
      <c r="T35" s="96" t="s">
        <v>201</v>
      </c>
    </row>
    <row r="36" spans="1:22" x14ac:dyDescent="0.2">
      <c r="A36" s="97">
        <v>30</v>
      </c>
      <c r="B36" s="75"/>
      <c r="C36" s="75"/>
      <c r="D36" s="75"/>
      <c r="E36" s="75"/>
      <c r="F36" s="75" t="str">
        <f t="shared" si="0"/>
        <v/>
      </c>
      <c r="G36" s="75"/>
      <c r="H36" s="67" t="str">
        <f>基本情報!C4</f>
        <v>島根</v>
      </c>
      <c r="I36" s="65"/>
      <c r="J36" s="76"/>
      <c r="K36" s="65"/>
      <c r="L36" s="76"/>
      <c r="M36" s="65"/>
      <c r="N36" s="77"/>
      <c r="O36" s="166"/>
      <c r="P36" s="160"/>
      <c r="Q36" s="159"/>
      <c r="T36" s="91"/>
    </row>
    <row r="37" spans="1:22" x14ac:dyDescent="0.2">
      <c r="A37" s="95">
        <v>31</v>
      </c>
      <c r="B37" s="67"/>
      <c r="C37" s="67"/>
      <c r="D37" s="67"/>
      <c r="E37" s="67"/>
      <c r="F37" s="67" t="str">
        <f t="shared" si="0"/>
        <v/>
      </c>
      <c r="G37" s="67"/>
      <c r="H37" s="67" t="str">
        <f>基本情報!C4</f>
        <v>島根</v>
      </c>
      <c r="I37" s="65"/>
      <c r="J37" s="69"/>
      <c r="K37" s="65"/>
      <c r="L37" s="69"/>
      <c r="M37" s="65"/>
      <c r="N37" s="70"/>
      <c r="O37" s="156"/>
      <c r="P37" s="157"/>
      <c r="Q37" s="155"/>
      <c r="T37" s="94" t="s">
        <v>162</v>
      </c>
    </row>
    <row r="38" spans="1:22" x14ac:dyDescent="0.2">
      <c r="A38" s="95">
        <v>32</v>
      </c>
      <c r="B38" s="67"/>
      <c r="C38" s="67"/>
      <c r="D38" s="67"/>
      <c r="E38" s="67"/>
      <c r="F38" s="67" t="str">
        <f t="shared" si="0"/>
        <v/>
      </c>
      <c r="G38" s="67"/>
      <c r="H38" s="67" t="str">
        <f>基本情報!C4</f>
        <v>島根</v>
      </c>
      <c r="I38" s="65"/>
      <c r="J38" s="69"/>
      <c r="K38" s="65"/>
      <c r="L38" s="69"/>
      <c r="M38" s="65"/>
      <c r="N38" s="70"/>
      <c r="O38" s="103"/>
      <c r="P38" s="157"/>
      <c r="Q38" s="155"/>
    </row>
    <row r="39" spans="1:22" x14ac:dyDescent="0.2">
      <c r="A39" s="95">
        <v>33</v>
      </c>
      <c r="B39" s="67"/>
      <c r="C39" s="67"/>
      <c r="D39" s="67"/>
      <c r="E39" s="67"/>
      <c r="F39" s="67" t="str">
        <f t="shared" si="0"/>
        <v/>
      </c>
      <c r="G39" s="67"/>
      <c r="H39" s="67" t="str">
        <f>基本情報!C4</f>
        <v>島根</v>
      </c>
      <c r="I39" s="65"/>
      <c r="J39" s="66"/>
      <c r="K39" s="65"/>
      <c r="L39" s="66"/>
      <c r="M39" s="65"/>
      <c r="N39" s="70"/>
      <c r="O39" s="103"/>
      <c r="P39" s="158"/>
      <c r="Q39" s="155"/>
    </row>
    <row r="40" spans="1:22" x14ac:dyDescent="0.2">
      <c r="A40" s="95">
        <v>34</v>
      </c>
      <c r="B40" s="67"/>
      <c r="C40" s="67"/>
      <c r="D40" s="67"/>
      <c r="E40" s="67"/>
      <c r="F40" s="67" t="str">
        <f t="shared" si="0"/>
        <v/>
      </c>
      <c r="G40" s="67"/>
      <c r="H40" s="67" t="str">
        <f>基本情報!C4</f>
        <v>島根</v>
      </c>
      <c r="I40" s="65"/>
      <c r="J40" s="69"/>
      <c r="K40" s="65"/>
      <c r="L40" s="69"/>
      <c r="M40" s="65"/>
      <c r="N40" s="70"/>
      <c r="O40" s="103"/>
      <c r="P40" s="157"/>
      <c r="Q40" s="155"/>
    </row>
    <row r="41" spans="1:22" x14ac:dyDescent="0.2">
      <c r="A41" s="95">
        <v>35</v>
      </c>
      <c r="B41" s="67"/>
      <c r="C41" s="67"/>
      <c r="D41" s="67"/>
      <c r="E41" s="67"/>
      <c r="F41" s="67" t="str">
        <f t="shared" si="0"/>
        <v/>
      </c>
      <c r="G41" s="67"/>
      <c r="H41" s="67" t="str">
        <f>基本情報!C4</f>
        <v>島根</v>
      </c>
      <c r="I41" s="65"/>
      <c r="J41" s="66"/>
      <c r="K41" s="65"/>
      <c r="L41" s="66"/>
      <c r="M41" s="65"/>
      <c r="N41" s="70"/>
      <c r="O41" s="103"/>
      <c r="P41" s="158"/>
      <c r="Q41" s="155"/>
    </row>
    <row r="42" spans="1:22" x14ac:dyDescent="0.2">
      <c r="A42" s="95">
        <v>36</v>
      </c>
      <c r="B42" s="67"/>
      <c r="C42" s="67"/>
      <c r="D42" s="67"/>
      <c r="E42" s="67"/>
      <c r="F42" s="67" t="str">
        <f t="shared" si="0"/>
        <v/>
      </c>
      <c r="G42" s="67"/>
      <c r="H42" s="67" t="str">
        <f>基本情報!C4</f>
        <v>島根</v>
      </c>
      <c r="I42" s="65"/>
      <c r="J42" s="69"/>
      <c r="K42" s="65"/>
      <c r="L42" s="69"/>
      <c r="M42" s="65"/>
      <c r="N42" s="70"/>
      <c r="O42" s="103"/>
      <c r="P42" s="157"/>
      <c r="Q42" s="155"/>
    </row>
    <row r="43" spans="1:22" x14ac:dyDescent="0.2">
      <c r="A43" s="95">
        <v>37</v>
      </c>
      <c r="B43" s="67"/>
      <c r="C43" s="67"/>
      <c r="D43" s="67"/>
      <c r="E43" s="67"/>
      <c r="F43" s="67" t="str">
        <f t="shared" si="0"/>
        <v/>
      </c>
      <c r="G43" s="67"/>
      <c r="H43" s="67" t="str">
        <f>基本情報!C4</f>
        <v>島根</v>
      </c>
      <c r="I43" s="65"/>
      <c r="J43" s="66"/>
      <c r="K43" s="65"/>
      <c r="L43" s="66"/>
      <c r="M43" s="65"/>
      <c r="N43" s="70"/>
      <c r="O43" s="103"/>
      <c r="P43" s="158"/>
      <c r="Q43" s="155"/>
    </row>
    <row r="44" spans="1:22" x14ac:dyDescent="0.2">
      <c r="A44" s="95">
        <v>38</v>
      </c>
      <c r="B44" s="67"/>
      <c r="C44" s="67"/>
      <c r="D44" s="67"/>
      <c r="E44" s="67"/>
      <c r="F44" s="67" t="str">
        <f t="shared" si="0"/>
        <v/>
      </c>
      <c r="G44" s="67"/>
      <c r="H44" s="67" t="str">
        <f>基本情報!C4</f>
        <v>島根</v>
      </c>
      <c r="I44" s="65"/>
      <c r="J44" s="69"/>
      <c r="K44" s="65"/>
      <c r="L44" s="69"/>
      <c r="M44" s="65"/>
      <c r="N44" s="70"/>
      <c r="O44" s="103"/>
      <c r="P44" s="157"/>
      <c r="Q44" s="155"/>
    </row>
    <row r="45" spans="1:22" x14ac:dyDescent="0.2">
      <c r="A45" s="95">
        <v>39</v>
      </c>
      <c r="B45" s="67"/>
      <c r="C45" s="67"/>
      <c r="D45" s="67"/>
      <c r="E45" s="67"/>
      <c r="F45" s="67" t="str">
        <f t="shared" si="0"/>
        <v/>
      </c>
      <c r="G45" s="67"/>
      <c r="H45" s="67" t="str">
        <f>基本情報!C4</f>
        <v>島根</v>
      </c>
      <c r="I45" s="65"/>
      <c r="J45" s="66"/>
      <c r="K45" s="65"/>
      <c r="L45" s="66"/>
      <c r="M45" s="65"/>
      <c r="N45" s="70"/>
      <c r="O45" s="103"/>
      <c r="P45" s="158"/>
      <c r="Q45" s="155"/>
    </row>
    <row r="46" spans="1:22" x14ac:dyDescent="0.2">
      <c r="A46" s="95">
        <v>40</v>
      </c>
      <c r="B46" s="67"/>
      <c r="C46" s="67"/>
      <c r="D46" s="67"/>
      <c r="E46" s="67"/>
      <c r="F46" s="67" t="str">
        <f t="shared" si="0"/>
        <v/>
      </c>
      <c r="G46" s="67"/>
      <c r="H46" s="67" t="str">
        <f>基本情報!C4</f>
        <v>島根</v>
      </c>
      <c r="I46" s="65"/>
      <c r="J46" s="69"/>
      <c r="K46" s="65"/>
      <c r="L46" s="69"/>
      <c r="M46" s="65"/>
      <c r="N46" s="70"/>
      <c r="O46" s="103"/>
      <c r="P46" s="157"/>
      <c r="Q46" s="155"/>
    </row>
    <row r="47" spans="1:22" x14ac:dyDescent="0.2">
      <c r="A47" s="95">
        <v>41</v>
      </c>
      <c r="B47" s="67"/>
      <c r="C47" s="67"/>
      <c r="D47" s="67"/>
      <c r="E47" s="67"/>
      <c r="F47" s="67" t="str">
        <f t="shared" si="0"/>
        <v/>
      </c>
      <c r="G47" s="67"/>
      <c r="H47" s="67" t="str">
        <f>基本情報!C4</f>
        <v>島根</v>
      </c>
      <c r="I47" s="65"/>
      <c r="J47" s="66"/>
      <c r="K47" s="65"/>
      <c r="L47" s="66"/>
      <c r="M47" s="65"/>
      <c r="N47" s="70"/>
      <c r="O47" s="103"/>
      <c r="P47" s="158"/>
      <c r="Q47" s="155"/>
    </row>
    <row r="48" spans="1:22" x14ac:dyDescent="0.2">
      <c r="A48" s="95">
        <v>42</v>
      </c>
      <c r="B48" s="67"/>
      <c r="C48" s="67"/>
      <c r="D48" s="67"/>
      <c r="E48" s="67"/>
      <c r="F48" s="67" t="str">
        <f t="shared" si="0"/>
        <v/>
      </c>
      <c r="G48" s="67"/>
      <c r="H48" s="67" t="str">
        <f>基本情報!C4</f>
        <v>島根</v>
      </c>
      <c r="I48" s="65"/>
      <c r="J48" s="69"/>
      <c r="K48" s="65"/>
      <c r="L48" s="69"/>
      <c r="M48" s="65"/>
      <c r="N48" s="70"/>
      <c r="O48" s="103"/>
      <c r="P48" s="157"/>
      <c r="Q48" s="155"/>
    </row>
    <row r="49" spans="1:18" x14ac:dyDescent="0.2">
      <c r="A49" s="95">
        <v>43</v>
      </c>
      <c r="B49" s="67"/>
      <c r="C49" s="67"/>
      <c r="D49" s="67"/>
      <c r="E49" s="67"/>
      <c r="F49" s="67" t="str">
        <f t="shared" si="0"/>
        <v/>
      </c>
      <c r="G49" s="67"/>
      <c r="H49" s="67" t="str">
        <f>基本情報!C4</f>
        <v>島根</v>
      </c>
      <c r="I49" s="65"/>
      <c r="J49" s="66"/>
      <c r="K49" s="65"/>
      <c r="L49" s="66"/>
      <c r="M49" s="65"/>
      <c r="N49" s="70"/>
      <c r="O49" s="103"/>
      <c r="P49" s="158"/>
      <c r="Q49" s="155"/>
    </row>
    <row r="50" spans="1:18" x14ac:dyDescent="0.2">
      <c r="A50" s="95">
        <v>44</v>
      </c>
      <c r="B50" s="67"/>
      <c r="C50" s="67"/>
      <c r="D50" s="67"/>
      <c r="E50" s="67"/>
      <c r="F50" s="67" t="str">
        <f t="shared" si="0"/>
        <v/>
      </c>
      <c r="G50" s="67"/>
      <c r="H50" s="67" t="str">
        <f>基本情報!C4</f>
        <v>島根</v>
      </c>
      <c r="I50" s="65"/>
      <c r="J50" s="69"/>
      <c r="K50" s="65"/>
      <c r="L50" s="69"/>
      <c r="M50" s="65"/>
      <c r="N50" s="70"/>
      <c r="O50" s="103"/>
      <c r="P50" s="157"/>
      <c r="Q50" s="155"/>
    </row>
    <row r="51" spans="1:18" x14ac:dyDescent="0.2">
      <c r="A51" s="95">
        <v>45</v>
      </c>
      <c r="B51" s="67"/>
      <c r="C51" s="67"/>
      <c r="D51" s="67"/>
      <c r="E51" s="67"/>
      <c r="F51" s="67" t="str">
        <f t="shared" si="0"/>
        <v/>
      </c>
      <c r="G51" s="67"/>
      <c r="H51" s="67" t="str">
        <f>基本情報!C4</f>
        <v>島根</v>
      </c>
      <c r="I51" s="65"/>
      <c r="J51" s="66"/>
      <c r="K51" s="65"/>
      <c r="L51" s="66"/>
      <c r="M51" s="65"/>
      <c r="N51" s="70"/>
      <c r="O51" s="103"/>
      <c r="P51" s="158"/>
      <c r="Q51" s="155"/>
    </row>
    <row r="52" spans="1:18" x14ac:dyDescent="0.2">
      <c r="A52" s="95">
        <v>46</v>
      </c>
      <c r="B52" s="67"/>
      <c r="C52" s="67"/>
      <c r="D52" s="67"/>
      <c r="E52" s="67"/>
      <c r="F52" s="67" t="str">
        <f t="shared" si="0"/>
        <v/>
      </c>
      <c r="G52" s="67"/>
      <c r="H52" s="67" t="str">
        <f>基本情報!C4</f>
        <v>島根</v>
      </c>
      <c r="I52" s="65"/>
      <c r="J52" s="69"/>
      <c r="K52" s="65"/>
      <c r="L52" s="69"/>
      <c r="M52" s="65"/>
      <c r="N52" s="70"/>
      <c r="O52" s="103"/>
      <c r="P52" s="157"/>
      <c r="Q52" s="155"/>
    </row>
    <row r="53" spans="1:18" x14ac:dyDescent="0.2">
      <c r="A53" s="95">
        <v>47</v>
      </c>
      <c r="B53" s="67"/>
      <c r="C53" s="67"/>
      <c r="D53" s="67"/>
      <c r="E53" s="67"/>
      <c r="F53" s="67" t="str">
        <f t="shared" si="0"/>
        <v/>
      </c>
      <c r="G53" s="67"/>
      <c r="H53" s="67" t="str">
        <f>基本情報!C4</f>
        <v>島根</v>
      </c>
      <c r="I53" s="65"/>
      <c r="J53" s="66"/>
      <c r="K53" s="65"/>
      <c r="L53" s="66"/>
      <c r="M53" s="65"/>
      <c r="N53" s="70"/>
      <c r="O53" s="103"/>
      <c r="P53" s="158"/>
      <c r="Q53" s="155"/>
    </row>
    <row r="54" spans="1:18" x14ac:dyDescent="0.2">
      <c r="A54" s="95">
        <v>48</v>
      </c>
      <c r="B54" s="67"/>
      <c r="C54" s="67"/>
      <c r="D54" s="67"/>
      <c r="E54" s="67"/>
      <c r="F54" s="67" t="str">
        <f t="shared" si="0"/>
        <v/>
      </c>
      <c r="G54" s="67"/>
      <c r="H54" s="67" t="str">
        <f>基本情報!C4</f>
        <v>島根</v>
      </c>
      <c r="I54" s="65"/>
      <c r="J54" s="69"/>
      <c r="K54" s="65"/>
      <c r="L54" s="69"/>
      <c r="M54" s="65"/>
      <c r="N54" s="70"/>
      <c r="O54" s="103"/>
      <c r="P54" s="157"/>
      <c r="Q54" s="155"/>
    </row>
    <row r="55" spans="1:18" x14ac:dyDescent="0.2">
      <c r="A55" s="95">
        <v>49</v>
      </c>
      <c r="B55" s="67"/>
      <c r="C55" s="67"/>
      <c r="D55" s="67"/>
      <c r="E55" s="67"/>
      <c r="F55" s="67" t="str">
        <f t="shared" si="0"/>
        <v/>
      </c>
      <c r="G55" s="67"/>
      <c r="H55" s="67" t="str">
        <f>基本情報!C4</f>
        <v>島根</v>
      </c>
      <c r="I55" s="65"/>
      <c r="J55" s="66"/>
      <c r="K55" s="65"/>
      <c r="L55" s="66"/>
      <c r="M55" s="65"/>
      <c r="N55" s="70"/>
      <c r="O55" s="103"/>
      <c r="P55" s="158"/>
      <c r="Q55" s="155"/>
    </row>
    <row r="56" spans="1:18" ht="13.5" thickBot="1" x14ac:dyDescent="0.25">
      <c r="A56" s="98">
        <v>50</v>
      </c>
      <c r="B56" s="71"/>
      <c r="C56" s="71"/>
      <c r="D56" s="71"/>
      <c r="E56" s="71"/>
      <c r="F56" s="71" t="str">
        <f t="shared" si="0"/>
        <v/>
      </c>
      <c r="G56" s="71"/>
      <c r="H56" s="71" t="str">
        <f>基本情報!C4</f>
        <v>島根</v>
      </c>
      <c r="I56" s="73"/>
      <c r="J56" s="74"/>
      <c r="K56" s="73"/>
      <c r="L56" s="74"/>
      <c r="M56" s="73"/>
      <c r="N56" s="72"/>
      <c r="O56" s="161"/>
      <c r="P56" s="164"/>
      <c r="Q56" s="162"/>
    </row>
    <row r="57" spans="1:18" hidden="1" x14ac:dyDescent="0.2">
      <c r="E57" s="78">
        <f>COUNTA($E$7:$E$56)</f>
        <v>0</v>
      </c>
      <c r="I57" s="78">
        <f>COUNTA(I7:I56)</f>
        <v>0</v>
      </c>
      <c r="J57" s="99"/>
      <c r="K57" s="78">
        <f>COUNTA(K7:K56)</f>
        <v>0</v>
      </c>
      <c r="L57" s="99"/>
      <c r="M57" s="103"/>
      <c r="P57" s="99"/>
      <c r="R57" s="78">
        <f>SUM(I57:Q57)</f>
        <v>0</v>
      </c>
    </row>
    <row r="58" spans="1:18" hidden="1" x14ac:dyDescent="0.2">
      <c r="J58" s="99"/>
      <c r="L58" s="99"/>
      <c r="M58" s="103"/>
      <c r="P58" s="99"/>
    </row>
    <row r="59" spans="1:18" hidden="1" x14ac:dyDescent="0.2">
      <c r="I59" s="78" t="s">
        <v>113</v>
      </c>
      <c r="J59" s="99"/>
      <c r="L59" s="99"/>
      <c r="M59" s="103"/>
      <c r="P59" s="99"/>
    </row>
    <row r="60" spans="1:18" x14ac:dyDescent="0.2">
      <c r="J60" s="99"/>
      <c r="L60" s="99"/>
      <c r="P60" s="99"/>
    </row>
    <row r="217" spans="18:18" x14ac:dyDescent="0.2">
      <c r="R217" s="78">
        <v>0</v>
      </c>
    </row>
    <row r="677" spans="18:18" x14ac:dyDescent="0.2">
      <c r="R677" s="78">
        <v>0</v>
      </c>
    </row>
    <row r="724" spans="18:18" x14ac:dyDescent="0.2">
      <c r="R724" s="78">
        <v>0</v>
      </c>
    </row>
    <row r="728" spans="18:18" x14ac:dyDescent="0.2">
      <c r="R728" s="78">
        <v>0</v>
      </c>
    </row>
  </sheetData>
  <sheetProtection sheet="1" objects="1" scenarios="1"/>
  <phoneticPr fontId="38"/>
  <dataValidations count="10">
    <dataValidation type="list" imeMode="off" allowBlank="1" showInputMessage="1" showErrorMessage="1" sqref="O7:O56" xr:uid="{00000000-0002-0000-0500-000000000000}">
      <formula1>$T$34:$T$35</formula1>
    </dataValidation>
    <dataValidation imeMode="halfKatakana" allowBlank="1" showInputMessage="1" showErrorMessage="1" sqref="F7:F56 D7:D56" xr:uid="{00000000-0002-0000-0500-000001000000}"/>
    <dataValidation type="list" allowBlank="1" showInputMessage="1" showErrorMessage="1" sqref="C7:C56" xr:uid="{00000000-0002-0000-0500-000002000000}">
      <formula1>"1-,2-,3-,4-,5-,6-,7-,8-"</formula1>
    </dataValidation>
    <dataValidation imeMode="off" allowBlank="1" showInputMessage="1" showErrorMessage="1" sqref="G7:G56" xr:uid="{00000000-0002-0000-0500-000003000000}"/>
    <dataValidation imeMode="halfAlpha" allowBlank="1" showInputMessage="1" showErrorMessage="1" sqref="J7:J60 P7 N7 L7" xr:uid="{00000000-0002-0000-0500-000004000000}"/>
    <dataValidation errorStyle="warning" imeMode="off" allowBlank="1" error="_x000a_" sqref="N8:N56" xr:uid="{00000000-0002-0000-0500-000005000000}"/>
    <dataValidation type="list" imeMode="off" allowBlank="1" showInputMessage="1" showErrorMessage="1" sqref="O57:O60" xr:uid="{00000000-0002-0000-0500-000006000000}">
      <formula1>$T$7:$T$7</formula1>
    </dataValidation>
    <dataValidation errorStyle="warning" imeMode="halfAlpha" allowBlank="1" error="_x000a_" sqref="L8:L60 P8:P60" xr:uid="{00000000-0002-0000-0500-000007000000}"/>
    <dataValidation type="list" showInputMessage="1" showErrorMessage="1" sqref="B7:B56" xr:uid="{00000000-0002-0000-0500-000008000000}">
      <formula1>$S$7:$S$17</formula1>
    </dataValidation>
    <dataValidation type="list" imeMode="off" allowBlank="1" showInputMessage="1" showErrorMessage="1" sqref="I7:I56 K7:K56 M7:M59" xr:uid="{00000000-0002-0000-0500-000009000000}">
      <formula1>$T$7:$T$28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男子csv</vt:lpstr>
      <vt:lpstr>女子csv</vt:lpstr>
      <vt:lpstr>管理者シート</vt:lpstr>
      <vt:lpstr>基本情報</vt:lpstr>
      <vt:lpstr>男子申込</vt:lpstr>
      <vt:lpstr>女子申込</vt:lpstr>
      <vt:lpstr>基本情報!Print_Area</vt:lpstr>
      <vt:lpstr>女子申込!Print_Area</vt:lpstr>
      <vt:lpstr>男子申込!Print_Area</vt:lpstr>
      <vt:lpstr>女子種目</vt:lpstr>
      <vt:lpstr>男子種目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896721</dc:creator>
  <cp:lastModifiedBy>matumoto</cp:lastModifiedBy>
  <dcterms:created xsi:type="dcterms:W3CDTF">2017-09-26T22:50:39Z</dcterms:created>
  <dcterms:modified xsi:type="dcterms:W3CDTF">2017-10-04T06:37:48Z</dcterms:modified>
</cp:coreProperties>
</file>