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一般･高校女!$A$1:$T$37</definedName>
    <definedName name="_xlnm.Print_Area" localSheetId="11">一般・高校女R!$A$1:$O$37</definedName>
    <definedName name="_xlnm.Print_Area" localSheetId="12">一般･高校男!$A$1:$V$37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中女!$A$1:$V$67</definedName>
    <definedName name="_xlnm.Print_Area" localSheetId="7">中女R!$A$1:$O$37</definedName>
    <definedName name="_xlnm.Print_Area" localSheetId="8">中男!$A$1:$V$67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D16" i="21" l="1"/>
  <c r="E14" i="21"/>
  <c r="F14" i="21"/>
  <c r="D14" i="21"/>
  <c r="S5" i="23"/>
  <c r="U5" i="23" s="1"/>
  <c r="S7" i="23"/>
  <c r="S8" i="23"/>
  <c r="S9" i="23"/>
  <c r="S10" i="23"/>
  <c r="S11" i="23"/>
  <c r="S12" i="23"/>
  <c r="U12" i="23" s="1"/>
  <c r="S13" i="23"/>
  <c r="U13" i="23" s="1"/>
  <c r="S14" i="23"/>
  <c r="U14" i="23" s="1"/>
  <c r="S15" i="23"/>
  <c r="S16" i="23"/>
  <c r="S17" i="23"/>
  <c r="S18" i="23"/>
  <c r="S19" i="23"/>
  <c r="S20" i="23"/>
  <c r="U20" i="23" s="1"/>
  <c r="S21" i="23"/>
  <c r="U21" i="23" s="1"/>
  <c r="S22" i="23"/>
  <c r="U22" i="23" s="1"/>
  <c r="S23" i="23"/>
  <c r="T23" i="23" s="1"/>
  <c r="S24" i="23"/>
  <c r="S25" i="23"/>
  <c r="S26" i="23"/>
  <c r="S27" i="23"/>
  <c r="S28" i="23"/>
  <c r="U28" i="23" s="1"/>
  <c r="S29" i="23"/>
  <c r="U29" i="23" s="1"/>
  <c r="S30" i="23"/>
  <c r="T30" i="23" s="1"/>
  <c r="S31" i="23"/>
  <c r="T31" i="23" s="1"/>
  <c r="S32" i="23"/>
  <c r="T32" i="23" s="1"/>
  <c r="S33" i="23"/>
  <c r="S34" i="23"/>
  <c r="S35" i="23"/>
  <c r="S6" i="23"/>
  <c r="U35" i="23"/>
  <c r="T35" i="23"/>
  <c r="G35" i="23"/>
  <c r="U34" i="23"/>
  <c r="T34" i="23"/>
  <c r="G34" i="23"/>
  <c r="U33" i="23"/>
  <c r="T33" i="23"/>
  <c r="G33" i="23"/>
  <c r="U32" i="23"/>
  <c r="G32" i="23"/>
  <c r="U31" i="23"/>
  <c r="G31" i="23"/>
  <c r="G30" i="23"/>
  <c r="G29" i="23"/>
  <c r="G28" i="23"/>
  <c r="U27" i="23"/>
  <c r="T27" i="23"/>
  <c r="G27" i="23"/>
  <c r="U26" i="23"/>
  <c r="T26" i="23"/>
  <c r="G26" i="23"/>
  <c r="U25" i="23"/>
  <c r="T25" i="23"/>
  <c r="G25" i="23"/>
  <c r="U24" i="23"/>
  <c r="T24" i="23"/>
  <c r="G24" i="23"/>
  <c r="U23" i="23"/>
  <c r="G23" i="23"/>
  <c r="G22" i="23"/>
  <c r="G21" i="23"/>
  <c r="G20" i="23"/>
  <c r="U19" i="23"/>
  <c r="T19" i="23"/>
  <c r="G19" i="23"/>
  <c r="U18" i="23"/>
  <c r="T18" i="23"/>
  <c r="G18" i="23"/>
  <c r="U17" i="23"/>
  <c r="T17" i="23"/>
  <c r="G17" i="23"/>
  <c r="U16" i="23"/>
  <c r="T16" i="23"/>
  <c r="G16" i="23"/>
  <c r="U15" i="23"/>
  <c r="T15" i="23"/>
  <c r="G15" i="23"/>
  <c r="G14" i="23"/>
  <c r="G13" i="23"/>
  <c r="G12" i="23"/>
  <c r="U11" i="23"/>
  <c r="T11" i="23"/>
  <c r="G11" i="23"/>
  <c r="U10" i="23"/>
  <c r="T10" i="23"/>
  <c r="G10" i="23"/>
  <c r="U9" i="23"/>
  <c r="T9" i="23"/>
  <c r="G9" i="23"/>
  <c r="U8" i="23"/>
  <c r="T8" i="23"/>
  <c r="G8" i="23"/>
  <c r="U7" i="23"/>
  <c r="T7" i="23"/>
  <c r="G7" i="23"/>
  <c r="U6" i="23"/>
  <c r="T6" i="23"/>
  <c r="G6" i="23"/>
  <c r="T5" i="23"/>
  <c r="Q5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6" i="10"/>
  <c r="T22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" i="22"/>
  <c r="S5" i="22"/>
  <c r="S5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" i="8"/>
  <c r="Q7" i="7"/>
  <c r="Q8" i="7"/>
  <c r="Q36" i="7" s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T14" i="23" l="1"/>
  <c r="T22" i="23"/>
  <c r="U36" i="23"/>
  <c r="U30" i="23"/>
  <c r="T12" i="23"/>
  <c r="T20" i="23"/>
  <c r="T28" i="23"/>
  <c r="T13" i="23"/>
  <c r="T21" i="23"/>
  <c r="T29" i="23"/>
  <c r="T36" i="23"/>
  <c r="S36" i="23"/>
  <c r="U65" i="22"/>
  <c r="G65" i="22"/>
  <c r="T64" i="22"/>
  <c r="G64" i="22"/>
  <c r="U63" i="22"/>
  <c r="G63" i="22"/>
  <c r="T62" i="22"/>
  <c r="G62" i="22"/>
  <c r="U61" i="22"/>
  <c r="G61" i="22"/>
  <c r="U60" i="22"/>
  <c r="T60" i="22"/>
  <c r="G60" i="22"/>
  <c r="U59" i="22"/>
  <c r="G59" i="22"/>
  <c r="U58" i="22"/>
  <c r="T58" i="22"/>
  <c r="G58" i="22"/>
  <c r="U57" i="22"/>
  <c r="G57" i="22"/>
  <c r="T56" i="22"/>
  <c r="G56" i="22"/>
  <c r="U55" i="22"/>
  <c r="G55" i="22"/>
  <c r="T54" i="22"/>
  <c r="G54" i="22"/>
  <c r="U53" i="22"/>
  <c r="G53" i="22"/>
  <c r="T52" i="22"/>
  <c r="G52" i="22"/>
  <c r="U51" i="22"/>
  <c r="G51" i="22"/>
  <c r="T50" i="22"/>
  <c r="G50" i="22"/>
  <c r="U49" i="22"/>
  <c r="G49" i="22"/>
  <c r="T48" i="22"/>
  <c r="G48" i="22"/>
  <c r="U47" i="22"/>
  <c r="G47" i="22"/>
  <c r="T46" i="22"/>
  <c r="G46" i="22"/>
  <c r="U45" i="22"/>
  <c r="G45" i="22"/>
  <c r="U44" i="22"/>
  <c r="T44" i="22"/>
  <c r="G44" i="22"/>
  <c r="U43" i="22"/>
  <c r="G43" i="22"/>
  <c r="U42" i="22"/>
  <c r="T42" i="22"/>
  <c r="G42" i="22"/>
  <c r="U41" i="22"/>
  <c r="G41" i="22"/>
  <c r="T40" i="22"/>
  <c r="G40" i="22"/>
  <c r="U39" i="22"/>
  <c r="G39" i="22"/>
  <c r="T38" i="22"/>
  <c r="G38" i="22"/>
  <c r="U37" i="22"/>
  <c r="G37" i="22"/>
  <c r="T36" i="22"/>
  <c r="G36" i="22"/>
  <c r="U35" i="22"/>
  <c r="G35" i="22"/>
  <c r="T34" i="22"/>
  <c r="G34" i="22"/>
  <c r="U33" i="22"/>
  <c r="G33" i="22"/>
  <c r="T32" i="22"/>
  <c r="G32" i="22"/>
  <c r="U31" i="22"/>
  <c r="G31" i="22"/>
  <c r="T30" i="22"/>
  <c r="G30" i="22"/>
  <c r="U29" i="22"/>
  <c r="G29" i="22"/>
  <c r="U28" i="22"/>
  <c r="T28" i="22"/>
  <c r="G28" i="22"/>
  <c r="U27" i="22"/>
  <c r="G27" i="22"/>
  <c r="U26" i="22"/>
  <c r="T26" i="22"/>
  <c r="G26" i="22"/>
  <c r="U25" i="22"/>
  <c r="G25" i="22"/>
  <c r="T24" i="22"/>
  <c r="G24" i="22"/>
  <c r="U23" i="22"/>
  <c r="G23" i="22"/>
  <c r="G22" i="22"/>
  <c r="U21" i="22"/>
  <c r="G21" i="22"/>
  <c r="T20" i="22"/>
  <c r="G20" i="22"/>
  <c r="U19" i="22"/>
  <c r="G19" i="22"/>
  <c r="T18" i="22"/>
  <c r="G18" i="22"/>
  <c r="U17" i="22"/>
  <c r="G17" i="22"/>
  <c r="T16" i="22"/>
  <c r="G16" i="22"/>
  <c r="U15" i="22"/>
  <c r="G15" i="22"/>
  <c r="T14" i="22"/>
  <c r="G14" i="22"/>
  <c r="U13" i="22"/>
  <c r="G13" i="22"/>
  <c r="U12" i="22"/>
  <c r="T12" i="22"/>
  <c r="G12" i="22"/>
  <c r="U11" i="22"/>
  <c r="G11" i="22"/>
  <c r="U10" i="22"/>
  <c r="T10" i="22"/>
  <c r="G10" i="22"/>
  <c r="U9" i="22"/>
  <c r="G9" i="22"/>
  <c r="T8" i="22"/>
  <c r="G8" i="22"/>
  <c r="U7" i="22"/>
  <c r="G7" i="22"/>
  <c r="T6" i="22"/>
  <c r="G6" i="22"/>
  <c r="U5" i="22"/>
  <c r="T35" i="8"/>
  <c r="T36" i="8"/>
  <c r="U36" i="8"/>
  <c r="U37" i="8"/>
  <c r="T38" i="8"/>
  <c r="U39" i="8"/>
  <c r="T39" i="8"/>
  <c r="T40" i="8"/>
  <c r="U41" i="8"/>
  <c r="T41" i="8"/>
  <c r="T42" i="8"/>
  <c r="T43" i="8"/>
  <c r="T44" i="8"/>
  <c r="U45" i="8"/>
  <c r="T45" i="8"/>
  <c r="T46" i="8"/>
  <c r="U46" i="8"/>
  <c r="T47" i="8"/>
  <c r="T48" i="8"/>
  <c r="T49" i="8"/>
  <c r="U49" i="8"/>
  <c r="U50" i="8"/>
  <c r="T50" i="8"/>
  <c r="T51" i="8"/>
  <c r="T52" i="8"/>
  <c r="U53" i="8"/>
  <c r="T53" i="8"/>
  <c r="T54" i="8"/>
  <c r="U54" i="8"/>
  <c r="U55" i="8"/>
  <c r="T55" i="8"/>
  <c r="T56" i="8"/>
  <c r="T57" i="8"/>
  <c r="T58" i="8"/>
  <c r="U58" i="8"/>
  <c r="T59" i="8"/>
  <c r="U60" i="8"/>
  <c r="T60" i="8"/>
  <c r="U61" i="8"/>
  <c r="T62" i="8"/>
  <c r="U62" i="8"/>
  <c r="U63" i="8"/>
  <c r="T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T5" i="8"/>
  <c r="U5" i="8"/>
  <c r="U6" i="22" l="1"/>
  <c r="U22" i="22"/>
  <c r="U38" i="22"/>
  <c r="U54" i="22"/>
  <c r="U16" i="22"/>
  <c r="U32" i="22"/>
  <c r="U48" i="22"/>
  <c r="U64" i="22"/>
  <c r="U14" i="22"/>
  <c r="U30" i="22"/>
  <c r="U46" i="22"/>
  <c r="U62" i="22"/>
  <c r="U20" i="22"/>
  <c r="U52" i="22"/>
  <c r="U24" i="22"/>
  <c r="U40" i="22"/>
  <c r="U56" i="22"/>
  <c r="U36" i="22"/>
  <c r="U8" i="22"/>
  <c r="U18" i="22"/>
  <c r="U34" i="22"/>
  <c r="U50" i="22"/>
  <c r="S66" i="22"/>
  <c r="D10" i="21" s="1"/>
  <c r="U52" i="8"/>
  <c r="U42" i="8"/>
  <c r="T63" i="8"/>
  <c r="U38" i="8"/>
  <c r="T61" i="8"/>
  <c r="U51" i="8"/>
  <c r="U57" i="8"/>
  <c r="U47" i="8"/>
  <c r="U44" i="8"/>
  <c r="T37" i="8"/>
  <c r="T5" i="22"/>
  <c r="T7" i="22"/>
  <c r="T9" i="22"/>
  <c r="T11" i="22"/>
  <c r="T13" i="22"/>
  <c r="T15" i="22"/>
  <c r="T17" i="22"/>
  <c r="T19" i="22"/>
  <c r="T21" i="22"/>
  <c r="T23" i="22"/>
  <c r="T25" i="22"/>
  <c r="T27" i="22"/>
  <c r="T29" i="22"/>
  <c r="T31" i="22"/>
  <c r="T33" i="22"/>
  <c r="T35" i="22"/>
  <c r="T37" i="22"/>
  <c r="T39" i="22"/>
  <c r="T41" i="22"/>
  <c r="T43" i="22"/>
  <c r="T45" i="22"/>
  <c r="T47" i="22"/>
  <c r="T49" i="22"/>
  <c r="T51" i="22"/>
  <c r="T53" i="22"/>
  <c r="T55" i="22"/>
  <c r="T57" i="22"/>
  <c r="T59" i="22"/>
  <c r="T61" i="22"/>
  <c r="T63" i="22"/>
  <c r="T65" i="22"/>
  <c r="U59" i="8"/>
  <c r="U43" i="8"/>
  <c r="U35" i="8"/>
  <c r="U64" i="8"/>
  <c r="U56" i="8"/>
  <c r="U48" i="8"/>
  <c r="U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F15" i="21"/>
  <c r="T66" i="22" l="1"/>
  <c r="E10" i="21" s="1"/>
  <c r="U66" i="22"/>
  <c r="F10" i="21" s="1"/>
  <c r="E15" i="21"/>
  <c r="E13" i="21"/>
  <c r="F13" i="21"/>
  <c r="E11" i="21"/>
  <c r="F11" i="21"/>
  <c r="E9" i="21"/>
  <c r="F9" i="21"/>
  <c r="E7" i="21"/>
  <c r="F7" i="21"/>
  <c r="D15" i="21"/>
  <c r="D13" i="21"/>
  <c r="D11" i="21"/>
  <c r="D9" i="21"/>
  <c r="D7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Q36" i="10"/>
  <c r="D12" i="21" s="1"/>
  <c r="S66" i="8"/>
  <c r="D8" i="21" s="1"/>
  <c r="R35" i="10"/>
  <c r="G35" i="10"/>
  <c r="R34" i="10"/>
  <c r="S34" i="10"/>
  <c r="G34" i="10"/>
  <c r="R33" i="10"/>
  <c r="S33" i="10"/>
  <c r="G33" i="10"/>
  <c r="R32" i="10"/>
  <c r="S32" i="10"/>
  <c r="G32" i="10"/>
  <c r="R31" i="10"/>
  <c r="S31" i="10"/>
  <c r="G31" i="10"/>
  <c r="R30" i="10"/>
  <c r="S30" i="10"/>
  <c r="G30" i="10"/>
  <c r="R29" i="10"/>
  <c r="S29" i="10"/>
  <c r="G29" i="10"/>
  <c r="R28" i="10"/>
  <c r="S28" i="10"/>
  <c r="G28" i="10"/>
  <c r="R27" i="10"/>
  <c r="S27" i="10"/>
  <c r="G27" i="10"/>
  <c r="R26" i="10"/>
  <c r="G26" i="10"/>
  <c r="R25" i="10"/>
  <c r="G25" i="10"/>
  <c r="R24" i="10"/>
  <c r="G24" i="10"/>
  <c r="R23" i="10"/>
  <c r="G23" i="10"/>
  <c r="R22" i="10"/>
  <c r="G22" i="10"/>
  <c r="R21" i="10"/>
  <c r="G21" i="10"/>
  <c r="R20" i="10"/>
  <c r="G20" i="10"/>
  <c r="R19" i="10"/>
  <c r="G19" i="10"/>
  <c r="R18" i="10"/>
  <c r="G18" i="10"/>
  <c r="R17" i="10"/>
  <c r="G17" i="10"/>
  <c r="R16" i="10"/>
  <c r="G16" i="10"/>
  <c r="R15" i="10"/>
  <c r="G15" i="10"/>
  <c r="R14" i="10"/>
  <c r="G14" i="10"/>
  <c r="R13" i="10"/>
  <c r="G13" i="10"/>
  <c r="R12" i="10"/>
  <c r="G12" i="10"/>
  <c r="R11" i="10"/>
  <c r="G11" i="10"/>
  <c r="R10" i="10"/>
  <c r="G10" i="10"/>
  <c r="R9" i="10"/>
  <c r="G9" i="10"/>
  <c r="R8" i="10"/>
  <c r="G8" i="10"/>
  <c r="R7" i="10"/>
  <c r="R36" i="10" s="1"/>
  <c r="E12" i="21" s="1"/>
  <c r="G7" i="10"/>
  <c r="R6" i="10"/>
  <c r="G6" i="10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65" i="8"/>
  <c r="T7" i="8"/>
  <c r="T6" i="8"/>
  <c r="G65" i="8"/>
  <c r="U34" i="8"/>
  <c r="G34" i="8"/>
  <c r="U33" i="8"/>
  <c r="G33" i="8"/>
  <c r="U32" i="8"/>
  <c r="G32" i="8"/>
  <c r="U31" i="8"/>
  <c r="G31" i="8"/>
  <c r="U30" i="8"/>
  <c r="G30" i="8"/>
  <c r="U29" i="8"/>
  <c r="G29" i="8"/>
  <c r="U28" i="8"/>
  <c r="G28" i="8"/>
  <c r="U27" i="8"/>
  <c r="G27" i="8"/>
  <c r="U26" i="8"/>
  <c r="G26" i="8"/>
  <c r="U25" i="8"/>
  <c r="G25" i="8"/>
  <c r="U24" i="8"/>
  <c r="G24" i="8"/>
  <c r="U23" i="8"/>
  <c r="G23" i="8"/>
  <c r="U22" i="8"/>
  <c r="G22" i="8"/>
  <c r="U21" i="8"/>
  <c r="G21" i="8"/>
  <c r="U20" i="8"/>
  <c r="G20" i="8"/>
  <c r="U19" i="8"/>
  <c r="G19" i="8"/>
  <c r="U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S36" i="7" l="1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T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M36" i="19"/>
  <c r="N36" i="17"/>
  <c r="M36" i="16"/>
  <c r="N36" i="15"/>
  <c r="F5" i="21" s="1"/>
  <c r="Q11" i="13"/>
  <c r="S8" i="2"/>
  <c r="S10" i="2"/>
  <c r="R36" i="2"/>
  <c r="E4" i="21" s="1"/>
  <c r="Q36" i="2"/>
  <c r="D4" i="21" s="1"/>
  <c r="S6" i="2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35" i="10"/>
  <c r="R5" i="10"/>
  <c r="U6" i="8"/>
  <c r="U7" i="8"/>
  <c r="U8" i="8"/>
  <c r="U9" i="8"/>
  <c r="U10" i="8"/>
  <c r="U11" i="8"/>
  <c r="U12" i="8"/>
  <c r="U13" i="8"/>
  <c r="U14" i="8"/>
  <c r="U15" i="8"/>
  <c r="U16" i="8"/>
  <c r="U17" i="8"/>
  <c r="U65" i="8"/>
  <c r="S5" i="7"/>
  <c r="S36" i="10" l="1"/>
  <c r="F12" i="21" s="1"/>
  <c r="R36" i="7"/>
  <c r="E6" i="21" s="1"/>
  <c r="E16" i="21" s="1"/>
  <c r="U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<sst xmlns="http://schemas.openxmlformats.org/spreadsheetml/2006/main" count="444" uniqueCount="107">
  <si>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</si>
  <si>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</si>
  <si>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</si>
  <si>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</si>
  <si>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</si>
  <si>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</si>
  <si>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</si>
  <si>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</si>
  <si>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</si>
  <si>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</si>
  <si>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</si>
  <si>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</si>
  <si>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</si>
  <si>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</si>
  <si>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</si>
  <si>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</si>
  <si>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</si>
  <si>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</si>
  <si>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</si>
  <si>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</si>
  <si>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</si>
  <si>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</si>
  <si>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t>〒</t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</si>
  <si>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</si>
  <si>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</si>
  <si>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</si>
  <si>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</si>
  <si>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</si>
  <si>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</si>
  <si>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</si>
  <si>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</si>
  <si>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</si>
  <si>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</si>
  <si>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</si>
  <si>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</si>
  <si>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で行ってください．</t>
    </r>
    <rPh sb="0" eb="2">
      <t>モウシコ</t>
    </rPh>
    <rPh sb="7" eb="9">
      <t>テイシュツ</t>
    </rPh>
    <rPh sb="11" eb="12">
      <t>カナラ</t>
    </rPh>
    <rPh sb="17" eb="18">
      <t>オコナ</t>
    </rPh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</si>
  <si>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</si>
  <si>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電話での申込や競技会当日の参加料の支払いはご遠慮ください．</t>
    <rPh sb="0" eb="2">
      <t>デンワ</t>
    </rPh>
    <rPh sb="4" eb="6">
      <t>モウシコ</t>
    </rPh>
    <rPh sb="7" eb="10">
      <t>キョウギカイ</t>
    </rPh>
    <rPh sb="10" eb="12">
      <t>トウジツ</t>
    </rPh>
    <rPh sb="13" eb="16">
      <t>サンカリョウ</t>
    </rPh>
    <rPh sb="17" eb="19">
      <t>シハラ</t>
    </rPh>
    <rPh sb="22" eb="24">
      <t>エンリョ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</si>
  <si>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</si>
  <si>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</si>
  <si>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</si>
  <si>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</si>
  <si>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</si>
  <si>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</si>
  <si>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</si>
  <si>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</si>
  <si>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</si>
  <si>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</si>
  <si>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</si>
  <si>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</si>
  <si>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</si>
  <si>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</si>
  <si>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</si>
  <si>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</si>
  <si>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</si>
  <si>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</si>
  <si>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</si>
  <si>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</si>
  <si>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</si>
  <si>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</si>
  <si>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</si>
  <si>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</si>
  <si>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</si>
  <si>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</si>
  <si>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</si>
  <si>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</si>
  <si>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</si>
  <si>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</si>
  <si>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</si>
  <si>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</si>
  <si>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</si>
  <si>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</si>
  <si>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</si>
  <si>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</si>
  <si>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</si>
  <si>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</si>
  <si>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</si>
  <si>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</si>
  <si>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</si>
  <si>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</si>
  <si>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</si>
  <si>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</si>
  <si>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</si>
  <si>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</si>
  <si>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</si>
  <si>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</si>
  <si>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</si>
  <si>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</si>
  <si>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</si>
  <si>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</si>
  <si>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</si>
  <si>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</si>
  <si>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</si>
  <si>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</si>
  <si>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</si>
  <si>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</si>
  <si>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</si>
  <si>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</si>
  <si>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</si>
  <si>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</si>
  <si>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</si>
  <si>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</si>
  <si>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</si>
  <si>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</si>
  <si>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5.30.11</t>
    <phoneticPr fontId="1"/>
  </si>
  <si>
    <t>4.35.56</t>
    <phoneticPr fontId="1"/>
  </si>
  <si>
    <t>島大夏季リレーカーニバル申込（2016年度用）</t>
    <rPh sb="2" eb="4">
      <t>カキ</t>
    </rPh>
    <rPh sb="12" eb="14">
      <t>モウシコ</t>
    </rPh>
    <rPh sb="19" eb="21">
      <t>ネンド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</si>
</sst>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/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11</xdr:col>
      <xdr:colOff>598714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245178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名，最高でも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名の登録となります．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/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tabSelected="1" zoomScale="55" zoomScaleNormal="55" workbookViewId="0">
      <selection activeCell="U14" sqref="U14"/>
    </sheetView>
  </sheetViews>
  <sheetFormatPr defaultRowHeight="15.75" x14ac:dyDescent="0.15"/>
  <cols>
    <col min="1" max="1" width="9" style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48" t="s">
        <v>106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2:13" ht="24.75" customHeight="1" thickBot="1" x14ac:dyDescent="0.2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2:13" ht="90" customHeight="1" x14ac:dyDescent="0.15">
      <c r="B4" s="42" t="s">
        <v>2</v>
      </c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2:13" ht="90" customHeight="1" x14ac:dyDescent="0.15">
      <c r="B5" s="43" t="s">
        <v>0</v>
      </c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2:13" ht="90" customHeight="1" x14ac:dyDescent="0.15">
      <c r="B6" s="43" t="s">
        <v>38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13" ht="90" customHeight="1" x14ac:dyDescent="0.15">
      <c r="B7" s="43" t="s">
        <v>3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13" ht="90" customHeight="1" x14ac:dyDescent="0.15">
      <c r="B8" s="43" t="s">
        <v>39</v>
      </c>
      <c r="C8" s="157" t="s">
        <v>22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</row>
    <row r="9" spans="2:13" ht="90" customHeight="1" x14ac:dyDescent="0.15">
      <c r="B9" s="43" t="s">
        <v>33</v>
      </c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2"/>
    </row>
    <row r="10" spans="2:13" ht="90" customHeight="1" thickBot="1" x14ac:dyDescent="0.2">
      <c r="B10" s="44" t="s">
        <v>34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2:13" ht="24.75" customHeight="1" x14ac:dyDescent="0.15"/>
    <row r="12" spans="2:13" ht="35.25" x14ac:dyDescent="0.15">
      <c r="B12" s="146" t="s">
        <v>32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2:13" s="41" customFormat="1" ht="24" x14ac:dyDescent="0.35">
      <c r="B13" s="133" t="s">
        <v>91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2:13" s="41" customFormat="1" ht="24" x14ac:dyDescent="0.15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2:13" s="41" customFormat="1" ht="24" x14ac:dyDescent="0.35">
      <c r="B15" s="133" t="s">
        <v>31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2:13" s="41" customFormat="1" ht="24" x14ac:dyDescent="0.35">
      <c r="B16" s="133" t="s">
        <v>40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2:13" s="41" customFormat="1" ht="24" x14ac:dyDescent="0.1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18" spans="2:13" s="41" customFormat="1" ht="24" x14ac:dyDescent="0.35">
      <c r="B18" s="133" t="s">
        <v>35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2:13" s="41" customFormat="1" ht="24" x14ac:dyDescent="0.35">
      <c r="B19" s="135" t="s">
        <v>36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2:13" s="41" customFormat="1" ht="24" x14ac:dyDescent="0.35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2:13" s="41" customFormat="1" ht="24" x14ac:dyDescent="0.35">
      <c r="B21" s="134" t="s">
        <v>37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2:13" s="41" customFormat="1" ht="24" x14ac:dyDescent="0.3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2:13" s="41" customFormat="1" ht="24" x14ac:dyDescent="0.35">
      <c r="B23" s="132" t="s">
        <v>41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2:13" s="41" customFormat="1" ht="24" x14ac:dyDescent="0.35">
      <c r="B24" s="132" t="s">
        <v>4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2:13" s="41" customFormat="1" ht="24" x14ac:dyDescent="0.35">
      <c r="B25" s="132" t="s">
        <v>5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3" s="41" customFormat="1" ht="24" x14ac:dyDescent="0.15"/>
    <row r="27" spans="2:13" s="41" customFormat="1" ht="24" x14ac:dyDescent="0.15"/>
  </sheetData>
  <mergeCells count="22">
    <mergeCell ref="B2:M3"/>
    <mergeCell ref="C4:M4"/>
    <mergeCell ref="C5:M5"/>
    <mergeCell ref="C7:M7"/>
    <mergeCell ref="C8:M8"/>
    <mergeCell ref="C10:M10"/>
    <mergeCell ref="C9:M9"/>
    <mergeCell ref="C6:M6"/>
    <mergeCell ref="B23:M23"/>
    <mergeCell ref="B24:M24"/>
    <mergeCell ref="B12:M12"/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6" t="s">
        <v>68</v>
      </c>
      <c r="C2" s="177"/>
      <c r="D2" s="177"/>
      <c r="E2" s="177"/>
      <c r="F2" s="177"/>
      <c r="G2" s="177"/>
      <c r="H2" s="178"/>
      <c r="I2" s="45" t="s">
        <v>30</v>
      </c>
      <c r="J2" s="46"/>
      <c r="L2" s="181" t="s">
        <v>28</v>
      </c>
      <c r="M2" s="182"/>
      <c r="N2" s="183"/>
    </row>
    <row r="3" spans="2:14" ht="16.5" thickBot="1" x14ac:dyDescent="0.2">
      <c r="B3" s="179"/>
      <c r="C3" s="180"/>
      <c r="D3" s="180"/>
      <c r="E3" s="180"/>
      <c r="F3" s="180"/>
      <c r="G3" s="180"/>
      <c r="H3" s="180"/>
      <c r="I3" s="47" t="s">
        <v>21</v>
      </c>
      <c r="J3" s="48"/>
      <c r="L3" s="184"/>
      <c r="M3" s="185"/>
      <c r="N3" s="186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64</v>
      </c>
      <c r="J4" s="31" t="s">
        <v>16</v>
      </c>
      <c r="K4" s="32"/>
      <c r="L4" s="29" t="s">
        <v>19</v>
      </c>
      <c r="M4" s="30" t="s">
        <v>20</v>
      </c>
      <c r="N4" s="31" t="s">
        <v>63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6" t="s">
        <v>58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87">
        <f>I6</f>
        <v>0</v>
      </c>
      <c r="M6" s="190">
        <f>L6*1000</f>
        <v>0</v>
      </c>
      <c r="N6" s="193">
        <f>IF(L6&gt;0,1,0)</f>
        <v>0</v>
      </c>
    </row>
    <row r="7" spans="2:14" ht="23.25" customHeight="1" x14ac:dyDescent="0.15">
      <c r="B7" s="197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88"/>
      <c r="M7" s="191"/>
      <c r="N7" s="194"/>
    </row>
    <row r="8" spans="2:14" ht="23.25" customHeight="1" x14ac:dyDescent="0.15">
      <c r="B8" s="197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88"/>
      <c r="M8" s="191"/>
      <c r="N8" s="194"/>
    </row>
    <row r="9" spans="2:14" ht="23.25" customHeight="1" x14ac:dyDescent="0.15">
      <c r="B9" s="197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88"/>
      <c r="M9" s="191"/>
      <c r="N9" s="194"/>
    </row>
    <row r="10" spans="2:14" ht="23.25" customHeight="1" x14ac:dyDescent="0.15">
      <c r="B10" s="197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88"/>
      <c r="M10" s="191"/>
      <c r="N10" s="194"/>
    </row>
    <row r="11" spans="2:14" ht="23.25" customHeight="1" thickBot="1" x14ac:dyDescent="0.2">
      <c r="B11" s="198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89"/>
      <c r="M11" s="192"/>
      <c r="N11" s="195"/>
    </row>
    <row r="12" spans="2:14" ht="23.25" customHeight="1" x14ac:dyDescent="0.15">
      <c r="B12" s="196" t="s">
        <v>59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87">
        <f t="shared" ref="L12" si="0">I12</f>
        <v>0</v>
      </c>
      <c r="M12" s="190">
        <f t="shared" ref="M12" si="1">L12*1000</f>
        <v>0</v>
      </c>
      <c r="N12" s="193">
        <f t="shared" ref="N12" si="2">IF(L12&gt;0,1,0)</f>
        <v>0</v>
      </c>
    </row>
    <row r="13" spans="2:14" ht="23.25" customHeight="1" x14ac:dyDescent="0.15">
      <c r="B13" s="197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88"/>
      <c r="M13" s="191"/>
      <c r="N13" s="194"/>
    </row>
    <row r="14" spans="2:14" ht="23.25" customHeight="1" x14ac:dyDescent="0.15">
      <c r="B14" s="197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88"/>
      <c r="M14" s="191"/>
      <c r="N14" s="194"/>
    </row>
    <row r="15" spans="2:14" ht="23.25" customHeight="1" x14ac:dyDescent="0.15">
      <c r="B15" s="197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88"/>
      <c r="M15" s="191"/>
      <c r="N15" s="194"/>
    </row>
    <row r="16" spans="2:14" ht="23.25" customHeight="1" x14ac:dyDescent="0.15">
      <c r="B16" s="197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88"/>
      <c r="M16" s="191"/>
      <c r="N16" s="194"/>
    </row>
    <row r="17" spans="2:14" ht="23.25" customHeight="1" thickBot="1" x14ac:dyDescent="0.2">
      <c r="B17" s="198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89"/>
      <c r="M17" s="192"/>
      <c r="N17" s="195"/>
    </row>
    <row r="18" spans="2:14" ht="23.25" customHeight="1" x14ac:dyDescent="0.15">
      <c r="B18" s="196" t="s">
        <v>60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88">
        <f t="shared" ref="L18" si="3">I18</f>
        <v>0</v>
      </c>
      <c r="M18" s="190">
        <f t="shared" ref="M18" si="4">L18*1000</f>
        <v>0</v>
      </c>
      <c r="N18" s="194">
        <f t="shared" ref="N18" si="5">IF(L18&gt;0,1,0)</f>
        <v>0</v>
      </c>
    </row>
    <row r="19" spans="2:14" ht="23.25" customHeight="1" x14ac:dyDescent="0.15">
      <c r="B19" s="197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88"/>
      <c r="M19" s="191"/>
      <c r="N19" s="194"/>
    </row>
    <row r="20" spans="2:14" ht="23.25" customHeight="1" x14ac:dyDescent="0.15">
      <c r="B20" s="197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88"/>
      <c r="M20" s="191"/>
      <c r="N20" s="194"/>
    </row>
    <row r="21" spans="2:14" ht="23.25" customHeight="1" x14ac:dyDescent="0.15">
      <c r="B21" s="197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88"/>
      <c r="M21" s="191"/>
      <c r="N21" s="194"/>
    </row>
    <row r="22" spans="2:14" ht="23.25" customHeight="1" x14ac:dyDescent="0.15">
      <c r="B22" s="197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88"/>
      <c r="M22" s="191"/>
      <c r="N22" s="194"/>
    </row>
    <row r="23" spans="2:14" ht="23.25" customHeight="1" thickBot="1" x14ac:dyDescent="0.2">
      <c r="B23" s="198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88"/>
      <c r="M23" s="192"/>
      <c r="N23" s="194"/>
    </row>
    <row r="24" spans="2:14" ht="23.25" customHeight="1" x14ac:dyDescent="0.15">
      <c r="B24" s="196" t="s">
        <v>61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87">
        <f t="shared" ref="L24" si="6">I24</f>
        <v>0</v>
      </c>
      <c r="M24" s="190">
        <f t="shared" ref="M24" si="7">L24*1000</f>
        <v>0</v>
      </c>
      <c r="N24" s="193">
        <f t="shared" ref="N24" si="8">IF(L24&gt;0,1,0)</f>
        <v>0</v>
      </c>
    </row>
    <row r="25" spans="2:14" ht="23.25" customHeight="1" x14ac:dyDescent="0.15">
      <c r="B25" s="197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88"/>
      <c r="M25" s="191"/>
      <c r="N25" s="194"/>
    </row>
    <row r="26" spans="2:14" ht="23.25" customHeight="1" x14ac:dyDescent="0.15">
      <c r="B26" s="197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88"/>
      <c r="M26" s="191"/>
      <c r="N26" s="194"/>
    </row>
    <row r="27" spans="2:14" ht="23.25" customHeight="1" x14ac:dyDescent="0.15">
      <c r="B27" s="197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88"/>
      <c r="M27" s="191"/>
      <c r="N27" s="194"/>
    </row>
    <row r="28" spans="2:14" ht="23.25" customHeight="1" x14ac:dyDescent="0.15">
      <c r="B28" s="197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88"/>
      <c r="M28" s="191"/>
      <c r="N28" s="194"/>
    </row>
    <row r="29" spans="2:14" ht="23.25" customHeight="1" thickBot="1" x14ac:dyDescent="0.2">
      <c r="B29" s="198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89"/>
      <c r="M29" s="192"/>
      <c r="N29" s="195"/>
    </row>
    <row r="30" spans="2:14" ht="23.25" customHeight="1" x14ac:dyDescent="0.15">
      <c r="B30" s="196" t="s">
        <v>62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88">
        <f t="shared" ref="L30" si="9">I30</f>
        <v>0</v>
      </c>
      <c r="M30" s="190">
        <f t="shared" ref="M30" si="10">L30*1000</f>
        <v>0</v>
      </c>
      <c r="N30" s="194">
        <f t="shared" ref="N30" si="11">IF(L30&gt;0,1,0)</f>
        <v>0</v>
      </c>
    </row>
    <row r="31" spans="2:14" ht="23.25" customHeight="1" x14ac:dyDescent="0.15">
      <c r="B31" s="197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88"/>
      <c r="M31" s="191"/>
      <c r="N31" s="194"/>
    </row>
    <row r="32" spans="2:14" ht="23.25" customHeight="1" x14ac:dyDescent="0.15">
      <c r="B32" s="197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88"/>
      <c r="M32" s="191"/>
      <c r="N32" s="194"/>
    </row>
    <row r="33" spans="2:14" ht="23.25" customHeight="1" x14ac:dyDescent="0.15">
      <c r="B33" s="197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88"/>
      <c r="M33" s="191"/>
      <c r="N33" s="194"/>
    </row>
    <row r="34" spans="2:14" ht="23.25" customHeight="1" x14ac:dyDescent="0.15">
      <c r="B34" s="197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88"/>
      <c r="M34" s="191"/>
      <c r="N34" s="194"/>
    </row>
    <row r="35" spans="2:14" ht="23.25" customHeight="1" thickBot="1" x14ac:dyDescent="0.2">
      <c r="B35" s="198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89"/>
      <c r="M35" s="192"/>
      <c r="N35" s="19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43</v>
      </c>
      <c r="M37" s="3" t="s">
        <v>44</v>
      </c>
      <c r="N37" s="3" t="s">
        <v>45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O6" sqref="O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x14ac:dyDescent="0.15">
      <c r="B2" s="176" t="s">
        <v>27</v>
      </c>
      <c r="C2" s="177"/>
      <c r="D2" s="177"/>
      <c r="E2" s="177"/>
      <c r="F2" s="177"/>
      <c r="G2" s="178"/>
      <c r="H2" s="205" t="s">
        <v>30</v>
      </c>
      <c r="I2" s="206"/>
      <c r="J2" s="206"/>
      <c r="K2" s="206"/>
      <c r="L2" s="206"/>
      <c r="M2" s="206"/>
      <c r="N2" s="206"/>
      <c r="O2" s="207"/>
      <c r="Q2" s="181" t="s">
        <v>28</v>
      </c>
      <c r="R2" s="182"/>
      <c r="S2" s="183"/>
    </row>
    <row r="3" spans="2:19" ht="16.5" thickBot="1" x14ac:dyDescent="0.2">
      <c r="B3" s="179"/>
      <c r="C3" s="180"/>
      <c r="D3" s="180"/>
      <c r="E3" s="180"/>
      <c r="F3" s="180"/>
      <c r="G3" s="180"/>
      <c r="H3" s="225" t="s">
        <v>21</v>
      </c>
      <c r="I3" s="226"/>
      <c r="J3" s="226"/>
      <c r="K3" s="226"/>
      <c r="L3" s="226"/>
      <c r="M3" s="226"/>
      <c r="N3" s="226"/>
      <c r="O3" s="227"/>
      <c r="Q3" s="184"/>
      <c r="R3" s="185"/>
      <c r="S3" s="186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92</v>
      </c>
      <c r="I4" s="30" t="s">
        <v>16</v>
      </c>
      <c r="J4" s="30" t="s">
        <v>97</v>
      </c>
      <c r="K4" s="120" t="s">
        <v>16</v>
      </c>
      <c r="L4" s="30" t="s">
        <v>90</v>
      </c>
      <c r="M4" s="31" t="s">
        <v>16</v>
      </c>
      <c r="N4" s="30" t="s">
        <v>18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12.05</v>
      </c>
      <c r="L5" s="5">
        <v>1</v>
      </c>
      <c r="M5" s="11" t="s">
        <v>104</v>
      </c>
      <c r="N5" s="5">
        <v>1</v>
      </c>
      <c r="O5" s="11">
        <v>4.8</v>
      </c>
      <c r="Q5" s="4">
        <f>H5+J5+L5+N5</f>
        <v>3</v>
      </c>
      <c r="R5" s="12">
        <f>Q5*500</f>
        <v>1500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223"/>
      <c r="L6" s="18">
        <v>0</v>
      </c>
      <c r="M6" s="20"/>
      <c r="N6" s="18">
        <v>0</v>
      </c>
      <c r="O6" s="20"/>
      <c r="Q6" s="7">
        <f>H6+J6+L6+N6</f>
        <v>0</v>
      </c>
      <c r="R6" s="13">
        <f>Q6*500</f>
        <v>0</v>
      </c>
      <c r="S6" s="8">
        <f t="shared" ref="S6:S35" si="0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4"/>
      <c r="N7" s="22">
        <v>0</v>
      </c>
      <c r="O7" s="24"/>
      <c r="Q7" s="7">
        <f t="shared" ref="Q7:Q35" si="1">H7+J7+L7+N7</f>
        <v>0</v>
      </c>
      <c r="R7" s="14">
        <f>Q7*500</f>
        <v>0</v>
      </c>
      <c r="S7" s="9">
        <f t="shared" si="0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4"/>
      <c r="N8" s="22">
        <v>0</v>
      </c>
      <c r="O8" s="24"/>
      <c r="Q8" s="7">
        <f t="shared" si="1"/>
        <v>0</v>
      </c>
      <c r="R8" s="14">
        <f t="shared" ref="R8:R35" si="2">Q8*500</f>
        <v>0</v>
      </c>
      <c r="S8" s="9">
        <f t="shared" si="0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4"/>
      <c r="N9" s="22">
        <v>0</v>
      </c>
      <c r="O9" s="24"/>
      <c r="Q9" s="7">
        <f t="shared" si="1"/>
        <v>0</v>
      </c>
      <c r="R9" s="14">
        <f t="shared" si="2"/>
        <v>0</v>
      </c>
      <c r="S9" s="9">
        <f t="shared" si="0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4"/>
      <c r="N10" s="22">
        <v>0</v>
      </c>
      <c r="O10" s="24"/>
      <c r="Q10" s="7">
        <f t="shared" si="1"/>
        <v>0</v>
      </c>
      <c r="R10" s="14">
        <f t="shared" si="2"/>
        <v>0</v>
      </c>
      <c r="S10" s="9">
        <f t="shared" si="0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4"/>
      <c r="N11" s="22">
        <v>0</v>
      </c>
      <c r="O11" s="24"/>
      <c r="Q11" s="7">
        <f t="shared" si="1"/>
        <v>0</v>
      </c>
      <c r="R11" s="14">
        <f t="shared" si="2"/>
        <v>0</v>
      </c>
      <c r="S11" s="9">
        <f t="shared" si="0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4"/>
      <c r="N12" s="22">
        <v>0</v>
      </c>
      <c r="O12" s="24"/>
      <c r="Q12" s="7">
        <f t="shared" si="1"/>
        <v>0</v>
      </c>
      <c r="R12" s="14">
        <f t="shared" si="2"/>
        <v>0</v>
      </c>
      <c r="S12" s="9">
        <f t="shared" si="0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4"/>
      <c r="N13" s="22">
        <v>0</v>
      </c>
      <c r="O13" s="24"/>
      <c r="Q13" s="7">
        <f t="shared" si="1"/>
        <v>0</v>
      </c>
      <c r="R13" s="14">
        <f t="shared" si="2"/>
        <v>0</v>
      </c>
      <c r="S13" s="9">
        <f t="shared" si="0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4"/>
      <c r="N14" s="22">
        <v>0</v>
      </c>
      <c r="O14" s="24"/>
      <c r="Q14" s="7">
        <f t="shared" si="1"/>
        <v>0</v>
      </c>
      <c r="R14" s="14">
        <f t="shared" si="2"/>
        <v>0</v>
      </c>
      <c r="S14" s="9">
        <f t="shared" si="0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4"/>
      <c r="N15" s="22">
        <v>0</v>
      </c>
      <c r="O15" s="24"/>
      <c r="Q15" s="7">
        <f t="shared" si="1"/>
        <v>0</v>
      </c>
      <c r="R15" s="14">
        <f t="shared" si="2"/>
        <v>0</v>
      </c>
      <c r="S15" s="9">
        <f t="shared" si="0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4"/>
      <c r="N16" s="22">
        <v>0</v>
      </c>
      <c r="O16" s="24"/>
      <c r="Q16" s="7">
        <f t="shared" si="1"/>
        <v>0</v>
      </c>
      <c r="R16" s="14">
        <f t="shared" si="2"/>
        <v>0</v>
      </c>
      <c r="S16" s="9">
        <f t="shared" si="0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4"/>
      <c r="N17" s="22">
        <v>0</v>
      </c>
      <c r="O17" s="24"/>
      <c r="Q17" s="7">
        <f t="shared" si="1"/>
        <v>0</v>
      </c>
      <c r="R17" s="14">
        <f t="shared" si="2"/>
        <v>0</v>
      </c>
      <c r="S17" s="9">
        <f t="shared" si="0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4"/>
      <c r="N18" s="22">
        <v>0</v>
      </c>
      <c r="O18" s="24"/>
      <c r="Q18" s="7">
        <f t="shared" si="1"/>
        <v>0</v>
      </c>
      <c r="R18" s="14">
        <f t="shared" si="2"/>
        <v>0</v>
      </c>
      <c r="S18" s="9">
        <f t="shared" si="0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4"/>
      <c r="N19" s="22">
        <v>0</v>
      </c>
      <c r="O19" s="24"/>
      <c r="Q19" s="7">
        <f t="shared" si="1"/>
        <v>0</v>
      </c>
      <c r="R19" s="14">
        <f t="shared" si="2"/>
        <v>0</v>
      </c>
      <c r="S19" s="9">
        <f t="shared" si="0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4"/>
      <c r="N20" s="22">
        <v>0</v>
      </c>
      <c r="O20" s="24"/>
      <c r="Q20" s="7">
        <f t="shared" si="1"/>
        <v>0</v>
      </c>
      <c r="R20" s="14">
        <f t="shared" si="2"/>
        <v>0</v>
      </c>
      <c r="S20" s="9">
        <f t="shared" si="0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4"/>
      <c r="N21" s="22">
        <v>0</v>
      </c>
      <c r="O21" s="24"/>
      <c r="Q21" s="7">
        <f t="shared" si="1"/>
        <v>0</v>
      </c>
      <c r="R21" s="14">
        <f t="shared" si="2"/>
        <v>0</v>
      </c>
      <c r="S21" s="9">
        <f t="shared" si="0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4"/>
      <c r="N22" s="22">
        <v>0</v>
      </c>
      <c r="O22" s="24"/>
      <c r="Q22" s="7">
        <f t="shared" si="1"/>
        <v>0</v>
      </c>
      <c r="R22" s="14">
        <f t="shared" si="2"/>
        <v>0</v>
      </c>
      <c r="S22" s="9">
        <f t="shared" si="0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4"/>
      <c r="N23" s="22">
        <v>0</v>
      </c>
      <c r="O23" s="24"/>
      <c r="Q23" s="7">
        <f t="shared" si="1"/>
        <v>0</v>
      </c>
      <c r="R23" s="14">
        <f t="shared" si="2"/>
        <v>0</v>
      </c>
      <c r="S23" s="9">
        <f t="shared" si="0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4"/>
      <c r="N24" s="22">
        <v>0</v>
      </c>
      <c r="O24" s="24"/>
      <c r="Q24" s="7">
        <f t="shared" si="1"/>
        <v>0</v>
      </c>
      <c r="R24" s="14">
        <f t="shared" si="2"/>
        <v>0</v>
      </c>
      <c r="S24" s="9">
        <f t="shared" si="0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4"/>
      <c r="N25" s="22">
        <v>0</v>
      </c>
      <c r="O25" s="24"/>
      <c r="Q25" s="7">
        <f t="shared" si="1"/>
        <v>0</v>
      </c>
      <c r="R25" s="14">
        <f t="shared" si="2"/>
        <v>0</v>
      </c>
      <c r="S25" s="9">
        <f t="shared" si="0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4"/>
      <c r="N26" s="22">
        <v>0</v>
      </c>
      <c r="O26" s="24"/>
      <c r="Q26" s="7">
        <f t="shared" si="1"/>
        <v>0</v>
      </c>
      <c r="R26" s="14">
        <f t="shared" si="2"/>
        <v>0</v>
      </c>
      <c r="S26" s="9">
        <f t="shared" si="0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4"/>
      <c r="N27" s="22">
        <v>0</v>
      </c>
      <c r="O27" s="24"/>
      <c r="Q27" s="7">
        <f t="shared" si="1"/>
        <v>0</v>
      </c>
      <c r="R27" s="14">
        <f t="shared" si="2"/>
        <v>0</v>
      </c>
      <c r="S27" s="9">
        <f t="shared" si="0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4"/>
      <c r="N28" s="22">
        <v>0</v>
      </c>
      <c r="O28" s="24"/>
      <c r="Q28" s="7">
        <f t="shared" si="1"/>
        <v>0</v>
      </c>
      <c r="R28" s="14">
        <f t="shared" si="2"/>
        <v>0</v>
      </c>
      <c r="S28" s="9">
        <f t="shared" si="0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4"/>
      <c r="N29" s="22">
        <v>0</v>
      </c>
      <c r="O29" s="24"/>
      <c r="Q29" s="7">
        <f t="shared" si="1"/>
        <v>0</v>
      </c>
      <c r="R29" s="14">
        <f t="shared" si="2"/>
        <v>0</v>
      </c>
      <c r="S29" s="9">
        <f t="shared" si="0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224"/>
      <c r="L30" s="22">
        <v>0</v>
      </c>
      <c r="M30" s="24"/>
      <c r="N30" s="22">
        <v>0</v>
      </c>
      <c r="O30" s="24"/>
      <c r="Q30" s="7">
        <f t="shared" si="1"/>
        <v>0</v>
      </c>
      <c r="R30" s="14">
        <f t="shared" si="2"/>
        <v>0</v>
      </c>
      <c r="S30" s="9">
        <f t="shared" si="0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4"/>
      <c r="N31" s="22">
        <v>0</v>
      </c>
      <c r="O31" s="24"/>
      <c r="P31" s="37"/>
      <c r="Q31" s="7">
        <f t="shared" si="1"/>
        <v>0</v>
      </c>
      <c r="R31" s="14">
        <f t="shared" si="2"/>
        <v>0</v>
      </c>
      <c r="S31" s="9">
        <f t="shared" si="0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4"/>
      <c r="N32" s="22">
        <v>0</v>
      </c>
      <c r="O32" s="24"/>
      <c r="P32" s="37"/>
      <c r="Q32" s="7">
        <f t="shared" si="1"/>
        <v>0</v>
      </c>
      <c r="R32" s="14">
        <f t="shared" si="2"/>
        <v>0</v>
      </c>
      <c r="S32" s="9">
        <f t="shared" si="0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4"/>
      <c r="N33" s="22">
        <v>0</v>
      </c>
      <c r="O33" s="24"/>
      <c r="P33" s="37"/>
      <c r="Q33" s="7">
        <f t="shared" si="1"/>
        <v>0</v>
      </c>
      <c r="R33" s="14">
        <f t="shared" si="2"/>
        <v>0</v>
      </c>
      <c r="S33" s="9">
        <f t="shared" si="0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4"/>
      <c r="N34" s="22">
        <v>0</v>
      </c>
      <c r="O34" s="24"/>
      <c r="P34" s="37"/>
      <c r="Q34" s="7">
        <f t="shared" si="1"/>
        <v>0</v>
      </c>
      <c r="R34" s="14">
        <f t="shared" si="2"/>
        <v>0</v>
      </c>
      <c r="S34" s="9">
        <f t="shared" si="0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8"/>
      <c r="N35" s="26">
        <v>0</v>
      </c>
      <c r="O35" s="28"/>
      <c r="P35" s="37"/>
      <c r="Q35" s="126">
        <f t="shared" si="1"/>
        <v>0</v>
      </c>
      <c r="R35" s="15">
        <f t="shared" si="2"/>
        <v>0</v>
      </c>
      <c r="S35" s="10">
        <f t="shared" si="0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43</v>
      </c>
      <c r="R37" s="3" t="s">
        <v>44</v>
      </c>
      <c r="S37" s="3" t="s">
        <v>45</v>
      </c>
    </row>
  </sheetData>
  <dataConsolidate/>
  <mergeCells count="4">
    <mergeCell ref="B2:G3"/>
    <mergeCell ref="Q2:S3"/>
    <mergeCell ref="H2:O2"/>
    <mergeCell ref="H3:O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L6:L35 J6:J35 K6:K29 F5:G35 H6:I29 M6:M29 N6:N35 O6:O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0" sqref="M30:M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6" t="s">
        <v>69</v>
      </c>
      <c r="C2" s="177"/>
      <c r="D2" s="177"/>
      <c r="E2" s="177"/>
      <c r="F2" s="177"/>
      <c r="G2" s="177"/>
      <c r="H2" s="178"/>
      <c r="I2" s="45" t="s">
        <v>30</v>
      </c>
      <c r="J2" s="46"/>
      <c r="L2" s="181" t="s">
        <v>28</v>
      </c>
      <c r="M2" s="182"/>
      <c r="N2" s="183"/>
    </row>
    <row r="3" spans="2:14" ht="16.5" thickBot="1" x14ac:dyDescent="0.2">
      <c r="B3" s="179"/>
      <c r="C3" s="180"/>
      <c r="D3" s="180"/>
      <c r="E3" s="180"/>
      <c r="F3" s="180"/>
      <c r="G3" s="180"/>
      <c r="H3" s="180"/>
      <c r="I3" s="47" t="s">
        <v>21</v>
      </c>
      <c r="J3" s="48"/>
      <c r="L3" s="184"/>
      <c r="M3" s="185"/>
      <c r="N3" s="186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64</v>
      </c>
      <c r="J4" s="31" t="s">
        <v>16</v>
      </c>
      <c r="K4" s="32"/>
      <c r="L4" s="29" t="s">
        <v>19</v>
      </c>
      <c r="M4" s="30" t="s">
        <v>20</v>
      </c>
      <c r="N4" s="31" t="s">
        <v>63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6" t="s">
        <v>58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87">
        <f>I6</f>
        <v>0</v>
      </c>
      <c r="M6" s="190">
        <f>L6*1000</f>
        <v>0</v>
      </c>
      <c r="N6" s="193">
        <f>IF(L6&gt;0,1,0)</f>
        <v>0</v>
      </c>
    </row>
    <row r="7" spans="2:14" ht="23.25" customHeight="1" x14ac:dyDescent="0.15">
      <c r="B7" s="197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88"/>
      <c r="M7" s="191"/>
      <c r="N7" s="194"/>
    </row>
    <row r="8" spans="2:14" ht="23.25" customHeight="1" x14ac:dyDescent="0.15">
      <c r="B8" s="197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88"/>
      <c r="M8" s="191"/>
      <c r="N8" s="194"/>
    </row>
    <row r="9" spans="2:14" ht="23.25" customHeight="1" x14ac:dyDescent="0.15">
      <c r="B9" s="197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88"/>
      <c r="M9" s="191"/>
      <c r="N9" s="194"/>
    </row>
    <row r="10" spans="2:14" ht="23.25" customHeight="1" x14ac:dyDescent="0.15">
      <c r="B10" s="197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88"/>
      <c r="M10" s="191"/>
      <c r="N10" s="194"/>
    </row>
    <row r="11" spans="2:14" ht="23.25" customHeight="1" thickBot="1" x14ac:dyDescent="0.2">
      <c r="B11" s="198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89"/>
      <c r="M11" s="192"/>
      <c r="N11" s="195"/>
    </row>
    <row r="12" spans="2:14" ht="23.25" customHeight="1" x14ac:dyDescent="0.15">
      <c r="B12" s="196" t="s">
        <v>59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87">
        <f t="shared" ref="L12" si="0">I12</f>
        <v>0</v>
      </c>
      <c r="M12" s="190">
        <f t="shared" ref="M12" si="1">L12*1000</f>
        <v>0</v>
      </c>
      <c r="N12" s="193">
        <f t="shared" ref="N12" si="2">IF(L12&gt;0,1,0)</f>
        <v>0</v>
      </c>
    </row>
    <row r="13" spans="2:14" ht="23.25" customHeight="1" x14ac:dyDescent="0.15">
      <c r="B13" s="197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88"/>
      <c r="M13" s="191"/>
      <c r="N13" s="194"/>
    </row>
    <row r="14" spans="2:14" ht="23.25" customHeight="1" x14ac:dyDescent="0.15">
      <c r="B14" s="197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88"/>
      <c r="M14" s="191"/>
      <c r="N14" s="194"/>
    </row>
    <row r="15" spans="2:14" ht="23.25" customHeight="1" x14ac:dyDescent="0.15">
      <c r="B15" s="197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88"/>
      <c r="M15" s="191"/>
      <c r="N15" s="194"/>
    </row>
    <row r="16" spans="2:14" ht="23.25" customHeight="1" x14ac:dyDescent="0.15">
      <c r="B16" s="197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88"/>
      <c r="M16" s="191"/>
      <c r="N16" s="194"/>
    </row>
    <row r="17" spans="2:14" ht="23.25" customHeight="1" thickBot="1" x14ac:dyDescent="0.2">
      <c r="B17" s="198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89"/>
      <c r="M17" s="192"/>
      <c r="N17" s="195"/>
    </row>
    <row r="18" spans="2:14" ht="23.25" customHeight="1" x14ac:dyDescent="0.15">
      <c r="B18" s="196" t="s">
        <v>60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88">
        <f t="shared" ref="L18" si="3">I18</f>
        <v>0</v>
      </c>
      <c r="M18" s="190">
        <f t="shared" ref="M18" si="4">L18*1000</f>
        <v>0</v>
      </c>
      <c r="N18" s="194">
        <f t="shared" ref="N18" si="5">IF(L18&gt;0,1,0)</f>
        <v>0</v>
      </c>
    </row>
    <row r="19" spans="2:14" ht="23.25" customHeight="1" x14ac:dyDescent="0.15">
      <c r="B19" s="197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88"/>
      <c r="M19" s="191"/>
      <c r="N19" s="194"/>
    </row>
    <row r="20" spans="2:14" ht="23.25" customHeight="1" x14ac:dyDescent="0.15">
      <c r="B20" s="197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88"/>
      <c r="M20" s="191"/>
      <c r="N20" s="194"/>
    </row>
    <row r="21" spans="2:14" ht="23.25" customHeight="1" x14ac:dyDescent="0.15">
      <c r="B21" s="197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88"/>
      <c r="M21" s="191"/>
      <c r="N21" s="194"/>
    </row>
    <row r="22" spans="2:14" ht="23.25" customHeight="1" x14ac:dyDescent="0.15">
      <c r="B22" s="197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88"/>
      <c r="M22" s="191"/>
      <c r="N22" s="194"/>
    </row>
    <row r="23" spans="2:14" ht="23.25" customHeight="1" thickBot="1" x14ac:dyDescent="0.2">
      <c r="B23" s="198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88"/>
      <c r="M23" s="192"/>
      <c r="N23" s="194"/>
    </row>
    <row r="24" spans="2:14" ht="23.25" customHeight="1" x14ac:dyDescent="0.15">
      <c r="B24" s="196" t="s">
        <v>61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87">
        <f t="shared" ref="L24" si="6">I24</f>
        <v>0</v>
      </c>
      <c r="M24" s="190">
        <f t="shared" ref="M24" si="7">L24*1000</f>
        <v>0</v>
      </c>
      <c r="N24" s="193">
        <f t="shared" ref="N24" si="8">IF(L24&gt;0,1,0)</f>
        <v>0</v>
      </c>
    </row>
    <row r="25" spans="2:14" ht="23.25" customHeight="1" x14ac:dyDescent="0.15">
      <c r="B25" s="197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88"/>
      <c r="M25" s="191"/>
      <c r="N25" s="194"/>
    </row>
    <row r="26" spans="2:14" ht="23.25" customHeight="1" x14ac:dyDescent="0.15">
      <c r="B26" s="197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88"/>
      <c r="M26" s="191"/>
      <c r="N26" s="194"/>
    </row>
    <row r="27" spans="2:14" ht="23.25" customHeight="1" x14ac:dyDescent="0.15">
      <c r="B27" s="197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88"/>
      <c r="M27" s="191"/>
      <c r="N27" s="194"/>
    </row>
    <row r="28" spans="2:14" ht="23.25" customHeight="1" x14ac:dyDescent="0.15">
      <c r="B28" s="197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88"/>
      <c r="M28" s="191"/>
      <c r="N28" s="194"/>
    </row>
    <row r="29" spans="2:14" ht="23.25" customHeight="1" thickBot="1" x14ac:dyDescent="0.2">
      <c r="B29" s="198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89"/>
      <c r="M29" s="192"/>
      <c r="N29" s="195"/>
    </row>
    <row r="30" spans="2:14" ht="23.25" customHeight="1" x14ac:dyDescent="0.15">
      <c r="B30" s="196" t="s">
        <v>62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88">
        <f t="shared" ref="L30" si="9">I30</f>
        <v>0</v>
      </c>
      <c r="M30" s="190">
        <f t="shared" ref="M30" si="10">L30*1000</f>
        <v>0</v>
      </c>
      <c r="N30" s="194">
        <f t="shared" ref="N30" si="11">IF(L30&gt;0,1,0)</f>
        <v>0</v>
      </c>
    </row>
    <row r="31" spans="2:14" ht="23.25" customHeight="1" x14ac:dyDescent="0.15">
      <c r="B31" s="197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88"/>
      <c r="M31" s="191"/>
      <c r="N31" s="194"/>
    </row>
    <row r="32" spans="2:14" ht="23.25" customHeight="1" x14ac:dyDescent="0.15">
      <c r="B32" s="197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88"/>
      <c r="M32" s="191"/>
      <c r="N32" s="194"/>
    </row>
    <row r="33" spans="2:14" ht="23.25" customHeight="1" x14ac:dyDescent="0.15">
      <c r="B33" s="197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88"/>
      <c r="M33" s="191"/>
      <c r="N33" s="194"/>
    </row>
    <row r="34" spans="2:14" ht="23.25" customHeight="1" x14ac:dyDescent="0.15">
      <c r="B34" s="197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88"/>
      <c r="M34" s="191"/>
      <c r="N34" s="194"/>
    </row>
    <row r="35" spans="2:14" ht="23.25" customHeight="1" thickBot="1" x14ac:dyDescent="0.2">
      <c r="B35" s="198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89"/>
      <c r="M35" s="192"/>
      <c r="N35" s="19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43</v>
      </c>
      <c r="M37" s="3" t="s">
        <v>44</v>
      </c>
      <c r="N37" s="3" t="s">
        <v>45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zoomScale="70" zoomScaleNormal="70" workbookViewId="0">
      <selection activeCell="AB31" sqref="AB3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x14ac:dyDescent="0.15">
      <c r="B2" s="176" t="s">
        <v>103</v>
      </c>
      <c r="C2" s="177"/>
      <c r="D2" s="177"/>
      <c r="E2" s="177"/>
      <c r="F2" s="177"/>
      <c r="G2" s="178"/>
      <c r="H2" s="205" t="s">
        <v>30</v>
      </c>
      <c r="I2" s="206"/>
      <c r="J2" s="206"/>
      <c r="K2" s="206"/>
      <c r="L2" s="206"/>
      <c r="M2" s="206"/>
      <c r="N2" s="206"/>
      <c r="O2" s="206"/>
      <c r="P2" s="206"/>
      <c r="Q2" s="207"/>
      <c r="S2" s="181" t="s">
        <v>28</v>
      </c>
      <c r="T2" s="182"/>
      <c r="U2" s="183"/>
    </row>
    <row r="3" spans="2:21" ht="16.5" thickBot="1" x14ac:dyDescent="0.2">
      <c r="B3" s="179"/>
      <c r="C3" s="180"/>
      <c r="D3" s="180"/>
      <c r="E3" s="180"/>
      <c r="F3" s="180"/>
      <c r="G3" s="180"/>
      <c r="H3" s="225" t="s">
        <v>21</v>
      </c>
      <c r="I3" s="226"/>
      <c r="J3" s="226"/>
      <c r="K3" s="226"/>
      <c r="L3" s="226"/>
      <c r="M3" s="226"/>
      <c r="N3" s="226"/>
      <c r="O3" s="226"/>
      <c r="P3" s="226"/>
      <c r="Q3" s="227"/>
      <c r="S3" s="184"/>
      <c r="T3" s="185"/>
      <c r="U3" s="186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29</v>
      </c>
      <c r="H4" s="29" t="s">
        <v>92</v>
      </c>
      <c r="I4" s="30" t="s">
        <v>16</v>
      </c>
      <c r="J4" s="30" t="s">
        <v>97</v>
      </c>
      <c r="K4" s="120" t="s">
        <v>16</v>
      </c>
      <c r="L4" s="30" t="s">
        <v>90</v>
      </c>
      <c r="M4" s="31" t="s">
        <v>16</v>
      </c>
      <c r="N4" s="30" t="s">
        <v>18</v>
      </c>
      <c r="O4" s="31" t="s">
        <v>16</v>
      </c>
      <c r="P4" s="30" t="s">
        <v>102</v>
      </c>
      <c r="Q4" s="31" t="s">
        <v>16</v>
      </c>
      <c r="R4" s="32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12.05</v>
      </c>
      <c r="L5" s="5">
        <v>1</v>
      </c>
      <c r="M5" s="11" t="s">
        <v>105</v>
      </c>
      <c r="N5" s="5">
        <v>1</v>
      </c>
      <c r="O5" s="11">
        <v>6.25</v>
      </c>
      <c r="P5" s="5">
        <v>1</v>
      </c>
      <c r="Q5" s="11">
        <v>12.58</v>
      </c>
      <c r="S5" s="4">
        <f>H5+J5+L5+N5+P5</f>
        <v>4</v>
      </c>
      <c r="T5" s="12">
        <f>S5*500</f>
        <v>2000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223"/>
      <c r="L6" s="18">
        <v>0</v>
      </c>
      <c r="M6" s="20"/>
      <c r="N6" s="18">
        <v>0</v>
      </c>
      <c r="O6" s="20"/>
      <c r="P6" s="18">
        <v>0</v>
      </c>
      <c r="Q6" s="20"/>
      <c r="S6" s="7">
        <f>H6+J6+L6+N6+P6</f>
        <v>0</v>
      </c>
      <c r="T6" s="13">
        <f>S6*500</f>
        <v>0</v>
      </c>
      <c r="U6" s="8">
        <f t="shared" ref="U6:U3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4"/>
      <c r="N7" s="22">
        <v>0</v>
      </c>
      <c r="O7" s="24"/>
      <c r="P7" s="22">
        <v>0</v>
      </c>
      <c r="Q7" s="24"/>
      <c r="S7" s="7">
        <f t="shared" ref="S7:S35" si="1">H7+J7+L7+N7+P7</f>
        <v>0</v>
      </c>
      <c r="T7" s="14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4"/>
      <c r="N8" s="22">
        <v>0</v>
      </c>
      <c r="O8" s="24"/>
      <c r="P8" s="22">
        <v>0</v>
      </c>
      <c r="Q8" s="24"/>
      <c r="S8" s="7">
        <f t="shared" si="1"/>
        <v>0</v>
      </c>
      <c r="T8" s="14">
        <f t="shared" ref="T8:T3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4"/>
      <c r="N9" s="22">
        <v>0</v>
      </c>
      <c r="O9" s="24"/>
      <c r="P9" s="22">
        <v>0</v>
      </c>
      <c r="Q9" s="24"/>
      <c r="S9" s="7">
        <f t="shared" si="1"/>
        <v>0</v>
      </c>
      <c r="T9" s="14">
        <f t="shared" si="2"/>
        <v>0</v>
      </c>
      <c r="U9" s="9">
        <f t="shared" si="0"/>
        <v>0</v>
      </c>
    </row>
    <row r="10" spans="2:2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4"/>
      <c r="N10" s="22">
        <v>0</v>
      </c>
      <c r="O10" s="24"/>
      <c r="P10" s="22">
        <v>0</v>
      </c>
      <c r="Q10" s="24"/>
      <c r="S10" s="7">
        <f t="shared" si="1"/>
        <v>0</v>
      </c>
      <c r="T10" s="14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4"/>
      <c r="N11" s="22">
        <v>0</v>
      </c>
      <c r="O11" s="24"/>
      <c r="P11" s="22">
        <v>0</v>
      </c>
      <c r="Q11" s="24"/>
      <c r="S11" s="7">
        <f t="shared" si="1"/>
        <v>0</v>
      </c>
      <c r="T11" s="14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4"/>
      <c r="N12" s="22">
        <v>0</v>
      </c>
      <c r="O12" s="24"/>
      <c r="P12" s="22">
        <v>0</v>
      </c>
      <c r="Q12" s="24"/>
      <c r="S12" s="7">
        <f t="shared" si="1"/>
        <v>0</v>
      </c>
      <c r="T12" s="14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4"/>
      <c r="N13" s="22">
        <v>0</v>
      </c>
      <c r="O13" s="24"/>
      <c r="P13" s="22">
        <v>0</v>
      </c>
      <c r="Q13" s="24"/>
      <c r="S13" s="7">
        <f t="shared" si="1"/>
        <v>0</v>
      </c>
      <c r="T13" s="14">
        <f t="shared" si="2"/>
        <v>0</v>
      </c>
      <c r="U13" s="9">
        <f t="shared" si="0"/>
        <v>0</v>
      </c>
    </row>
    <row r="14" spans="2:2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4"/>
      <c r="N14" s="22">
        <v>0</v>
      </c>
      <c r="O14" s="24"/>
      <c r="P14" s="22">
        <v>0</v>
      </c>
      <c r="Q14" s="24"/>
      <c r="S14" s="7">
        <f t="shared" si="1"/>
        <v>0</v>
      </c>
      <c r="T14" s="14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4"/>
      <c r="N15" s="22">
        <v>0</v>
      </c>
      <c r="O15" s="24"/>
      <c r="P15" s="22">
        <v>0</v>
      </c>
      <c r="Q15" s="24"/>
      <c r="S15" s="7">
        <f t="shared" si="1"/>
        <v>0</v>
      </c>
      <c r="T15" s="14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4"/>
      <c r="N16" s="22">
        <v>0</v>
      </c>
      <c r="O16" s="24"/>
      <c r="P16" s="22">
        <v>0</v>
      </c>
      <c r="Q16" s="24"/>
      <c r="S16" s="7">
        <f t="shared" si="1"/>
        <v>0</v>
      </c>
      <c r="T16" s="14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4"/>
      <c r="N17" s="22">
        <v>0</v>
      </c>
      <c r="O17" s="24"/>
      <c r="P17" s="22">
        <v>0</v>
      </c>
      <c r="Q17" s="24"/>
      <c r="S17" s="7">
        <f t="shared" si="1"/>
        <v>0</v>
      </c>
      <c r="T17" s="14">
        <f t="shared" si="2"/>
        <v>0</v>
      </c>
      <c r="U17" s="9">
        <f t="shared" si="0"/>
        <v>0</v>
      </c>
    </row>
    <row r="18" spans="2:2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4"/>
      <c r="N18" s="22">
        <v>0</v>
      </c>
      <c r="O18" s="24"/>
      <c r="P18" s="22">
        <v>0</v>
      </c>
      <c r="Q18" s="24"/>
      <c r="S18" s="7">
        <f t="shared" si="1"/>
        <v>0</v>
      </c>
      <c r="T18" s="14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4"/>
      <c r="N19" s="22">
        <v>0</v>
      </c>
      <c r="O19" s="24"/>
      <c r="P19" s="22">
        <v>0</v>
      </c>
      <c r="Q19" s="24"/>
      <c r="S19" s="7">
        <f t="shared" si="1"/>
        <v>0</v>
      </c>
      <c r="T19" s="14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4"/>
      <c r="N20" s="22">
        <v>0</v>
      </c>
      <c r="O20" s="24"/>
      <c r="P20" s="22">
        <v>0</v>
      </c>
      <c r="Q20" s="24"/>
      <c r="S20" s="7">
        <f t="shared" si="1"/>
        <v>0</v>
      </c>
      <c r="T20" s="14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4"/>
      <c r="N21" s="22">
        <v>0</v>
      </c>
      <c r="O21" s="24"/>
      <c r="P21" s="22">
        <v>0</v>
      </c>
      <c r="Q21" s="24"/>
      <c r="S21" s="7">
        <f t="shared" si="1"/>
        <v>0</v>
      </c>
      <c r="T21" s="14">
        <f t="shared" si="2"/>
        <v>0</v>
      </c>
      <c r="U21" s="9">
        <f t="shared" si="0"/>
        <v>0</v>
      </c>
    </row>
    <row r="22" spans="2:2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4"/>
      <c r="N22" s="22">
        <v>0</v>
      </c>
      <c r="O22" s="24"/>
      <c r="P22" s="22">
        <v>0</v>
      </c>
      <c r="Q22" s="24"/>
      <c r="S22" s="7">
        <f t="shared" si="1"/>
        <v>0</v>
      </c>
      <c r="T22" s="14">
        <f t="shared" si="2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4"/>
      <c r="N23" s="22">
        <v>0</v>
      </c>
      <c r="O23" s="24"/>
      <c r="P23" s="22">
        <v>0</v>
      </c>
      <c r="Q23" s="24"/>
      <c r="S23" s="7">
        <f t="shared" si="1"/>
        <v>0</v>
      </c>
      <c r="T23" s="14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4"/>
      <c r="N24" s="22">
        <v>0</v>
      </c>
      <c r="O24" s="24"/>
      <c r="P24" s="22">
        <v>0</v>
      </c>
      <c r="Q24" s="24"/>
      <c r="S24" s="7">
        <f t="shared" si="1"/>
        <v>0</v>
      </c>
      <c r="T24" s="14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4"/>
      <c r="N25" s="22">
        <v>0</v>
      </c>
      <c r="O25" s="24"/>
      <c r="P25" s="22">
        <v>0</v>
      </c>
      <c r="Q25" s="24"/>
      <c r="S25" s="7">
        <f t="shared" si="1"/>
        <v>0</v>
      </c>
      <c r="T25" s="14">
        <f t="shared" si="2"/>
        <v>0</v>
      </c>
      <c r="U25" s="9">
        <f t="shared" si="0"/>
        <v>0</v>
      </c>
    </row>
    <row r="26" spans="2:2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4"/>
      <c r="N26" s="22">
        <v>0</v>
      </c>
      <c r="O26" s="24"/>
      <c r="P26" s="22">
        <v>0</v>
      </c>
      <c r="Q26" s="24"/>
      <c r="S26" s="7">
        <f t="shared" si="1"/>
        <v>0</v>
      </c>
      <c r="T26" s="14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4"/>
      <c r="N27" s="22">
        <v>0</v>
      </c>
      <c r="O27" s="24"/>
      <c r="P27" s="22">
        <v>0</v>
      </c>
      <c r="Q27" s="24"/>
      <c r="S27" s="7">
        <f t="shared" si="1"/>
        <v>0</v>
      </c>
      <c r="T27" s="14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4"/>
      <c r="N28" s="22">
        <v>0</v>
      </c>
      <c r="O28" s="24"/>
      <c r="P28" s="22">
        <v>0</v>
      </c>
      <c r="Q28" s="24"/>
      <c r="S28" s="7">
        <f t="shared" si="1"/>
        <v>0</v>
      </c>
      <c r="T28" s="14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4"/>
      <c r="N29" s="22">
        <v>0</v>
      </c>
      <c r="O29" s="24"/>
      <c r="P29" s="22">
        <v>0</v>
      </c>
      <c r="Q29" s="24"/>
      <c r="S29" s="7">
        <f t="shared" si="1"/>
        <v>0</v>
      </c>
      <c r="T29" s="14">
        <f t="shared" si="2"/>
        <v>0</v>
      </c>
      <c r="U29" s="9">
        <f t="shared" si="0"/>
        <v>0</v>
      </c>
    </row>
    <row r="30" spans="2:2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224"/>
      <c r="L30" s="22">
        <v>0</v>
      </c>
      <c r="M30" s="24"/>
      <c r="N30" s="22">
        <v>0</v>
      </c>
      <c r="O30" s="24"/>
      <c r="P30" s="22">
        <v>0</v>
      </c>
      <c r="Q30" s="24"/>
      <c r="S30" s="7">
        <f t="shared" si="1"/>
        <v>0</v>
      </c>
      <c r="T30" s="14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4"/>
      <c r="N31" s="22">
        <v>0</v>
      </c>
      <c r="O31" s="24"/>
      <c r="P31" s="22">
        <v>0</v>
      </c>
      <c r="Q31" s="24"/>
      <c r="R31" s="131"/>
      <c r="S31" s="7">
        <f t="shared" si="1"/>
        <v>0</v>
      </c>
      <c r="T31" s="14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4"/>
      <c r="N32" s="22">
        <v>0</v>
      </c>
      <c r="O32" s="24"/>
      <c r="P32" s="22">
        <v>0</v>
      </c>
      <c r="Q32" s="24"/>
      <c r="R32" s="131"/>
      <c r="S32" s="7">
        <f t="shared" si="1"/>
        <v>0</v>
      </c>
      <c r="T32" s="14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4"/>
      <c r="N33" s="22">
        <v>0</v>
      </c>
      <c r="O33" s="24"/>
      <c r="P33" s="22">
        <v>0</v>
      </c>
      <c r="Q33" s="24"/>
      <c r="R33" s="131"/>
      <c r="S33" s="7">
        <f t="shared" si="1"/>
        <v>0</v>
      </c>
      <c r="T33" s="14">
        <f t="shared" si="2"/>
        <v>0</v>
      </c>
      <c r="U33" s="9">
        <f t="shared" si="0"/>
        <v>0</v>
      </c>
    </row>
    <row r="34" spans="2:2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4"/>
      <c r="N34" s="22">
        <v>0</v>
      </c>
      <c r="O34" s="24"/>
      <c r="P34" s="22">
        <v>0</v>
      </c>
      <c r="Q34" s="24"/>
      <c r="R34" s="131"/>
      <c r="S34" s="7">
        <f t="shared" si="1"/>
        <v>0</v>
      </c>
      <c r="T34" s="14">
        <f t="shared" si="2"/>
        <v>0</v>
      </c>
      <c r="U34" s="9">
        <f t="shared" si="0"/>
        <v>0</v>
      </c>
    </row>
    <row r="35" spans="2:2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8"/>
      <c r="N35" s="26">
        <v>0</v>
      </c>
      <c r="O35" s="28"/>
      <c r="P35" s="26">
        <v>0</v>
      </c>
      <c r="Q35" s="28"/>
      <c r="R35" s="131"/>
      <c r="S35" s="126">
        <f t="shared" si="1"/>
        <v>0</v>
      </c>
      <c r="T35" s="15">
        <f t="shared" si="2"/>
        <v>0</v>
      </c>
      <c r="U35" s="10">
        <f t="shared" si="0"/>
        <v>0</v>
      </c>
    </row>
    <row r="36" spans="2:21" ht="28.5" x14ac:dyDescent="0.15">
      <c r="S36" s="40">
        <f>SUM(S6:S35)</f>
        <v>0</v>
      </c>
      <c r="T36" s="40">
        <f>SUM(T6:T35)</f>
        <v>0</v>
      </c>
      <c r="U36" s="40">
        <f>SUM(U6:U35)</f>
        <v>0</v>
      </c>
    </row>
    <row r="37" spans="2:21" x14ac:dyDescent="0.15">
      <c r="S37" s="3" t="s">
        <v>43</v>
      </c>
      <c r="T37" s="3" t="s">
        <v>44</v>
      </c>
      <c r="U37" s="3" t="s">
        <v>45</v>
      </c>
    </row>
  </sheetData>
  <dataConsolidate/>
  <mergeCells count="4">
    <mergeCell ref="B2:G3"/>
    <mergeCell ref="S2:U3"/>
    <mergeCell ref="H2:Q2"/>
    <mergeCell ref="H3:Q3"/>
  </mergeCells>
  <phoneticPr fontId="1"/>
  <dataValidations count="2">
    <dataValidation imeMode="halfAlpha" allowBlank="1" showInputMessage="1" showErrorMessage="1" sqref="C6:C35 L6:L35 J6:J35 K6:K29 F5:G35 H6:I29 M6:M29 N6:N35 O6:O29 P6:P35 Q6:Q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B2" sqref="B2:H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6" t="s">
        <v>70</v>
      </c>
      <c r="C2" s="177"/>
      <c r="D2" s="177"/>
      <c r="E2" s="177"/>
      <c r="F2" s="177"/>
      <c r="G2" s="177"/>
      <c r="H2" s="178"/>
      <c r="I2" s="45" t="s">
        <v>30</v>
      </c>
      <c r="J2" s="46"/>
      <c r="L2" s="181" t="s">
        <v>28</v>
      </c>
      <c r="M2" s="182"/>
      <c r="N2" s="183"/>
    </row>
    <row r="3" spans="2:14" ht="16.5" thickBot="1" x14ac:dyDescent="0.2">
      <c r="B3" s="179"/>
      <c r="C3" s="180"/>
      <c r="D3" s="180"/>
      <c r="E3" s="180"/>
      <c r="F3" s="180"/>
      <c r="G3" s="180"/>
      <c r="H3" s="180"/>
      <c r="I3" s="47" t="s">
        <v>21</v>
      </c>
      <c r="J3" s="48"/>
      <c r="L3" s="184"/>
      <c r="M3" s="185"/>
      <c r="N3" s="186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64</v>
      </c>
      <c r="J4" s="31" t="s">
        <v>16</v>
      </c>
      <c r="K4" s="32"/>
      <c r="L4" s="29" t="s">
        <v>19</v>
      </c>
      <c r="M4" s="30" t="s">
        <v>20</v>
      </c>
      <c r="N4" s="31" t="s">
        <v>63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6" t="s">
        <v>58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87">
        <f>I6</f>
        <v>0</v>
      </c>
      <c r="M6" s="190">
        <f>L6*1000</f>
        <v>0</v>
      </c>
      <c r="N6" s="193">
        <f>IF(L6&gt;0,1,0)</f>
        <v>0</v>
      </c>
    </row>
    <row r="7" spans="2:14" ht="23.25" customHeight="1" x14ac:dyDescent="0.15">
      <c r="B7" s="197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88"/>
      <c r="M7" s="191"/>
      <c r="N7" s="194"/>
    </row>
    <row r="8" spans="2:14" ht="23.25" customHeight="1" x14ac:dyDescent="0.15">
      <c r="B8" s="197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88"/>
      <c r="M8" s="191"/>
      <c r="N8" s="194"/>
    </row>
    <row r="9" spans="2:14" ht="23.25" customHeight="1" x14ac:dyDescent="0.15">
      <c r="B9" s="197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88"/>
      <c r="M9" s="191"/>
      <c r="N9" s="194"/>
    </row>
    <row r="10" spans="2:14" ht="23.25" customHeight="1" x14ac:dyDescent="0.15">
      <c r="B10" s="197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88"/>
      <c r="M10" s="191"/>
      <c r="N10" s="194"/>
    </row>
    <row r="11" spans="2:14" ht="23.25" customHeight="1" thickBot="1" x14ac:dyDescent="0.2">
      <c r="B11" s="198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89"/>
      <c r="M11" s="192"/>
      <c r="N11" s="195"/>
    </row>
    <row r="12" spans="2:14" ht="23.25" customHeight="1" x14ac:dyDescent="0.15">
      <c r="B12" s="196" t="s">
        <v>59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87">
        <f t="shared" ref="L12" si="0">I12</f>
        <v>0</v>
      </c>
      <c r="M12" s="190">
        <f t="shared" ref="M12" si="1">L12*1000</f>
        <v>0</v>
      </c>
      <c r="N12" s="193">
        <f t="shared" ref="N12" si="2">IF(L12&gt;0,1,0)</f>
        <v>0</v>
      </c>
    </row>
    <row r="13" spans="2:14" ht="23.25" customHeight="1" x14ac:dyDescent="0.15">
      <c r="B13" s="197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88"/>
      <c r="M13" s="191"/>
      <c r="N13" s="194"/>
    </row>
    <row r="14" spans="2:14" ht="23.25" customHeight="1" x14ac:dyDescent="0.15">
      <c r="B14" s="197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88"/>
      <c r="M14" s="191"/>
      <c r="N14" s="194"/>
    </row>
    <row r="15" spans="2:14" ht="23.25" customHeight="1" x14ac:dyDescent="0.15">
      <c r="B15" s="197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88"/>
      <c r="M15" s="191"/>
      <c r="N15" s="194"/>
    </row>
    <row r="16" spans="2:14" ht="23.25" customHeight="1" x14ac:dyDescent="0.15">
      <c r="B16" s="197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88"/>
      <c r="M16" s="191"/>
      <c r="N16" s="194"/>
    </row>
    <row r="17" spans="2:14" ht="23.25" customHeight="1" thickBot="1" x14ac:dyDescent="0.2">
      <c r="B17" s="198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89"/>
      <c r="M17" s="192"/>
      <c r="N17" s="195"/>
    </row>
    <row r="18" spans="2:14" ht="23.25" customHeight="1" x14ac:dyDescent="0.15">
      <c r="B18" s="196" t="s">
        <v>60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88">
        <f t="shared" ref="L18" si="3">I18</f>
        <v>0</v>
      </c>
      <c r="M18" s="190">
        <f t="shared" ref="M18" si="4">L18*1000</f>
        <v>0</v>
      </c>
      <c r="N18" s="194">
        <f t="shared" ref="N18" si="5">IF(L18&gt;0,1,0)</f>
        <v>0</v>
      </c>
    </row>
    <row r="19" spans="2:14" ht="23.25" customHeight="1" x14ac:dyDescent="0.15">
      <c r="B19" s="197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88"/>
      <c r="M19" s="191"/>
      <c r="N19" s="194"/>
    </row>
    <row r="20" spans="2:14" ht="23.25" customHeight="1" x14ac:dyDescent="0.15">
      <c r="B20" s="197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88"/>
      <c r="M20" s="191"/>
      <c r="N20" s="194"/>
    </row>
    <row r="21" spans="2:14" ht="23.25" customHeight="1" x14ac:dyDescent="0.15">
      <c r="B21" s="197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88"/>
      <c r="M21" s="191"/>
      <c r="N21" s="194"/>
    </row>
    <row r="22" spans="2:14" ht="23.25" customHeight="1" x14ac:dyDescent="0.15">
      <c r="B22" s="197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88"/>
      <c r="M22" s="191"/>
      <c r="N22" s="194"/>
    </row>
    <row r="23" spans="2:14" ht="23.25" customHeight="1" thickBot="1" x14ac:dyDescent="0.2">
      <c r="B23" s="198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88"/>
      <c r="M23" s="192"/>
      <c r="N23" s="194"/>
    </row>
    <row r="24" spans="2:14" ht="23.25" customHeight="1" x14ac:dyDescent="0.15">
      <c r="B24" s="196" t="s">
        <v>61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87">
        <f t="shared" ref="L24" si="6">I24</f>
        <v>0</v>
      </c>
      <c r="M24" s="190">
        <f t="shared" ref="M24" si="7">L24*1000</f>
        <v>0</v>
      </c>
      <c r="N24" s="193">
        <f t="shared" ref="N24" si="8">IF(L24&gt;0,1,0)</f>
        <v>0</v>
      </c>
    </row>
    <row r="25" spans="2:14" ht="23.25" customHeight="1" x14ac:dyDescent="0.15">
      <c r="B25" s="197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88"/>
      <c r="M25" s="191"/>
      <c r="N25" s="194"/>
    </row>
    <row r="26" spans="2:14" ht="23.25" customHeight="1" x14ac:dyDescent="0.15">
      <c r="B26" s="197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88"/>
      <c r="M26" s="191"/>
      <c r="N26" s="194"/>
    </row>
    <row r="27" spans="2:14" ht="23.25" customHeight="1" x14ac:dyDescent="0.15">
      <c r="B27" s="197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88"/>
      <c r="M27" s="191"/>
      <c r="N27" s="194"/>
    </row>
    <row r="28" spans="2:14" ht="23.25" customHeight="1" x14ac:dyDescent="0.15">
      <c r="B28" s="197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88"/>
      <c r="M28" s="191"/>
      <c r="N28" s="194"/>
    </row>
    <row r="29" spans="2:14" ht="23.25" customHeight="1" thickBot="1" x14ac:dyDescent="0.2">
      <c r="B29" s="198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89"/>
      <c r="M29" s="192"/>
      <c r="N29" s="195"/>
    </row>
    <row r="30" spans="2:14" ht="23.25" customHeight="1" x14ac:dyDescent="0.15">
      <c r="B30" s="196" t="s">
        <v>62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88">
        <f t="shared" ref="L30" si="9">I30</f>
        <v>0</v>
      </c>
      <c r="M30" s="190">
        <f t="shared" ref="M30" si="10">L30*1000</f>
        <v>0</v>
      </c>
      <c r="N30" s="194">
        <f t="shared" ref="N30" si="11">IF(L30&gt;0,1,0)</f>
        <v>0</v>
      </c>
    </row>
    <row r="31" spans="2:14" ht="23.25" customHeight="1" x14ac:dyDescent="0.15">
      <c r="B31" s="197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88"/>
      <c r="M31" s="191"/>
      <c r="N31" s="194"/>
    </row>
    <row r="32" spans="2:14" ht="23.25" customHeight="1" x14ac:dyDescent="0.15">
      <c r="B32" s="197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88"/>
      <c r="M32" s="191"/>
      <c r="N32" s="194"/>
    </row>
    <row r="33" spans="2:14" ht="23.25" customHeight="1" x14ac:dyDescent="0.15">
      <c r="B33" s="197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88"/>
      <c r="M33" s="191"/>
      <c r="N33" s="194"/>
    </row>
    <row r="34" spans="2:14" ht="23.25" customHeight="1" x14ac:dyDescent="0.15">
      <c r="B34" s="197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88"/>
      <c r="M34" s="191"/>
      <c r="N34" s="194"/>
    </row>
    <row r="35" spans="2:14" ht="23.25" customHeight="1" thickBot="1" x14ac:dyDescent="0.2">
      <c r="B35" s="198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89"/>
      <c r="M35" s="192"/>
      <c r="N35" s="19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43</v>
      </c>
      <c r="M37" s="3" t="s">
        <v>44</v>
      </c>
      <c r="N37" s="3" t="s">
        <v>45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I13" sqref="I13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17">
        <f>申込団体!C5</f>
        <v>0</v>
      </c>
      <c r="C2" s="218"/>
      <c r="D2" s="221" t="s">
        <v>19</v>
      </c>
      <c r="E2" s="221" t="s">
        <v>20</v>
      </c>
      <c r="F2" s="211" t="s">
        <v>88</v>
      </c>
    </row>
    <row r="3" spans="2:7" ht="16.5" thickBot="1" x14ac:dyDescent="0.2">
      <c r="B3" s="219"/>
      <c r="C3" s="220"/>
      <c r="D3" s="222"/>
      <c r="E3" s="222"/>
      <c r="F3" s="212"/>
    </row>
    <row r="4" spans="2:7" ht="22.5" customHeight="1" thickTop="1" x14ac:dyDescent="0.15">
      <c r="B4" s="213" t="s">
        <v>71</v>
      </c>
      <c r="C4" s="214"/>
      <c r="D4" s="60">
        <f>小女!Q36</f>
        <v>0</v>
      </c>
      <c r="E4" s="60">
        <f>小女!R36</f>
        <v>0</v>
      </c>
      <c r="F4" s="61">
        <f>小女!S36</f>
        <v>0</v>
      </c>
      <c r="G4" s="3" t="s">
        <v>84</v>
      </c>
    </row>
    <row r="5" spans="2:7" ht="22.5" customHeight="1" x14ac:dyDescent="0.15">
      <c r="B5" s="213" t="s">
        <v>72</v>
      </c>
      <c r="C5" s="214"/>
      <c r="D5" s="60">
        <f>小女R!L36</f>
        <v>0</v>
      </c>
      <c r="E5" s="60">
        <f>小女R!M36</f>
        <v>0</v>
      </c>
      <c r="F5" s="61">
        <f>小女R!N36</f>
        <v>0</v>
      </c>
      <c r="G5" s="3" t="s">
        <v>85</v>
      </c>
    </row>
    <row r="6" spans="2:7" ht="22.5" customHeight="1" x14ac:dyDescent="0.15">
      <c r="B6" s="213" t="s">
        <v>73</v>
      </c>
      <c r="C6" s="214"/>
      <c r="D6" s="60">
        <f>小男!Q36</f>
        <v>0</v>
      </c>
      <c r="E6" s="60">
        <f>小男!R36</f>
        <v>0</v>
      </c>
      <c r="F6" s="61">
        <f>小男!S36</f>
        <v>0</v>
      </c>
      <c r="G6" s="3" t="s">
        <v>84</v>
      </c>
    </row>
    <row r="7" spans="2:7" ht="22.5" customHeight="1" thickBot="1" x14ac:dyDescent="0.2">
      <c r="B7" s="215" t="s">
        <v>74</v>
      </c>
      <c r="C7" s="216"/>
      <c r="D7" s="62">
        <f>小男R!L36</f>
        <v>0</v>
      </c>
      <c r="E7" s="62">
        <f>小男R!M36</f>
        <v>0</v>
      </c>
      <c r="F7" s="63">
        <f>小男R!N36</f>
        <v>0</v>
      </c>
      <c r="G7" s="3" t="s">
        <v>85</v>
      </c>
    </row>
    <row r="8" spans="2:7" ht="22.5" customHeight="1" thickTop="1" x14ac:dyDescent="0.15">
      <c r="B8" s="213" t="s">
        <v>75</v>
      </c>
      <c r="C8" s="214"/>
      <c r="D8" s="60">
        <f>中女!S66</f>
        <v>0</v>
      </c>
      <c r="E8" s="60">
        <f>中女!T66</f>
        <v>0</v>
      </c>
      <c r="F8" s="61">
        <f>中女!U66</f>
        <v>0</v>
      </c>
      <c r="G8" s="3" t="s">
        <v>86</v>
      </c>
    </row>
    <row r="9" spans="2:7" ht="22.5" customHeight="1" x14ac:dyDescent="0.15">
      <c r="B9" s="213" t="s">
        <v>76</v>
      </c>
      <c r="C9" s="214"/>
      <c r="D9" s="60">
        <f>中女R!L36</f>
        <v>0</v>
      </c>
      <c r="E9" s="60">
        <f>中女R!M36</f>
        <v>0</v>
      </c>
      <c r="F9" s="61">
        <f>中女R!N36</f>
        <v>0</v>
      </c>
      <c r="G9" s="3" t="s">
        <v>87</v>
      </c>
    </row>
    <row r="10" spans="2:7" ht="22.5" customHeight="1" x14ac:dyDescent="0.15">
      <c r="B10" s="213" t="s">
        <v>77</v>
      </c>
      <c r="C10" s="214"/>
      <c r="D10" s="60">
        <f>中男!S66</f>
        <v>0</v>
      </c>
      <c r="E10" s="60">
        <f>中男!T66</f>
        <v>0</v>
      </c>
      <c r="F10" s="60">
        <f>中男!U66</f>
        <v>0</v>
      </c>
      <c r="G10" s="3" t="s">
        <v>86</v>
      </c>
    </row>
    <row r="11" spans="2:7" ht="22.5" customHeight="1" thickBot="1" x14ac:dyDescent="0.2">
      <c r="B11" s="215" t="s">
        <v>78</v>
      </c>
      <c r="C11" s="216"/>
      <c r="D11" s="62">
        <f>中男R!L36</f>
        <v>0</v>
      </c>
      <c r="E11" s="62">
        <f>中男R!M36</f>
        <v>0</v>
      </c>
      <c r="F11" s="63">
        <f>中男R!N36</f>
        <v>0</v>
      </c>
      <c r="G11" s="3" t="s">
        <v>87</v>
      </c>
    </row>
    <row r="12" spans="2:7" ht="22.5" customHeight="1" thickTop="1" x14ac:dyDescent="0.15">
      <c r="B12" s="213" t="s">
        <v>79</v>
      </c>
      <c r="C12" s="214"/>
      <c r="D12" s="60">
        <f>一般･高校女!Q36</f>
        <v>0</v>
      </c>
      <c r="E12" s="60">
        <f>一般･高校女!R36</f>
        <v>0</v>
      </c>
      <c r="F12" s="61">
        <f>一般･高校女!S36</f>
        <v>0</v>
      </c>
      <c r="G12" s="3" t="s">
        <v>86</v>
      </c>
    </row>
    <row r="13" spans="2:7" ht="22.5" customHeight="1" x14ac:dyDescent="0.15">
      <c r="B13" s="213" t="s">
        <v>80</v>
      </c>
      <c r="C13" s="214"/>
      <c r="D13" s="60">
        <f>一般・高校女R!L36</f>
        <v>0</v>
      </c>
      <c r="E13" s="60">
        <f>一般・高校女R!M36</f>
        <v>0</v>
      </c>
      <c r="F13" s="61">
        <f>一般・高校女R!N36</f>
        <v>0</v>
      </c>
      <c r="G13" s="3" t="s">
        <v>87</v>
      </c>
    </row>
    <row r="14" spans="2:7" ht="22.5" customHeight="1" x14ac:dyDescent="0.15">
      <c r="B14" s="213" t="s">
        <v>81</v>
      </c>
      <c r="C14" s="214"/>
      <c r="D14" s="60">
        <f>一般･高校男!S36</f>
        <v>0</v>
      </c>
      <c r="E14" s="60">
        <f>一般･高校男!T36</f>
        <v>0</v>
      </c>
      <c r="F14" s="60">
        <f>一般･高校男!U36</f>
        <v>0</v>
      </c>
      <c r="G14" s="3" t="s">
        <v>86</v>
      </c>
    </row>
    <row r="15" spans="2:7" ht="22.5" customHeight="1" thickBot="1" x14ac:dyDescent="0.2">
      <c r="B15" s="215" t="s">
        <v>82</v>
      </c>
      <c r="C15" s="216"/>
      <c r="D15" s="62">
        <f>一般・高校男R!L36</f>
        <v>0</v>
      </c>
      <c r="E15" s="62">
        <f>一般・高校男R!M36</f>
        <v>0</v>
      </c>
      <c r="F15" s="63">
        <f>一般・高校男R!N36</f>
        <v>0</v>
      </c>
      <c r="G15" s="3" t="s">
        <v>87</v>
      </c>
    </row>
    <row r="16" spans="2:7" ht="40.5" customHeight="1" thickTop="1" thickBot="1" x14ac:dyDescent="0.2">
      <c r="B16" s="184" t="s">
        <v>83</v>
      </c>
      <c r="C16" s="185"/>
      <c r="D16" s="64">
        <f>SUM(D4:D15)</f>
        <v>0</v>
      </c>
      <c r="E16" s="64">
        <f t="shared" ref="E16:F16" si="0">SUM(E4:E15)</f>
        <v>0</v>
      </c>
      <c r="F16" s="64">
        <f t="shared" si="0"/>
        <v>0</v>
      </c>
    </row>
  </sheetData>
  <mergeCells count="17">
    <mergeCell ref="B14:C14"/>
    <mergeCell ref="B15:C15"/>
    <mergeCell ref="B16:C16"/>
    <mergeCell ref="D2:D3"/>
    <mergeCell ref="E2:E3"/>
    <mergeCell ref="B12:C12"/>
    <mergeCell ref="B13:C13"/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T48" sqref="T4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6.5" thickBot="1" x14ac:dyDescent="0.2">
      <c r="A2" s="65"/>
      <c r="B2" s="164" t="s">
        <v>42</v>
      </c>
      <c r="C2" s="165"/>
      <c r="D2" s="165"/>
      <c r="E2" s="165"/>
      <c r="F2" s="165"/>
      <c r="G2" s="166"/>
      <c r="H2" s="66" t="s">
        <v>30</v>
      </c>
      <c r="I2" s="67"/>
      <c r="J2" s="67"/>
      <c r="K2" s="67"/>
      <c r="L2" s="67"/>
      <c r="M2" s="68"/>
      <c r="N2" s="65"/>
      <c r="O2" s="169" t="s">
        <v>28</v>
      </c>
      <c r="P2" s="170"/>
      <c r="Q2" s="171"/>
      <c r="R2" s="65"/>
      <c r="S2" s="65"/>
    </row>
    <row r="3" spans="1:19" ht="16.5" thickBot="1" x14ac:dyDescent="0.2">
      <c r="A3" s="65"/>
      <c r="B3" s="167"/>
      <c r="C3" s="168"/>
      <c r="D3" s="168"/>
      <c r="E3" s="168"/>
      <c r="F3" s="168"/>
      <c r="G3" s="168"/>
      <c r="H3" s="69" t="s">
        <v>21</v>
      </c>
      <c r="I3" s="70"/>
      <c r="J3" s="70"/>
      <c r="K3" s="70"/>
      <c r="L3" s="70"/>
      <c r="M3" s="71"/>
      <c r="N3" s="65"/>
      <c r="O3" s="172"/>
      <c r="P3" s="173"/>
      <c r="Q3" s="174"/>
      <c r="R3" s="65"/>
      <c r="S3" s="65"/>
    </row>
    <row r="4" spans="1:19" ht="23.25" customHeight="1" x14ac:dyDescent="0.15">
      <c r="A4" s="65"/>
      <c r="B4" s="72" t="s">
        <v>6</v>
      </c>
      <c r="C4" s="73" t="s">
        <v>10</v>
      </c>
      <c r="D4" s="73" t="s">
        <v>7</v>
      </c>
      <c r="E4" s="73" t="s">
        <v>2</v>
      </c>
      <c r="F4" s="73" t="s">
        <v>8</v>
      </c>
      <c r="G4" s="74" t="s">
        <v>29</v>
      </c>
      <c r="H4" s="72" t="s">
        <v>15</v>
      </c>
      <c r="I4" s="73" t="s">
        <v>16</v>
      </c>
      <c r="J4" s="73" t="s">
        <v>17</v>
      </c>
      <c r="K4" s="73" t="s">
        <v>16</v>
      </c>
      <c r="L4" s="73" t="s">
        <v>18</v>
      </c>
      <c r="M4" s="75" t="s">
        <v>16</v>
      </c>
      <c r="N4" s="76"/>
      <c r="O4" s="72" t="s">
        <v>19</v>
      </c>
      <c r="P4" s="73" t="s">
        <v>20</v>
      </c>
      <c r="Q4" s="75" t="s">
        <v>9</v>
      </c>
      <c r="R4" s="65"/>
      <c r="S4" s="65"/>
    </row>
    <row r="5" spans="1:19" ht="23.25" customHeight="1" thickBot="1" x14ac:dyDescent="0.2">
      <c r="A5" s="65"/>
      <c r="B5" s="77" t="s">
        <v>11</v>
      </c>
      <c r="C5" s="78">
        <v>305</v>
      </c>
      <c r="D5" s="78" t="s">
        <v>12</v>
      </c>
      <c r="E5" s="78" t="s">
        <v>14</v>
      </c>
      <c r="F5" s="78">
        <v>4</v>
      </c>
      <c r="G5" s="79" t="s">
        <v>1</v>
      </c>
      <c r="H5" s="77">
        <v>1</v>
      </c>
      <c r="I5" s="78">
        <v>12.05</v>
      </c>
      <c r="J5" s="78">
        <v>0</v>
      </c>
      <c r="K5" s="78"/>
      <c r="L5" s="78">
        <v>1</v>
      </c>
      <c r="M5" s="80">
        <v>3.5</v>
      </c>
      <c r="N5" s="65"/>
      <c r="O5" s="77">
        <f>H5+J5+L5</f>
        <v>2</v>
      </c>
      <c r="P5" s="81">
        <f>O5*300</f>
        <v>600</v>
      </c>
      <c r="Q5" s="82">
        <f>IF(O5&gt;0,1,0)</f>
        <v>1</v>
      </c>
      <c r="R5" s="65"/>
      <c r="S5" s="65"/>
    </row>
    <row r="6" spans="1:19" ht="23.25" customHeight="1" thickTop="1" x14ac:dyDescent="0.15">
      <c r="A6" s="65"/>
      <c r="B6" s="83">
        <v>1</v>
      </c>
      <c r="C6" s="84" t="s">
        <v>46</v>
      </c>
      <c r="D6" s="84" t="s">
        <v>48</v>
      </c>
      <c r="E6" s="84" t="s">
        <v>51</v>
      </c>
      <c r="F6" s="84">
        <v>5</v>
      </c>
      <c r="G6" s="85" t="s">
        <v>1</v>
      </c>
      <c r="H6" s="83">
        <v>1</v>
      </c>
      <c r="I6" s="84">
        <v>14.99</v>
      </c>
      <c r="J6" s="84">
        <v>1</v>
      </c>
      <c r="K6" s="84">
        <v>14.99</v>
      </c>
      <c r="L6" s="84">
        <v>0</v>
      </c>
      <c r="M6" s="86"/>
      <c r="N6" s="65"/>
      <c r="O6" s="83">
        <f t="shared" ref="O6:O10" si="0">H6+J6+L6</f>
        <v>2</v>
      </c>
      <c r="P6" s="87">
        <f t="shared" ref="P6:P10" si="1">O6*300</f>
        <v>600</v>
      </c>
      <c r="Q6" s="88">
        <f>IF(O6&gt;0,1,0)</f>
        <v>1</v>
      </c>
      <c r="R6" s="65"/>
      <c r="S6" s="65"/>
    </row>
    <row r="7" spans="1:19" ht="23.25" customHeight="1" x14ac:dyDescent="0.15">
      <c r="A7" s="65"/>
      <c r="B7" s="89">
        <v>2</v>
      </c>
      <c r="C7" s="90" t="s">
        <v>47</v>
      </c>
      <c r="D7" s="90" t="s">
        <v>50</v>
      </c>
      <c r="E7" s="90" t="s">
        <v>52</v>
      </c>
      <c r="F7" s="90">
        <v>5</v>
      </c>
      <c r="G7" s="85" t="s">
        <v>1</v>
      </c>
      <c r="H7" s="83">
        <v>1</v>
      </c>
      <c r="I7" s="90">
        <v>15.03</v>
      </c>
      <c r="J7" s="90">
        <v>0</v>
      </c>
      <c r="K7" s="90"/>
      <c r="L7" s="84">
        <v>1</v>
      </c>
      <c r="M7" s="91">
        <v>4.2</v>
      </c>
      <c r="N7" s="65"/>
      <c r="O7" s="89">
        <f t="shared" si="0"/>
        <v>2</v>
      </c>
      <c r="P7" s="92">
        <f t="shared" si="1"/>
        <v>600</v>
      </c>
      <c r="Q7" s="93">
        <f t="shared" ref="Q7:Q10" si="2">IF(O7&gt;0,1,0)</f>
        <v>1</v>
      </c>
      <c r="R7" s="65"/>
      <c r="S7" s="65"/>
    </row>
    <row r="8" spans="1:19" ht="23.25" customHeight="1" x14ac:dyDescent="0.15">
      <c r="A8" s="65"/>
      <c r="B8" s="89">
        <v>3</v>
      </c>
      <c r="C8" s="90">
        <v>210</v>
      </c>
      <c r="D8" s="90" t="s">
        <v>49</v>
      </c>
      <c r="E8" s="90" t="s">
        <v>53</v>
      </c>
      <c r="F8" s="90">
        <v>5</v>
      </c>
      <c r="G8" s="85" t="s">
        <v>1</v>
      </c>
      <c r="H8" s="83">
        <v>0</v>
      </c>
      <c r="I8" s="90"/>
      <c r="J8" s="90">
        <v>0</v>
      </c>
      <c r="K8" s="90"/>
      <c r="L8" s="84">
        <v>1</v>
      </c>
      <c r="M8" s="91">
        <v>4</v>
      </c>
      <c r="N8" s="65"/>
      <c r="O8" s="89">
        <f t="shared" si="0"/>
        <v>1</v>
      </c>
      <c r="P8" s="92">
        <f t="shared" si="1"/>
        <v>300</v>
      </c>
      <c r="Q8" s="93">
        <f t="shared" si="2"/>
        <v>1</v>
      </c>
      <c r="R8" s="65"/>
      <c r="S8" s="65"/>
    </row>
    <row r="9" spans="1:19" ht="23.25" customHeight="1" x14ac:dyDescent="0.15">
      <c r="A9" s="65"/>
      <c r="B9" s="89">
        <v>4</v>
      </c>
      <c r="C9" s="90">
        <v>560</v>
      </c>
      <c r="D9" s="90" t="s">
        <v>55</v>
      </c>
      <c r="E9" s="90" t="s">
        <v>56</v>
      </c>
      <c r="F9" s="90">
        <v>6</v>
      </c>
      <c r="G9" s="85" t="s">
        <v>1</v>
      </c>
      <c r="H9" s="83">
        <v>0</v>
      </c>
      <c r="I9" s="90"/>
      <c r="J9" s="90">
        <v>1</v>
      </c>
      <c r="K9" s="90">
        <v>13.55</v>
      </c>
      <c r="L9" s="84">
        <v>1</v>
      </c>
      <c r="M9" s="91">
        <v>5.2</v>
      </c>
      <c r="N9" s="65"/>
      <c r="O9" s="89">
        <f t="shared" si="0"/>
        <v>2</v>
      </c>
      <c r="P9" s="92">
        <f t="shared" si="1"/>
        <v>600</v>
      </c>
      <c r="Q9" s="93">
        <f t="shared" si="2"/>
        <v>1</v>
      </c>
      <c r="R9" s="65"/>
      <c r="S9" s="65"/>
    </row>
    <row r="10" spans="1:19" ht="23.25" customHeight="1" thickBot="1" x14ac:dyDescent="0.2">
      <c r="A10" s="65"/>
      <c r="B10" s="94">
        <v>5</v>
      </c>
      <c r="C10" s="95">
        <v>890</v>
      </c>
      <c r="D10" s="95" t="s">
        <v>54</v>
      </c>
      <c r="E10" s="95" t="s">
        <v>57</v>
      </c>
      <c r="F10" s="95">
        <v>6</v>
      </c>
      <c r="G10" s="113" t="s">
        <v>1</v>
      </c>
      <c r="H10" s="96">
        <v>0</v>
      </c>
      <c r="I10" s="95"/>
      <c r="J10" s="95">
        <v>1</v>
      </c>
      <c r="K10" s="95">
        <v>17.98</v>
      </c>
      <c r="L10" s="97">
        <v>0</v>
      </c>
      <c r="M10" s="98"/>
      <c r="N10" s="65"/>
      <c r="O10" s="94">
        <f t="shared" si="0"/>
        <v>1</v>
      </c>
      <c r="P10" s="99">
        <f t="shared" si="1"/>
        <v>300</v>
      </c>
      <c r="Q10" s="100">
        <f t="shared" si="2"/>
        <v>1</v>
      </c>
      <c r="R10" s="65"/>
      <c r="S10" s="65"/>
    </row>
    <row r="11" spans="1:19" ht="28.5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01">
        <f>SUM(O6:O10)</f>
        <v>8</v>
      </c>
      <c r="P11" s="101">
        <f>SUM(P6:P10)</f>
        <v>2400</v>
      </c>
      <c r="Q11" s="101">
        <f>SUM(Q6:Q10)</f>
        <v>5</v>
      </c>
      <c r="R11" s="65"/>
      <c r="S11" s="65"/>
    </row>
    <row r="12" spans="1:19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43</v>
      </c>
      <c r="P12" s="65" t="s">
        <v>44</v>
      </c>
      <c r="Q12" s="65" t="s">
        <v>45</v>
      </c>
      <c r="R12" s="65"/>
      <c r="S12" s="65"/>
    </row>
    <row r="13" spans="1:19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6.5" thickBo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15">
      <c r="A26" s="65"/>
      <c r="B26" s="164" t="s">
        <v>65</v>
      </c>
      <c r="C26" s="165"/>
      <c r="D26" s="165"/>
      <c r="E26" s="165"/>
      <c r="F26" s="165"/>
      <c r="G26" s="165"/>
      <c r="H26" s="166"/>
      <c r="I26" s="163"/>
      <c r="J26" s="163"/>
      <c r="K26" s="163"/>
      <c r="L26" s="163"/>
      <c r="M26" s="163"/>
      <c r="N26" s="163"/>
      <c r="O26" s="163"/>
      <c r="P26" s="65"/>
      <c r="Q26" s="65"/>
      <c r="R26" s="65"/>
      <c r="S26" s="65"/>
    </row>
    <row r="27" spans="1:19" ht="16.5" thickBot="1" x14ac:dyDescent="0.2">
      <c r="A27" s="65"/>
      <c r="B27" s="167"/>
      <c r="C27" s="168"/>
      <c r="D27" s="168"/>
      <c r="E27" s="168"/>
      <c r="F27" s="168"/>
      <c r="G27" s="168"/>
      <c r="H27" s="175"/>
      <c r="I27" s="163"/>
      <c r="J27" s="163"/>
      <c r="K27" s="163"/>
      <c r="L27" s="163"/>
      <c r="M27" s="163"/>
      <c r="N27" s="163"/>
      <c r="O27" s="163"/>
      <c r="P27" s="65"/>
      <c r="Q27" s="65"/>
      <c r="R27" s="65"/>
      <c r="S27" s="65"/>
    </row>
    <row r="28" spans="1:19" x14ac:dyDescent="0.15">
      <c r="A28" s="65"/>
      <c r="B28" s="72" t="s">
        <v>6</v>
      </c>
      <c r="C28" s="102"/>
      <c r="D28" s="73" t="s">
        <v>10</v>
      </c>
      <c r="E28" s="73" t="s">
        <v>7</v>
      </c>
      <c r="F28" s="73" t="s">
        <v>2</v>
      </c>
      <c r="G28" s="73" t="s">
        <v>8</v>
      </c>
      <c r="H28" s="103" t="s">
        <v>89</v>
      </c>
      <c r="I28" s="104"/>
      <c r="J28" s="10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6.5" thickBot="1" x14ac:dyDescent="0.2">
      <c r="A29" s="65"/>
      <c r="B29" s="105" t="s">
        <v>11</v>
      </c>
      <c r="C29" s="106"/>
      <c r="D29" s="107">
        <v>305</v>
      </c>
      <c r="E29" s="107" t="s">
        <v>12</v>
      </c>
      <c r="F29" s="107" t="s">
        <v>14</v>
      </c>
      <c r="G29" s="107">
        <v>4</v>
      </c>
      <c r="H29" s="108" t="s">
        <v>1</v>
      </c>
      <c r="I29" s="115"/>
      <c r="J29" s="11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15">
      <c r="A30" s="65"/>
      <c r="B30" s="160" t="s">
        <v>58</v>
      </c>
      <c r="C30" s="109">
        <v>1</v>
      </c>
      <c r="D30" s="110"/>
      <c r="E30" s="110"/>
      <c r="F30" s="110"/>
      <c r="G30" s="110"/>
      <c r="H30" s="111">
        <f>申込団体!$C$5</f>
        <v>0</v>
      </c>
      <c r="I30" s="163"/>
      <c r="J30" s="163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15">
      <c r="A31" s="65"/>
      <c r="B31" s="161"/>
      <c r="C31" s="89">
        <v>2</v>
      </c>
      <c r="D31" s="90"/>
      <c r="E31" s="90"/>
      <c r="F31" s="90"/>
      <c r="G31" s="90"/>
      <c r="H31" s="112">
        <f>申込団体!$C$5</f>
        <v>0</v>
      </c>
      <c r="I31" s="163"/>
      <c r="J31" s="163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15">
      <c r="A32" s="65"/>
      <c r="B32" s="161"/>
      <c r="C32" s="89">
        <v>3</v>
      </c>
      <c r="D32" s="90"/>
      <c r="E32" s="90"/>
      <c r="F32" s="90"/>
      <c r="G32" s="90"/>
      <c r="H32" s="112">
        <f>申込団体!$C$5</f>
        <v>0</v>
      </c>
      <c r="I32" s="163"/>
      <c r="J32" s="163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15">
      <c r="A33" s="65"/>
      <c r="B33" s="161"/>
      <c r="C33" s="89">
        <v>4</v>
      </c>
      <c r="D33" s="90"/>
      <c r="E33" s="90"/>
      <c r="F33" s="90"/>
      <c r="G33" s="90"/>
      <c r="H33" s="112">
        <f>申込団体!$C$5</f>
        <v>0</v>
      </c>
      <c r="I33" s="163"/>
      <c r="J33" s="163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15">
      <c r="A34" s="65"/>
      <c r="B34" s="161"/>
      <c r="C34" s="89">
        <v>5</v>
      </c>
      <c r="D34" s="90"/>
      <c r="E34" s="90"/>
      <c r="F34" s="90"/>
      <c r="G34" s="90"/>
      <c r="H34" s="112">
        <f>申込団体!$C$5</f>
        <v>0</v>
      </c>
      <c r="I34" s="163"/>
      <c r="J34" s="163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6.5" thickBot="1" x14ac:dyDescent="0.2">
      <c r="A35" s="65"/>
      <c r="B35" s="162"/>
      <c r="C35" s="94">
        <v>6</v>
      </c>
      <c r="D35" s="95"/>
      <c r="E35" s="95"/>
      <c r="F35" s="95"/>
      <c r="G35" s="95"/>
      <c r="H35" s="114">
        <f>申込団体!$C$5</f>
        <v>0</v>
      </c>
      <c r="I35" s="163"/>
      <c r="J35" s="163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15">
      <c r="A36" s="65"/>
      <c r="B36" s="160" t="s">
        <v>59</v>
      </c>
      <c r="C36" s="109">
        <v>1</v>
      </c>
      <c r="D36" s="110"/>
      <c r="E36" s="110"/>
      <c r="F36" s="110"/>
      <c r="G36" s="110"/>
      <c r="H36" s="111">
        <f>申込団体!$C$5</f>
        <v>0</v>
      </c>
      <c r="I36" s="163"/>
      <c r="J36" s="163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15">
      <c r="A37" s="65"/>
      <c r="B37" s="161"/>
      <c r="C37" s="89">
        <v>2</v>
      </c>
      <c r="D37" s="90"/>
      <c r="E37" s="90"/>
      <c r="F37" s="90"/>
      <c r="G37" s="90"/>
      <c r="H37" s="112">
        <f>申込団体!$C$5</f>
        <v>0</v>
      </c>
      <c r="I37" s="163"/>
      <c r="J37" s="163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15">
      <c r="A38" s="65"/>
      <c r="B38" s="161"/>
      <c r="C38" s="89">
        <v>3</v>
      </c>
      <c r="D38" s="90"/>
      <c r="E38" s="90"/>
      <c r="F38" s="90"/>
      <c r="G38" s="90"/>
      <c r="H38" s="112">
        <f>申込団体!$C$5</f>
        <v>0</v>
      </c>
      <c r="I38" s="163"/>
      <c r="J38" s="163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15">
      <c r="A39" s="65"/>
      <c r="B39" s="161"/>
      <c r="C39" s="89">
        <v>4</v>
      </c>
      <c r="D39" s="90"/>
      <c r="E39" s="90"/>
      <c r="F39" s="90"/>
      <c r="G39" s="90"/>
      <c r="H39" s="112">
        <f>申込団体!$C$5</f>
        <v>0</v>
      </c>
      <c r="I39" s="163"/>
      <c r="J39" s="163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15">
      <c r="A40" s="65"/>
      <c r="B40" s="161"/>
      <c r="C40" s="89">
        <v>5</v>
      </c>
      <c r="D40" s="90"/>
      <c r="E40" s="90"/>
      <c r="F40" s="90"/>
      <c r="G40" s="90"/>
      <c r="H40" s="112">
        <f>申込団体!$C$5</f>
        <v>0</v>
      </c>
      <c r="I40" s="163"/>
      <c r="J40" s="163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6.5" thickBot="1" x14ac:dyDescent="0.2">
      <c r="A41" s="65"/>
      <c r="B41" s="162"/>
      <c r="C41" s="94">
        <v>6</v>
      </c>
      <c r="D41" s="95"/>
      <c r="E41" s="95"/>
      <c r="F41" s="95"/>
      <c r="G41" s="95"/>
      <c r="H41" s="114">
        <f>申込団体!$C$5</f>
        <v>0</v>
      </c>
      <c r="I41" s="163"/>
      <c r="J41" s="163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</sheetData>
  <dataConsolidate/>
  <mergeCells count="11">
    <mergeCell ref="B2:G3"/>
    <mergeCell ref="O2:Q3"/>
    <mergeCell ref="B26:H27"/>
    <mergeCell ref="B30:B35"/>
    <mergeCell ref="I30:I35"/>
    <mergeCell ref="J30:J35"/>
    <mergeCell ref="B36:B41"/>
    <mergeCell ref="I36:I41"/>
    <mergeCell ref="J36:J41"/>
    <mergeCell ref="I26:O26"/>
    <mergeCell ref="I27:O27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N4" sqref="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6" t="s">
        <v>23</v>
      </c>
      <c r="C2" s="177"/>
      <c r="D2" s="177"/>
      <c r="E2" s="177"/>
      <c r="F2" s="177"/>
      <c r="G2" s="178"/>
      <c r="H2" s="128" t="s">
        <v>30</v>
      </c>
      <c r="I2" s="129"/>
      <c r="J2" s="128"/>
      <c r="K2" s="129"/>
      <c r="L2" s="129"/>
      <c r="M2" s="129"/>
      <c r="N2" s="129"/>
      <c r="O2" s="130"/>
      <c r="Q2" s="181" t="s">
        <v>28</v>
      </c>
      <c r="R2" s="182"/>
      <c r="S2" s="183"/>
    </row>
    <row r="3" spans="2:19" ht="16.5" thickBot="1" x14ac:dyDescent="0.2">
      <c r="B3" s="179"/>
      <c r="C3" s="180"/>
      <c r="D3" s="180"/>
      <c r="E3" s="180"/>
      <c r="F3" s="180"/>
      <c r="G3" s="180"/>
      <c r="H3" s="128" t="s">
        <v>21</v>
      </c>
      <c r="I3" s="129"/>
      <c r="J3" s="128"/>
      <c r="K3" s="129"/>
      <c r="L3" s="129"/>
      <c r="M3" s="129"/>
      <c r="N3" s="129"/>
      <c r="O3" s="130"/>
      <c r="Q3" s="184"/>
      <c r="R3" s="185"/>
      <c r="S3" s="186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92</v>
      </c>
      <c r="I4" s="30" t="s">
        <v>16</v>
      </c>
      <c r="J4" s="29" t="s">
        <v>98</v>
      </c>
      <c r="K4" s="30" t="s">
        <v>16</v>
      </c>
      <c r="L4" s="30" t="s">
        <v>18</v>
      </c>
      <c r="M4" s="120" t="s">
        <v>16</v>
      </c>
      <c r="N4" s="119" t="s">
        <v>99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6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43</v>
      </c>
      <c r="R37" s="3" t="s">
        <v>44</v>
      </c>
      <c r="S37" s="3" t="s">
        <v>45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6" t="s">
        <v>65</v>
      </c>
      <c r="C2" s="177"/>
      <c r="D2" s="177"/>
      <c r="E2" s="177"/>
      <c r="F2" s="177"/>
      <c r="G2" s="177"/>
      <c r="H2" s="178"/>
      <c r="I2" s="45" t="s">
        <v>30</v>
      </c>
      <c r="J2" s="46"/>
      <c r="L2" s="181" t="s">
        <v>28</v>
      </c>
      <c r="M2" s="182"/>
      <c r="N2" s="183"/>
    </row>
    <row r="3" spans="2:14" ht="16.5" thickBot="1" x14ac:dyDescent="0.2">
      <c r="B3" s="179"/>
      <c r="C3" s="180"/>
      <c r="D3" s="180"/>
      <c r="E3" s="180"/>
      <c r="F3" s="180"/>
      <c r="G3" s="180"/>
      <c r="H3" s="180"/>
      <c r="I3" s="47" t="s">
        <v>21</v>
      </c>
      <c r="J3" s="48"/>
      <c r="L3" s="184"/>
      <c r="M3" s="185"/>
      <c r="N3" s="186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64</v>
      </c>
      <c r="J4" s="31" t="s">
        <v>16</v>
      </c>
      <c r="K4" s="32"/>
      <c r="L4" s="29" t="s">
        <v>19</v>
      </c>
      <c r="M4" s="30" t="s">
        <v>20</v>
      </c>
      <c r="N4" s="31" t="s">
        <v>63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6" t="s">
        <v>58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87">
        <f>I6</f>
        <v>0</v>
      </c>
      <c r="M6" s="190">
        <f>L6*600</f>
        <v>0</v>
      </c>
      <c r="N6" s="193">
        <f>IF(L6&gt;0,1,0)</f>
        <v>0</v>
      </c>
    </row>
    <row r="7" spans="2:14" ht="23.25" customHeight="1" x14ac:dyDescent="0.15">
      <c r="B7" s="197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88"/>
      <c r="M7" s="191"/>
      <c r="N7" s="194"/>
    </row>
    <row r="8" spans="2:14" ht="23.25" customHeight="1" x14ac:dyDescent="0.15">
      <c r="B8" s="197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88"/>
      <c r="M8" s="191"/>
      <c r="N8" s="194"/>
    </row>
    <row r="9" spans="2:14" ht="23.25" customHeight="1" x14ac:dyDescent="0.15">
      <c r="B9" s="197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88"/>
      <c r="M9" s="191"/>
      <c r="N9" s="194"/>
    </row>
    <row r="10" spans="2:14" ht="23.25" customHeight="1" x14ac:dyDescent="0.15">
      <c r="B10" s="197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88"/>
      <c r="M10" s="191"/>
      <c r="N10" s="194"/>
    </row>
    <row r="11" spans="2:14" ht="23.25" customHeight="1" thickBot="1" x14ac:dyDescent="0.2">
      <c r="B11" s="198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89"/>
      <c r="M11" s="192"/>
      <c r="N11" s="195"/>
    </row>
    <row r="12" spans="2:14" ht="23.25" customHeight="1" x14ac:dyDescent="0.15">
      <c r="B12" s="196" t="s">
        <v>59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87">
        <f t="shared" ref="L12" si="0">I12</f>
        <v>0</v>
      </c>
      <c r="M12" s="190">
        <f t="shared" ref="M12" si="1">L12*600</f>
        <v>0</v>
      </c>
      <c r="N12" s="193">
        <f t="shared" ref="N12" si="2">IF(L12&gt;0,1,0)</f>
        <v>0</v>
      </c>
    </row>
    <row r="13" spans="2:14" ht="23.25" customHeight="1" x14ac:dyDescent="0.15">
      <c r="B13" s="197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88"/>
      <c r="M13" s="191"/>
      <c r="N13" s="194"/>
    </row>
    <row r="14" spans="2:14" ht="23.25" customHeight="1" x14ac:dyDescent="0.15">
      <c r="B14" s="197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88"/>
      <c r="M14" s="191"/>
      <c r="N14" s="194"/>
    </row>
    <row r="15" spans="2:14" ht="23.25" customHeight="1" x14ac:dyDescent="0.15">
      <c r="B15" s="197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88"/>
      <c r="M15" s="191"/>
      <c r="N15" s="194"/>
    </row>
    <row r="16" spans="2:14" ht="23.25" customHeight="1" x14ac:dyDescent="0.15">
      <c r="B16" s="197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88"/>
      <c r="M16" s="191"/>
      <c r="N16" s="194"/>
    </row>
    <row r="17" spans="2:14" ht="23.25" customHeight="1" thickBot="1" x14ac:dyDescent="0.2">
      <c r="B17" s="198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89"/>
      <c r="M17" s="192"/>
      <c r="N17" s="195"/>
    </row>
    <row r="18" spans="2:14" ht="23.25" customHeight="1" x14ac:dyDescent="0.15">
      <c r="B18" s="196" t="s">
        <v>60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88">
        <f t="shared" ref="L18" si="3">I18</f>
        <v>0</v>
      </c>
      <c r="M18" s="190">
        <f t="shared" ref="M18" si="4">L18*600</f>
        <v>0</v>
      </c>
      <c r="N18" s="194">
        <f t="shared" ref="N18" si="5">IF(L18&gt;0,1,0)</f>
        <v>0</v>
      </c>
    </row>
    <row r="19" spans="2:14" ht="23.25" customHeight="1" x14ac:dyDescent="0.15">
      <c r="B19" s="197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88"/>
      <c r="M19" s="191"/>
      <c r="N19" s="194"/>
    </row>
    <row r="20" spans="2:14" ht="23.25" customHeight="1" x14ac:dyDescent="0.15">
      <c r="B20" s="197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88"/>
      <c r="M20" s="191"/>
      <c r="N20" s="194"/>
    </row>
    <row r="21" spans="2:14" ht="23.25" customHeight="1" x14ac:dyDescent="0.15">
      <c r="B21" s="197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88"/>
      <c r="M21" s="191"/>
      <c r="N21" s="194"/>
    </row>
    <row r="22" spans="2:14" ht="23.25" customHeight="1" x14ac:dyDescent="0.15">
      <c r="B22" s="197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88"/>
      <c r="M22" s="191"/>
      <c r="N22" s="194"/>
    </row>
    <row r="23" spans="2:14" ht="23.25" customHeight="1" thickBot="1" x14ac:dyDescent="0.2">
      <c r="B23" s="198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88"/>
      <c r="M23" s="192"/>
      <c r="N23" s="194"/>
    </row>
    <row r="24" spans="2:14" ht="23.25" customHeight="1" x14ac:dyDescent="0.15">
      <c r="B24" s="196" t="s">
        <v>61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87">
        <f t="shared" ref="L24" si="6">I24</f>
        <v>0</v>
      </c>
      <c r="M24" s="190">
        <f t="shared" ref="M24" si="7">L24*600</f>
        <v>0</v>
      </c>
      <c r="N24" s="193">
        <f t="shared" ref="N24" si="8">IF(L24&gt;0,1,0)</f>
        <v>0</v>
      </c>
    </row>
    <row r="25" spans="2:14" ht="23.25" customHeight="1" x14ac:dyDescent="0.15">
      <c r="B25" s="197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88"/>
      <c r="M25" s="191"/>
      <c r="N25" s="194"/>
    </row>
    <row r="26" spans="2:14" ht="23.25" customHeight="1" x14ac:dyDescent="0.15">
      <c r="B26" s="197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88"/>
      <c r="M26" s="191"/>
      <c r="N26" s="194"/>
    </row>
    <row r="27" spans="2:14" ht="23.25" customHeight="1" x14ac:dyDescent="0.15">
      <c r="B27" s="197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88"/>
      <c r="M27" s="191"/>
      <c r="N27" s="194"/>
    </row>
    <row r="28" spans="2:14" ht="23.25" customHeight="1" x14ac:dyDescent="0.15">
      <c r="B28" s="197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88"/>
      <c r="M28" s="191"/>
      <c r="N28" s="194"/>
    </row>
    <row r="29" spans="2:14" ht="23.25" customHeight="1" thickBot="1" x14ac:dyDescent="0.2">
      <c r="B29" s="198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89"/>
      <c r="M29" s="192"/>
      <c r="N29" s="195"/>
    </row>
    <row r="30" spans="2:14" ht="23.25" customHeight="1" x14ac:dyDescent="0.15">
      <c r="B30" s="196" t="s">
        <v>62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88">
        <f t="shared" ref="L30" si="9">I30</f>
        <v>0</v>
      </c>
      <c r="M30" s="190">
        <f t="shared" ref="M30" si="10">L30*600</f>
        <v>0</v>
      </c>
      <c r="N30" s="194">
        <f t="shared" ref="N30" si="11">IF(L30&gt;0,1,0)</f>
        <v>0</v>
      </c>
    </row>
    <row r="31" spans="2:14" ht="23.25" customHeight="1" x14ac:dyDescent="0.15">
      <c r="B31" s="197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88"/>
      <c r="M31" s="191"/>
      <c r="N31" s="194"/>
    </row>
    <row r="32" spans="2:14" ht="23.25" customHeight="1" x14ac:dyDescent="0.15">
      <c r="B32" s="197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88"/>
      <c r="M32" s="191"/>
      <c r="N32" s="194"/>
    </row>
    <row r="33" spans="2:14" ht="23.25" customHeight="1" x14ac:dyDescent="0.15">
      <c r="B33" s="197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88"/>
      <c r="M33" s="191"/>
      <c r="N33" s="194"/>
    </row>
    <row r="34" spans="2:14" ht="23.25" customHeight="1" x14ac:dyDescent="0.15">
      <c r="B34" s="197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88"/>
      <c r="M34" s="191"/>
      <c r="N34" s="194"/>
    </row>
    <row r="35" spans="2:14" ht="23.25" customHeight="1" thickBot="1" x14ac:dyDescent="0.2">
      <c r="B35" s="198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89"/>
      <c r="M35" s="192"/>
      <c r="N35" s="19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43</v>
      </c>
      <c r="M37" s="3" t="s">
        <v>44</v>
      </c>
      <c r="N37" s="3" t="s">
        <v>45</v>
      </c>
    </row>
  </sheetData>
  <dataConsolidate/>
  <mergeCells count="32"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6" t="s">
        <v>24</v>
      </c>
      <c r="C2" s="177"/>
      <c r="D2" s="177"/>
      <c r="E2" s="177"/>
      <c r="F2" s="177"/>
      <c r="G2" s="178"/>
      <c r="H2" s="205" t="s">
        <v>30</v>
      </c>
      <c r="I2" s="206"/>
      <c r="J2" s="206"/>
      <c r="K2" s="206"/>
      <c r="L2" s="206"/>
      <c r="M2" s="206"/>
      <c r="N2" s="206"/>
      <c r="O2" s="207"/>
      <c r="Q2" s="181" t="s">
        <v>28</v>
      </c>
      <c r="R2" s="182"/>
      <c r="S2" s="183"/>
    </row>
    <row r="3" spans="2:19" ht="16.5" thickBot="1" x14ac:dyDescent="0.2">
      <c r="B3" s="179"/>
      <c r="C3" s="180"/>
      <c r="D3" s="180"/>
      <c r="E3" s="180"/>
      <c r="F3" s="180"/>
      <c r="G3" s="180"/>
      <c r="H3" s="208" t="s">
        <v>21</v>
      </c>
      <c r="I3" s="209"/>
      <c r="J3" s="209"/>
      <c r="K3" s="209"/>
      <c r="L3" s="209"/>
      <c r="M3" s="209"/>
      <c r="N3" s="209"/>
      <c r="O3" s="210"/>
      <c r="Q3" s="184"/>
      <c r="R3" s="185"/>
      <c r="S3" s="186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92</v>
      </c>
      <c r="I4" s="30" t="s">
        <v>16</v>
      </c>
      <c r="J4" s="29" t="s">
        <v>100</v>
      </c>
      <c r="K4" s="30" t="s">
        <v>16</v>
      </c>
      <c r="L4" s="30" t="s">
        <v>18</v>
      </c>
      <c r="M4" s="120" t="s">
        <v>16</v>
      </c>
      <c r="N4" s="119" t="s">
        <v>99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101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43</v>
      </c>
      <c r="R37" s="3" t="s">
        <v>44</v>
      </c>
      <c r="S37" s="3" t="s">
        <v>45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6" t="s">
        <v>66</v>
      </c>
      <c r="C2" s="177"/>
      <c r="D2" s="177"/>
      <c r="E2" s="177"/>
      <c r="F2" s="177"/>
      <c r="G2" s="177"/>
      <c r="H2" s="178"/>
      <c r="I2" s="45" t="s">
        <v>30</v>
      </c>
      <c r="J2" s="46"/>
      <c r="L2" s="181" t="s">
        <v>28</v>
      </c>
      <c r="M2" s="182"/>
      <c r="N2" s="183"/>
    </row>
    <row r="3" spans="2:14" ht="16.5" thickBot="1" x14ac:dyDescent="0.2">
      <c r="B3" s="179"/>
      <c r="C3" s="180"/>
      <c r="D3" s="180"/>
      <c r="E3" s="180"/>
      <c r="F3" s="180"/>
      <c r="G3" s="180"/>
      <c r="H3" s="180"/>
      <c r="I3" s="47" t="s">
        <v>21</v>
      </c>
      <c r="J3" s="48"/>
      <c r="L3" s="184"/>
      <c r="M3" s="185"/>
      <c r="N3" s="186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64</v>
      </c>
      <c r="J4" s="31" t="s">
        <v>16</v>
      </c>
      <c r="K4" s="32"/>
      <c r="L4" s="29" t="s">
        <v>19</v>
      </c>
      <c r="M4" s="30" t="s">
        <v>20</v>
      </c>
      <c r="N4" s="31" t="s">
        <v>63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6" t="s">
        <v>58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87">
        <f>I6</f>
        <v>0</v>
      </c>
      <c r="M6" s="190">
        <f>L6*600</f>
        <v>0</v>
      </c>
      <c r="N6" s="193">
        <f>IF(L6&gt;0,1,0)</f>
        <v>0</v>
      </c>
    </row>
    <row r="7" spans="2:14" ht="23.25" customHeight="1" x14ac:dyDescent="0.15">
      <c r="B7" s="197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88"/>
      <c r="M7" s="191"/>
      <c r="N7" s="194"/>
    </row>
    <row r="8" spans="2:14" ht="23.25" customHeight="1" x14ac:dyDescent="0.15">
      <c r="B8" s="197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88"/>
      <c r="M8" s="191"/>
      <c r="N8" s="194"/>
    </row>
    <row r="9" spans="2:14" ht="23.25" customHeight="1" x14ac:dyDescent="0.15">
      <c r="B9" s="197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88"/>
      <c r="M9" s="191"/>
      <c r="N9" s="194"/>
    </row>
    <row r="10" spans="2:14" ht="23.25" customHeight="1" x14ac:dyDescent="0.15">
      <c r="B10" s="197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88"/>
      <c r="M10" s="191"/>
      <c r="N10" s="194"/>
    </row>
    <row r="11" spans="2:14" ht="23.25" customHeight="1" thickBot="1" x14ac:dyDescent="0.2">
      <c r="B11" s="198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89"/>
      <c r="M11" s="192"/>
      <c r="N11" s="195"/>
    </row>
    <row r="12" spans="2:14" ht="23.25" customHeight="1" x14ac:dyDescent="0.15">
      <c r="B12" s="196" t="s">
        <v>59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87">
        <f t="shared" ref="L12" si="0">I12</f>
        <v>0</v>
      </c>
      <c r="M12" s="190">
        <f t="shared" ref="M12" si="1">L12*600</f>
        <v>0</v>
      </c>
      <c r="N12" s="193">
        <f t="shared" ref="N12" si="2">IF(L12&gt;0,1,0)</f>
        <v>0</v>
      </c>
    </row>
    <row r="13" spans="2:14" ht="23.25" customHeight="1" x14ac:dyDescent="0.15">
      <c r="B13" s="197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88"/>
      <c r="M13" s="191"/>
      <c r="N13" s="194"/>
    </row>
    <row r="14" spans="2:14" ht="23.25" customHeight="1" x14ac:dyDescent="0.15">
      <c r="B14" s="197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88"/>
      <c r="M14" s="191"/>
      <c r="N14" s="194"/>
    </row>
    <row r="15" spans="2:14" ht="23.25" customHeight="1" x14ac:dyDescent="0.15">
      <c r="B15" s="197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88"/>
      <c r="M15" s="191"/>
      <c r="N15" s="194"/>
    </row>
    <row r="16" spans="2:14" ht="23.25" customHeight="1" x14ac:dyDescent="0.15">
      <c r="B16" s="197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88"/>
      <c r="M16" s="191"/>
      <c r="N16" s="194"/>
    </row>
    <row r="17" spans="2:14" ht="23.25" customHeight="1" thickBot="1" x14ac:dyDescent="0.2">
      <c r="B17" s="198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89"/>
      <c r="M17" s="192"/>
      <c r="N17" s="195"/>
    </row>
    <row r="18" spans="2:14" ht="23.25" customHeight="1" x14ac:dyDescent="0.15">
      <c r="B18" s="196" t="s">
        <v>60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88">
        <f t="shared" ref="L18" si="3">I18</f>
        <v>0</v>
      </c>
      <c r="M18" s="190">
        <f t="shared" ref="M18" si="4">L18*600</f>
        <v>0</v>
      </c>
      <c r="N18" s="194">
        <f t="shared" ref="N18" si="5">IF(L18&gt;0,1,0)</f>
        <v>0</v>
      </c>
    </row>
    <row r="19" spans="2:14" ht="23.25" customHeight="1" x14ac:dyDescent="0.15">
      <c r="B19" s="197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88"/>
      <c r="M19" s="191"/>
      <c r="N19" s="194"/>
    </row>
    <row r="20" spans="2:14" ht="23.25" customHeight="1" x14ac:dyDescent="0.15">
      <c r="B20" s="197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88"/>
      <c r="M20" s="191"/>
      <c r="N20" s="194"/>
    </row>
    <row r="21" spans="2:14" ht="23.25" customHeight="1" x14ac:dyDescent="0.15">
      <c r="B21" s="197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88"/>
      <c r="M21" s="191"/>
      <c r="N21" s="194"/>
    </row>
    <row r="22" spans="2:14" ht="23.25" customHeight="1" x14ac:dyDescent="0.15">
      <c r="B22" s="197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88"/>
      <c r="M22" s="191"/>
      <c r="N22" s="194"/>
    </row>
    <row r="23" spans="2:14" ht="23.25" customHeight="1" thickBot="1" x14ac:dyDescent="0.2">
      <c r="B23" s="198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88"/>
      <c r="M23" s="192"/>
      <c r="N23" s="194"/>
    </row>
    <row r="24" spans="2:14" ht="23.25" customHeight="1" x14ac:dyDescent="0.15">
      <c r="B24" s="196" t="s">
        <v>61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87">
        <f t="shared" ref="L24" si="6">I24</f>
        <v>0</v>
      </c>
      <c r="M24" s="190">
        <f t="shared" ref="M24" si="7">L24*600</f>
        <v>0</v>
      </c>
      <c r="N24" s="193">
        <f t="shared" ref="N24" si="8">IF(L24&gt;0,1,0)</f>
        <v>0</v>
      </c>
    </row>
    <row r="25" spans="2:14" ht="23.25" customHeight="1" x14ac:dyDescent="0.15">
      <c r="B25" s="197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88"/>
      <c r="M25" s="191"/>
      <c r="N25" s="194"/>
    </row>
    <row r="26" spans="2:14" ht="23.25" customHeight="1" x14ac:dyDescent="0.15">
      <c r="B26" s="197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88"/>
      <c r="M26" s="191"/>
      <c r="N26" s="194"/>
    </row>
    <row r="27" spans="2:14" ht="23.25" customHeight="1" x14ac:dyDescent="0.15">
      <c r="B27" s="197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88"/>
      <c r="M27" s="191"/>
      <c r="N27" s="194"/>
    </row>
    <row r="28" spans="2:14" ht="23.25" customHeight="1" x14ac:dyDescent="0.15">
      <c r="B28" s="197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88"/>
      <c r="M28" s="191"/>
      <c r="N28" s="194"/>
    </row>
    <row r="29" spans="2:14" ht="23.25" customHeight="1" thickBot="1" x14ac:dyDescent="0.2">
      <c r="B29" s="198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89"/>
      <c r="M29" s="192"/>
      <c r="N29" s="195"/>
    </row>
    <row r="30" spans="2:14" ht="23.25" customHeight="1" x14ac:dyDescent="0.15">
      <c r="B30" s="196" t="s">
        <v>62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88">
        <f t="shared" ref="L30" si="9">I30</f>
        <v>0</v>
      </c>
      <c r="M30" s="190">
        <f t="shared" ref="M30" si="10">L30*600</f>
        <v>0</v>
      </c>
      <c r="N30" s="194">
        <f t="shared" ref="N30" si="11">IF(L30&gt;0,1,0)</f>
        <v>0</v>
      </c>
    </row>
    <row r="31" spans="2:14" ht="23.25" customHeight="1" x14ac:dyDescent="0.15">
      <c r="B31" s="197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88"/>
      <c r="M31" s="191"/>
      <c r="N31" s="194"/>
    </row>
    <row r="32" spans="2:14" ht="23.25" customHeight="1" x14ac:dyDescent="0.15">
      <c r="B32" s="197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88"/>
      <c r="M32" s="191"/>
      <c r="N32" s="194"/>
    </row>
    <row r="33" spans="2:14" ht="23.25" customHeight="1" x14ac:dyDescent="0.15">
      <c r="B33" s="197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88"/>
      <c r="M33" s="191"/>
      <c r="N33" s="194"/>
    </row>
    <row r="34" spans="2:14" ht="23.25" customHeight="1" x14ac:dyDescent="0.15">
      <c r="B34" s="197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88"/>
      <c r="M34" s="191"/>
      <c r="N34" s="194"/>
    </row>
    <row r="35" spans="2:14" ht="23.25" customHeight="1" thickBot="1" x14ac:dyDescent="0.2">
      <c r="B35" s="198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89"/>
      <c r="M35" s="192"/>
      <c r="N35" s="19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43</v>
      </c>
      <c r="M37" s="3" t="s">
        <v>44</v>
      </c>
      <c r="N37" s="3" t="s">
        <v>45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zoomScale="70" zoomScaleNormal="70" workbookViewId="0">
      <selection activeCell="S14" sqref="S1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ht="16.5" thickBot="1" x14ac:dyDescent="0.2">
      <c r="B2" s="176" t="s">
        <v>25</v>
      </c>
      <c r="C2" s="177"/>
      <c r="D2" s="177"/>
      <c r="E2" s="177"/>
      <c r="F2" s="177"/>
      <c r="G2" s="178"/>
      <c r="H2" s="205" t="s">
        <v>30</v>
      </c>
      <c r="I2" s="206"/>
      <c r="J2" s="206"/>
      <c r="K2" s="206"/>
      <c r="L2" s="206"/>
      <c r="M2" s="206"/>
      <c r="N2" s="206"/>
      <c r="O2" s="206"/>
      <c r="P2" s="206"/>
      <c r="Q2" s="207"/>
      <c r="R2" s="116"/>
      <c r="S2" s="181" t="s">
        <v>28</v>
      </c>
      <c r="T2" s="182"/>
      <c r="U2" s="183"/>
    </row>
    <row r="3" spans="2:21" ht="16.5" thickBot="1" x14ac:dyDescent="0.2">
      <c r="B3" s="179"/>
      <c r="C3" s="180"/>
      <c r="D3" s="180"/>
      <c r="E3" s="180"/>
      <c r="F3" s="180"/>
      <c r="G3" s="180"/>
      <c r="H3" s="208" t="s">
        <v>21</v>
      </c>
      <c r="I3" s="209"/>
      <c r="J3" s="209"/>
      <c r="K3" s="209"/>
      <c r="L3" s="209"/>
      <c r="M3" s="209"/>
      <c r="N3" s="209"/>
      <c r="O3" s="209"/>
      <c r="P3" s="209"/>
      <c r="Q3" s="210"/>
      <c r="R3" s="118"/>
      <c r="S3" s="184"/>
      <c r="T3" s="185"/>
      <c r="U3" s="186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29</v>
      </c>
      <c r="H4" s="29" t="s">
        <v>93</v>
      </c>
      <c r="I4" s="30" t="s">
        <v>16</v>
      </c>
      <c r="J4" s="30" t="s">
        <v>94</v>
      </c>
      <c r="K4" s="30" t="s">
        <v>16</v>
      </c>
      <c r="L4" s="30" t="s">
        <v>90</v>
      </c>
      <c r="M4" s="31" t="s">
        <v>16</v>
      </c>
      <c r="N4" s="30" t="s">
        <v>18</v>
      </c>
      <c r="O4" s="31" t="s">
        <v>16</v>
      </c>
      <c r="P4" s="30" t="s">
        <v>95</v>
      </c>
      <c r="Q4" s="31" t="s">
        <v>16</v>
      </c>
      <c r="R4" s="125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11" t="s">
        <v>96</v>
      </c>
      <c r="N5" s="5">
        <v>1</v>
      </c>
      <c r="O5" s="11">
        <v>4.32</v>
      </c>
      <c r="P5" s="5">
        <v>0</v>
      </c>
      <c r="Q5" s="11">
        <v>24</v>
      </c>
      <c r="R5" s="118"/>
      <c r="S5" s="4">
        <f>H5+J5+L5+N5+P5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20"/>
      <c r="N6" s="18">
        <v>0</v>
      </c>
      <c r="O6" s="20"/>
      <c r="P6" s="18">
        <v>0</v>
      </c>
      <c r="Q6" s="20"/>
      <c r="R6" s="118"/>
      <c r="S6" s="51">
        <f>H6+J6+L6+N6+P6</f>
        <v>0</v>
      </c>
      <c r="T6" s="123">
        <f>S6*500</f>
        <v>0</v>
      </c>
      <c r="U6" s="127">
        <f t="shared" ref="U6:U6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18">
        <v>0</v>
      </c>
      <c r="M7" s="24"/>
      <c r="N7" s="18">
        <v>0</v>
      </c>
      <c r="O7" s="24"/>
      <c r="P7" s="18">
        <v>0</v>
      </c>
      <c r="Q7" s="24"/>
      <c r="R7" s="118"/>
      <c r="S7" s="51">
        <f>H7+J7+L7+N7+P7</f>
        <v>0</v>
      </c>
      <c r="T7" s="122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18">
        <v>0</v>
      </c>
      <c r="M8" s="24"/>
      <c r="N8" s="18">
        <v>0</v>
      </c>
      <c r="O8" s="24"/>
      <c r="P8" s="18">
        <v>0</v>
      </c>
      <c r="Q8" s="24"/>
      <c r="R8" s="118"/>
      <c r="S8" s="51">
        <f>H8+J8+L8+N8+P8</f>
        <v>0</v>
      </c>
      <c r="T8" s="122">
        <f t="shared" ref="T8:T65" si="1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18">
        <v>0</v>
      </c>
      <c r="M9" s="24"/>
      <c r="N9" s="18">
        <v>0</v>
      </c>
      <c r="O9" s="24"/>
      <c r="P9" s="18">
        <v>0</v>
      </c>
      <c r="Q9" s="24"/>
      <c r="R9" s="118"/>
      <c r="S9" s="51">
        <f>H9+J9+L9+N9+P9</f>
        <v>0</v>
      </c>
      <c r="T9" s="122">
        <f t="shared" si="1"/>
        <v>0</v>
      </c>
      <c r="U9" s="9">
        <f t="shared" si="0"/>
        <v>0</v>
      </c>
    </row>
    <row r="10" spans="2:21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18">
        <v>0</v>
      </c>
      <c r="M10" s="24"/>
      <c r="N10" s="18">
        <v>0</v>
      </c>
      <c r="O10" s="24"/>
      <c r="P10" s="18">
        <v>0</v>
      </c>
      <c r="Q10" s="24"/>
      <c r="R10" s="118"/>
      <c r="S10" s="51">
        <f>H10+J10+L10+N10+P10</f>
        <v>0</v>
      </c>
      <c r="T10" s="122">
        <f t="shared" si="1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18">
        <v>0</v>
      </c>
      <c r="M11" s="24"/>
      <c r="N11" s="18">
        <v>0</v>
      </c>
      <c r="O11" s="24"/>
      <c r="P11" s="18">
        <v>0</v>
      </c>
      <c r="Q11" s="24"/>
      <c r="R11" s="118"/>
      <c r="S11" s="51">
        <f>H11+J11+L11+N11+P11</f>
        <v>0</v>
      </c>
      <c r="T11" s="122">
        <f t="shared" si="1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18">
        <v>0</v>
      </c>
      <c r="M12" s="24"/>
      <c r="N12" s="18">
        <v>0</v>
      </c>
      <c r="O12" s="24"/>
      <c r="P12" s="18">
        <v>0</v>
      </c>
      <c r="Q12" s="24"/>
      <c r="R12" s="118"/>
      <c r="S12" s="51">
        <f>H12+J12+L12+N12+P12</f>
        <v>0</v>
      </c>
      <c r="T12" s="122">
        <f t="shared" si="1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18">
        <v>0</v>
      </c>
      <c r="M13" s="24"/>
      <c r="N13" s="18">
        <v>0</v>
      </c>
      <c r="O13" s="24"/>
      <c r="P13" s="18">
        <v>0</v>
      </c>
      <c r="Q13" s="24"/>
      <c r="R13" s="118"/>
      <c r="S13" s="51">
        <f>H13+J13+L13+N13+P13</f>
        <v>0</v>
      </c>
      <c r="T13" s="122">
        <f t="shared" si="1"/>
        <v>0</v>
      </c>
      <c r="U13" s="9">
        <f t="shared" si="0"/>
        <v>0</v>
      </c>
    </row>
    <row r="14" spans="2:21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18">
        <v>0</v>
      </c>
      <c r="M14" s="24"/>
      <c r="N14" s="18">
        <v>0</v>
      </c>
      <c r="O14" s="24"/>
      <c r="P14" s="18">
        <v>0</v>
      </c>
      <c r="Q14" s="24"/>
      <c r="R14" s="118"/>
      <c r="S14" s="51">
        <f>H14+J14+L14+N14+P14</f>
        <v>0</v>
      </c>
      <c r="T14" s="122">
        <f t="shared" si="1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18">
        <v>0</v>
      </c>
      <c r="M15" s="24"/>
      <c r="N15" s="18">
        <v>0</v>
      </c>
      <c r="O15" s="24"/>
      <c r="P15" s="18">
        <v>0</v>
      </c>
      <c r="Q15" s="24"/>
      <c r="R15" s="118"/>
      <c r="S15" s="51">
        <f>H15+J15+L15+N15+P15</f>
        <v>0</v>
      </c>
      <c r="T15" s="122">
        <f t="shared" si="1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18">
        <v>0</v>
      </c>
      <c r="M16" s="24"/>
      <c r="N16" s="18">
        <v>0</v>
      </c>
      <c r="O16" s="24"/>
      <c r="P16" s="18">
        <v>0</v>
      </c>
      <c r="Q16" s="24"/>
      <c r="R16" s="118"/>
      <c r="S16" s="51">
        <f>H16+J16+L16+N16+P16</f>
        <v>0</v>
      </c>
      <c r="T16" s="122">
        <f t="shared" si="1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18">
        <v>0</v>
      </c>
      <c r="M17" s="24"/>
      <c r="N17" s="18">
        <v>0</v>
      </c>
      <c r="O17" s="24"/>
      <c r="P17" s="18">
        <v>0</v>
      </c>
      <c r="Q17" s="24"/>
      <c r="R17" s="118"/>
      <c r="S17" s="51">
        <f>H17+J17+L17+N17+P17</f>
        <v>0</v>
      </c>
      <c r="T17" s="122">
        <f t="shared" si="1"/>
        <v>0</v>
      </c>
      <c r="U17" s="9">
        <f t="shared" si="0"/>
        <v>0</v>
      </c>
    </row>
    <row r="18" spans="2:21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18">
        <v>0</v>
      </c>
      <c r="M18" s="24"/>
      <c r="N18" s="18">
        <v>0</v>
      </c>
      <c r="O18" s="24"/>
      <c r="P18" s="18">
        <v>0</v>
      </c>
      <c r="Q18" s="24"/>
      <c r="R18" s="118"/>
      <c r="S18" s="51">
        <f>H18+J18+L18+N18+P18</f>
        <v>0</v>
      </c>
      <c r="T18" s="122">
        <f t="shared" si="1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18">
        <v>0</v>
      </c>
      <c r="M19" s="24"/>
      <c r="N19" s="18">
        <v>0</v>
      </c>
      <c r="O19" s="24"/>
      <c r="P19" s="18">
        <v>0</v>
      </c>
      <c r="Q19" s="24"/>
      <c r="R19" s="118"/>
      <c r="S19" s="51">
        <f>H19+J19+L19+N19+P19</f>
        <v>0</v>
      </c>
      <c r="T19" s="122">
        <f t="shared" si="1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18">
        <v>0</v>
      </c>
      <c r="M20" s="24"/>
      <c r="N20" s="18">
        <v>0</v>
      </c>
      <c r="O20" s="24"/>
      <c r="P20" s="18">
        <v>0</v>
      </c>
      <c r="Q20" s="24"/>
      <c r="R20" s="118"/>
      <c r="S20" s="51">
        <f>H20+J20+L20+N20+P20</f>
        <v>0</v>
      </c>
      <c r="T20" s="122">
        <f t="shared" si="1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18">
        <v>0</v>
      </c>
      <c r="M21" s="24"/>
      <c r="N21" s="18">
        <v>0</v>
      </c>
      <c r="O21" s="24"/>
      <c r="P21" s="18">
        <v>0</v>
      </c>
      <c r="Q21" s="24"/>
      <c r="R21" s="118"/>
      <c r="S21" s="51">
        <f>H21+J21+L21+N21+P21</f>
        <v>0</v>
      </c>
      <c r="T21" s="122">
        <f t="shared" si="1"/>
        <v>0</v>
      </c>
      <c r="U21" s="9">
        <f t="shared" si="0"/>
        <v>0</v>
      </c>
    </row>
    <row r="22" spans="2:21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18">
        <v>0</v>
      </c>
      <c r="M22" s="24"/>
      <c r="N22" s="18">
        <v>0</v>
      </c>
      <c r="O22" s="24"/>
      <c r="P22" s="18">
        <v>0</v>
      </c>
      <c r="Q22" s="24"/>
      <c r="R22" s="118"/>
      <c r="S22" s="51">
        <f>H22+J22+L22+N22+P22</f>
        <v>0</v>
      </c>
      <c r="T22" s="122">
        <f t="shared" si="1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18">
        <v>0</v>
      </c>
      <c r="M23" s="24"/>
      <c r="N23" s="18">
        <v>0</v>
      </c>
      <c r="O23" s="24"/>
      <c r="P23" s="18">
        <v>0</v>
      </c>
      <c r="Q23" s="24"/>
      <c r="R23" s="118"/>
      <c r="S23" s="51">
        <f>H23+J23+L23+N23+P23</f>
        <v>0</v>
      </c>
      <c r="T23" s="122">
        <f t="shared" si="1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18">
        <v>0</v>
      </c>
      <c r="M24" s="24"/>
      <c r="N24" s="18">
        <v>0</v>
      </c>
      <c r="O24" s="24"/>
      <c r="P24" s="18">
        <v>0</v>
      </c>
      <c r="Q24" s="24"/>
      <c r="R24" s="118"/>
      <c r="S24" s="51">
        <f>H24+J24+L24+N24+P24</f>
        <v>0</v>
      </c>
      <c r="T24" s="122">
        <f t="shared" si="1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18">
        <v>0</v>
      </c>
      <c r="M25" s="24"/>
      <c r="N25" s="18">
        <v>0</v>
      </c>
      <c r="O25" s="24"/>
      <c r="P25" s="18">
        <v>0</v>
      </c>
      <c r="Q25" s="24"/>
      <c r="R25" s="118"/>
      <c r="S25" s="51">
        <f>H25+J25+L25+N25+P25</f>
        <v>0</v>
      </c>
      <c r="T25" s="122">
        <f t="shared" si="1"/>
        <v>0</v>
      </c>
      <c r="U25" s="9">
        <f t="shared" si="0"/>
        <v>0</v>
      </c>
    </row>
    <row r="26" spans="2:21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18">
        <v>0</v>
      </c>
      <c r="M26" s="24"/>
      <c r="N26" s="18">
        <v>0</v>
      </c>
      <c r="O26" s="24"/>
      <c r="P26" s="18">
        <v>0</v>
      </c>
      <c r="Q26" s="24"/>
      <c r="R26" s="118"/>
      <c r="S26" s="51">
        <f>H26+J26+L26+N26+P26</f>
        <v>0</v>
      </c>
      <c r="T26" s="122">
        <f t="shared" si="1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18">
        <v>0</v>
      </c>
      <c r="M27" s="24"/>
      <c r="N27" s="18">
        <v>0</v>
      </c>
      <c r="O27" s="24"/>
      <c r="P27" s="18">
        <v>0</v>
      </c>
      <c r="Q27" s="24"/>
      <c r="R27" s="118"/>
      <c r="S27" s="51">
        <f>H27+J27+L27+N27+P27</f>
        <v>0</v>
      </c>
      <c r="T27" s="122">
        <f t="shared" si="1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18">
        <v>0</v>
      </c>
      <c r="M28" s="24"/>
      <c r="N28" s="18">
        <v>0</v>
      </c>
      <c r="O28" s="24"/>
      <c r="P28" s="18">
        <v>0</v>
      </c>
      <c r="Q28" s="24"/>
      <c r="R28" s="118"/>
      <c r="S28" s="51">
        <f>H28+J28+L28+N28+P28</f>
        <v>0</v>
      </c>
      <c r="T28" s="122">
        <f t="shared" si="1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18">
        <v>0</v>
      </c>
      <c r="M29" s="24"/>
      <c r="N29" s="18">
        <v>0</v>
      </c>
      <c r="O29" s="24"/>
      <c r="P29" s="18">
        <v>0</v>
      </c>
      <c r="Q29" s="24"/>
      <c r="R29" s="118"/>
      <c r="S29" s="51">
        <f>H29+J29+L29+N29+P29</f>
        <v>0</v>
      </c>
      <c r="T29" s="122">
        <f t="shared" si="1"/>
        <v>0</v>
      </c>
      <c r="U29" s="9">
        <f t="shared" si="0"/>
        <v>0</v>
      </c>
    </row>
    <row r="30" spans="2:21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5">
        <v>0</v>
      </c>
      <c r="M30" s="36"/>
      <c r="N30" s="35">
        <v>0</v>
      </c>
      <c r="O30" s="36"/>
      <c r="P30" s="35">
        <v>0</v>
      </c>
      <c r="Q30" s="36"/>
      <c r="R30" s="118"/>
      <c r="S30" s="51">
        <f>H30+J30+L30+N30+P30</f>
        <v>0</v>
      </c>
      <c r="T30" s="122">
        <f t="shared" si="1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4"/>
      <c r="N31" s="22">
        <v>0</v>
      </c>
      <c r="O31" s="24"/>
      <c r="P31" s="22">
        <v>0</v>
      </c>
      <c r="Q31" s="24"/>
      <c r="R31" s="118"/>
      <c r="S31" s="51">
        <f>H31+J31+L31+N31+P31</f>
        <v>0</v>
      </c>
      <c r="T31" s="122">
        <f t="shared" si="1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4"/>
      <c r="N32" s="22">
        <v>0</v>
      </c>
      <c r="O32" s="24"/>
      <c r="P32" s="22">
        <v>0</v>
      </c>
      <c r="Q32" s="24"/>
      <c r="R32" s="118"/>
      <c r="S32" s="51">
        <f>H32+J32+L32+N32+P32</f>
        <v>0</v>
      </c>
      <c r="T32" s="122">
        <f t="shared" si="1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4"/>
      <c r="N33" s="22">
        <v>0</v>
      </c>
      <c r="O33" s="24"/>
      <c r="P33" s="22">
        <v>0</v>
      </c>
      <c r="Q33" s="24"/>
      <c r="R33" s="118"/>
      <c r="S33" s="51">
        <f>H33+J33+L33+N33+P33</f>
        <v>0</v>
      </c>
      <c r="T33" s="122">
        <f t="shared" si="1"/>
        <v>0</v>
      </c>
      <c r="U33" s="9">
        <f t="shared" si="0"/>
        <v>0</v>
      </c>
    </row>
    <row r="34" spans="2:21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4"/>
      <c r="N34" s="22">
        <v>0</v>
      </c>
      <c r="O34" s="24"/>
      <c r="P34" s="22">
        <v>0</v>
      </c>
      <c r="Q34" s="24"/>
      <c r="R34" s="118"/>
      <c r="S34" s="51">
        <f>H34+J34+L34+N34+P34</f>
        <v>0</v>
      </c>
      <c r="T34" s="122">
        <f t="shared" si="1"/>
        <v>0</v>
      </c>
      <c r="U34" s="9">
        <f t="shared" si="0"/>
        <v>0</v>
      </c>
    </row>
    <row r="35" spans="2:21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6"/>
      <c r="N35" s="22">
        <v>0</v>
      </c>
      <c r="O35" s="36"/>
      <c r="P35" s="22">
        <v>0</v>
      </c>
      <c r="Q35" s="36"/>
      <c r="R35" s="118"/>
      <c r="S35" s="51">
        <f>H35+J35+L35+N35+P35</f>
        <v>0</v>
      </c>
      <c r="T35" s="122">
        <f t="shared" ref="T35:T64" si="2">S35*500</f>
        <v>0</v>
      </c>
      <c r="U35" s="9">
        <f t="shared" ref="U35:U64" si="3">IF(S35&gt;0,1,0)</f>
        <v>0</v>
      </c>
    </row>
    <row r="36" spans="2:21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6"/>
      <c r="N36" s="22">
        <v>0</v>
      </c>
      <c r="O36" s="36"/>
      <c r="P36" s="22">
        <v>0</v>
      </c>
      <c r="Q36" s="36"/>
      <c r="R36" s="118"/>
      <c r="S36" s="51">
        <f>H36+J36+L36+N36+P36</f>
        <v>0</v>
      </c>
      <c r="T36" s="122">
        <f t="shared" si="2"/>
        <v>0</v>
      </c>
      <c r="U36" s="9">
        <f t="shared" si="3"/>
        <v>0</v>
      </c>
    </row>
    <row r="37" spans="2:21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6"/>
      <c r="N37" s="22">
        <v>0</v>
      </c>
      <c r="O37" s="36"/>
      <c r="P37" s="22">
        <v>0</v>
      </c>
      <c r="Q37" s="36"/>
      <c r="R37" s="118"/>
      <c r="S37" s="51">
        <f>H37+J37+L37+N37+P37</f>
        <v>0</v>
      </c>
      <c r="T37" s="122">
        <f t="shared" si="2"/>
        <v>0</v>
      </c>
      <c r="U37" s="9">
        <f t="shared" si="3"/>
        <v>0</v>
      </c>
    </row>
    <row r="38" spans="2:21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6"/>
      <c r="N38" s="22">
        <v>0</v>
      </c>
      <c r="O38" s="36"/>
      <c r="P38" s="22">
        <v>0</v>
      </c>
      <c r="Q38" s="36"/>
      <c r="R38" s="118"/>
      <c r="S38" s="51">
        <f>H38+J38+L38+N38+P38</f>
        <v>0</v>
      </c>
      <c r="T38" s="122">
        <f t="shared" si="2"/>
        <v>0</v>
      </c>
      <c r="U38" s="9">
        <f t="shared" si="3"/>
        <v>0</v>
      </c>
    </row>
    <row r="39" spans="2:21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6"/>
      <c r="N39" s="22">
        <v>0</v>
      </c>
      <c r="O39" s="36"/>
      <c r="P39" s="22">
        <v>0</v>
      </c>
      <c r="Q39" s="36"/>
      <c r="R39" s="118"/>
      <c r="S39" s="51">
        <f>H39+J39+L39+N39+P39</f>
        <v>0</v>
      </c>
      <c r="T39" s="122">
        <f t="shared" si="2"/>
        <v>0</v>
      </c>
      <c r="U39" s="9">
        <f t="shared" si="3"/>
        <v>0</v>
      </c>
    </row>
    <row r="40" spans="2:21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6"/>
      <c r="N40" s="22">
        <v>0</v>
      </c>
      <c r="O40" s="36"/>
      <c r="P40" s="22">
        <v>0</v>
      </c>
      <c r="Q40" s="36"/>
      <c r="R40" s="118"/>
      <c r="S40" s="51">
        <f>H40+J40+L40+N40+P40</f>
        <v>0</v>
      </c>
      <c r="T40" s="122">
        <f t="shared" si="2"/>
        <v>0</v>
      </c>
      <c r="U40" s="9">
        <f t="shared" si="3"/>
        <v>0</v>
      </c>
    </row>
    <row r="41" spans="2:21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6"/>
      <c r="N41" s="22">
        <v>0</v>
      </c>
      <c r="O41" s="36"/>
      <c r="P41" s="22">
        <v>0</v>
      </c>
      <c r="Q41" s="36"/>
      <c r="R41" s="118"/>
      <c r="S41" s="51">
        <f>H41+J41+L41+N41+P41</f>
        <v>0</v>
      </c>
      <c r="T41" s="122">
        <f t="shared" si="2"/>
        <v>0</v>
      </c>
      <c r="U41" s="9">
        <f t="shared" si="3"/>
        <v>0</v>
      </c>
    </row>
    <row r="42" spans="2:21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6"/>
      <c r="N42" s="22">
        <v>0</v>
      </c>
      <c r="O42" s="36"/>
      <c r="P42" s="22">
        <v>0</v>
      </c>
      <c r="Q42" s="36"/>
      <c r="R42" s="118"/>
      <c r="S42" s="51">
        <f>H42+J42+L42+N42+P42</f>
        <v>0</v>
      </c>
      <c r="T42" s="122">
        <f t="shared" si="2"/>
        <v>0</v>
      </c>
      <c r="U42" s="9">
        <f t="shared" si="3"/>
        <v>0</v>
      </c>
    </row>
    <row r="43" spans="2:21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6"/>
      <c r="N43" s="22">
        <v>0</v>
      </c>
      <c r="O43" s="36"/>
      <c r="P43" s="22">
        <v>0</v>
      </c>
      <c r="Q43" s="36"/>
      <c r="R43" s="118"/>
      <c r="S43" s="51">
        <f>H43+J43+L43+N43+P43</f>
        <v>0</v>
      </c>
      <c r="T43" s="122">
        <f t="shared" si="2"/>
        <v>0</v>
      </c>
      <c r="U43" s="9">
        <f t="shared" si="3"/>
        <v>0</v>
      </c>
    </row>
    <row r="44" spans="2:21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6"/>
      <c r="N44" s="22">
        <v>0</v>
      </c>
      <c r="O44" s="36"/>
      <c r="P44" s="22">
        <v>0</v>
      </c>
      <c r="Q44" s="36"/>
      <c r="R44" s="118"/>
      <c r="S44" s="51">
        <f>H44+J44+L44+N44+P44</f>
        <v>0</v>
      </c>
      <c r="T44" s="122">
        <f t="shared" si="2"/>
        <v>0</v>
      </c>
      <c r="U44" s="9">
        <f t="shared" si="3"/>
        <v>0</v>
      </c>
    </row>
    <row r="45" spans="2:21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6"/>
      <c r="N45" s="22">
        <v>0</v>
      </c>
      <c r="O45" s="36"/>
      <c r="P45" s="22">
        <v>0</v>
      </c>
      <c r="Q45" s="36"/>
      <c r="R45" s="118"/>
      <c r="S45" s="51">
        <f>H45+J45+L45+N45+P45</f>
        <v>0</v>
      </c>
      <c r="T45" s="122">
        <f t="shared" si="2"/>
        <v>0</v>
      </c>
      <c r="U45" s="9">
        <f t="shared" si="3"/>
        <v>0</v>
      </c>
    </row>
    <row r="46" spans="2:21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6"/>
      <c r="N46" s="22">
        <v>0</v>
      </c>
      <c r="O46" s="36"/>
      <c r="P46" s="22">
        <v>0</v>
      </c>
      <c r="Q46" s="36"/>
      <c r="R46" s="118"/>
      <c r="S46" s="51">
        <f>H46+J46+L46+N46+P46</f>
        <v>0</v>
      </c>
      <c r="T46" s="122">
        <f t="shared" si="2"/>
        <v>0</v>
      </c>
      <c r="U46" s="9">
        <f t="shared" si="3"/>
        <v>0</v>
      </c>
    </row>
    <row r="47" spans="2:21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6"/>
      <c r="N47" s="22">
        <v>0</v>
      </c>
      <c r="O47" s="36"/>
      <c r="P47" s="22">
        <v>0</v>
      </c>
      <c r="Q47" s="36"/>
      <c r="R47" s="118"/>
      <c r="S47" s="51">
        <f>H47+J47+L47+N47+P47</f>
        <v>0</v>
      </c>
      <c r="T47" s="122">
        <f t="shared" si="2"/>
        <v>0</v>
      </c>
      <c r="U47" s="9">
        <f t="shared" si="3"/>
        <v>0</v>
      </c>
    </row>
    <row r="48" spans="2:21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6"/>
      <c r="N48" s="22">
        <v>0</v>
      </c>
      <c r="O48" s="36"/>
      <c r="P48" s="22">
        <v>0</v>
      </c>
      <c r="Q48" s="36"/>
      <c r="R48" s="118"/>
      <c r="S48" s="51">
        <f>H48+J48+L48+N48+P48</f>
        <v>0</v>
      </c>
      <c r="T48" s="122">
        <f t="shared" si="2"/>
        <v>0</v>
      </c>
      <c r="U48" s="9">
        <f t="shared" si="3"/>
        <v>0</v>
      </c>
    </row>
    <row r="49" spans="2:21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6"/>
      <c r="N49" s="22">
        <v>0</v>
      </c>
      <c r="O49" s="36"/>
      <c r="P49" s="22">
        <v>0</v>
      </c>
      <c r="Q49" s="36"/>
      <c r="R49" s="118"/>
      <c r="S49" s="51">
        <f>H49+J49+L49+N49+P49</f>
        <v>0</v>
      </c>
      <c r="T49" s="122">
        <f t="shared" si="2"/>
        <v>0</v>
      </c>
      <c r="U49" s="9">
        <f t="shared" si="3"/>
        <v>0</v>
      </c>
    </row>
    <row r="50" spans="2:21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6"/>
      <c r="N50" s="22">
        <v>0</v>
      </c>
      <c r="O50" s="36"/>
      <c r="P50" s="22">
        <v>0</v>
      </c>
      <c r="Q50" s="36"/>
      <c r="R50" s="118"/>
      <c r="S50" s="51">
        <f>H50+J50+L50+N50+P50</f>
        <v>0</v>
      </c>
      <c r="T50" s="122">
        <f t="shared" si="2"/>
        <v>0</v>
      </c>
      <c r="U50" s="9">
        <f t="shared" si="3"/>
        <v>0</v>
      </c>
    </row>
    <row r="51" spans="2:21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6"/>
      <c r="N51" s="22">
        <v>0</v>
      </c>
      <c r="O51" s="36"/>
      <c r="P51" s="22">
        <v>0</v>
      </c>
      <c r="Q51" s="36"/>
      <c r="R51" s="118"/>
      <c r="S51" s="51">
        <f>H51+J51+L51+N51+P51</f>
        <v>0</v>
      </c>
      <c r="T51" s="122">
        <f t="shared" si="2"/>
        <v>0</v>
      </c>
      <c r="U51" s="9">
        <f t="shared" si="3"/>
        <v>0</v>
      </c>
    </row>
    <row r="52" spans="2:21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6"/>
      <c r="N52" s="22">
        <v>0</v>
      </c>
      <c r="O52" s="36"/>
      <c r="P52" s="22">
        <v>0</v>
      </c>
      <c r="Q52" s="36"/>
      <c r="R52" s="118"/>
      <c r="S52" s="51">
        <f>H52+J52+L52+N52+P52</f>
        <v>0</v>
      </c>
      <c r="T52" s="122">
        <f t="shared" si="2"/>
        <v>0</v>
      </c>
      <c r="U52" s="9">
        <f t="shared" si="3"/>
        <v>0</v>
      </c>
    </row>
    <row r="53" spans="2:21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6"/>
      <c r="N53" s="22">
        <v>0</v>
      </c>
      <c r="O53" s="36"/>
      <c r="P53" s="22">
        <v>0</v>
      </c>
      <c r="Q53" s="36"/>
      <c r="R53" s="118"/>
      <c r="S53" s="51">
        <f>H53+J53+L53+N53+P53</f>
        <v>0</v>
      </c>
      <c r="T53" s="122">
        <f t="shared" si="2"/>
        <v>0</v>
      </c>
      <c r="U53" s="9">
        <f t="shared" si="3"/>
        <v>0</v>
      </c>
    </row>
    <row r="54" spans="2:21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6"/>
      <c r="N54" s="22">
        <v>0</v>
      </c>
      <c r="O54" s="36"/>
      <c r="P54" s="22">
        <v>0</v>
      </c>
      <c r="Q54" s="36"/>
      <c r="R54" s="118"/>
      <c r="S54" s="51">
        <f>H54+J54+L54+N54+P54</f>
        <v>0</v>
      </c>
      <c r="T54" s="122">
        <f t="shared" si="2"/>
        <v>0</v>
      </c>
      <c r="U54" s="9">
        <f t="shared" si="3"/>
        <v>0</v>
      </c>
    </row>
    <row r="55" spans="2:21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6"/>
      <c r="N55" s="22">
        <v>0</v>
      </c>
      <c r="O55" s="36"/>
      <c r="P55" s="22">
        <v>0</v>
      </c>
      <c r="Q55" s="36"/>
      <c r="R55" s="118"/>
      <c r="S55" s="51">
        <f>H55+J55+L55+N55+P55</f>
        <v>0</v>
      </c>
      <c r="T55" s="122">
        <f t="shared" si="2"/>
        <v>0</v>
      </c>
      <c r="U55" s="9">
        <f t="shared" si="3"/>
        <v>0</v>
      </c>
    </row>
    <row r="56" spans="2:21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6"/>
      <c r="N56" s="22">
        <v>0</v>
      </c>
      <c r="O56" s="36"/>
      <c r="P56" s="22">
        <v>0</v>
      </c>
      <c r="Q56" s="36"/>
      <c r="R56" s="118"/>
      <c r="S56" s="51">
        <f>H56+J56+L56+N56+P56</f>
        <v>0</v>
      </c>
      <c r="T56" s="122">
        <f t="shared" si="2"/>
        <v>0</v>
      </c>
      <c r="U56" s="9">
        <f t="shared" si="3"/>
        <v>0</v>
      </c>
    </row>
    <row r="57" spans="2:21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6"/>
      <c r="N57" s="22">
        <v>0</v>
      </c>
      <c r="O57" s="36"/>
      <c r="P57" s="22">
        <v>0</v>
      </c>
      <c r="Q57" s="36"/>
      <c r="R57" s="118"/>
      <c r="S57" s="51">
        <f>H57+J57+L57+N57+P57</f>
        <v>0</v>
      </c>
      <c r="T57" s="122">
        <f t="shared" si="2"/>
        <v>0</v>
      </c>
      <c r="U57" s="9">
        <f t="shared" si="3"/>
        <v>0</v>
      </c>
    </row>
    <row r="58" spans="2:21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6"/>
      <c r="N58" s="22">
        <v>0</v>
      </c>
      <c r="O58" s="36"/>
      <c r="P58" s="22">
        <v>0</v>
      </c>
      <c r="Q58" s="36"/>
      <c r="R58" s="118"/>
      <c r="S58" s="51">
        <f>H58+J58+L58+N58+P58</f>
        <v>0</v>
      </c>
      <c r="T58" s="122">
        <f t="shared" si="2"/>
        <v>0</v>
      </c>
      <c r="U58" s="9">
        <f t="shared" si="3"/>
        <v>0</v>
      </c>
    </row>
    <row r="59" spans="2:21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6"/>
      <c r="N59" s="22">
        <v>0</v>
      </c>
      <c r="O59" s="36"/>
      <c r="P59" s="22">
        <v>0</v>
      </c>
      <c r="Q59" s="36"/>
      <c r="R59" s="118"/>
      <c r="S59" s="51">
        <f>H59+J59+L59+N59+P59</f>
        <v>0</v>
      </c>
      <c r="T59" s="122">
        <f t="shared" si="2"/>
        <v>0</v>
      </c>
      <c r="U59" s="9">
        <f t="shared" si="3"/>
        <v>0</v>
      </c>
    </row>
    <row r="60" spans="2:21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6"/>
      <c r="N60" s="22">
        <v>0</v>
      </c>
      <c r="O60" s="36"/>
      <c r="P60" s="22">
        <v>0</v>
      </c>
      <c r="Q60" s="36"/>
      <c r="R60" s="118"/>
      <c r="S60" s="51">
        <f>H60+J60+L60+N60+P60</f>
        <v>0</v>
      </c>
      <c r="T60" s="122">
        <f t="shared" si="2"/>
        <v>0</v>
      </c>
      <c r="U60" s="9">
        <f t="shared" si="3"/>
        <v>0</v>
      </c>
    </row>
    <row r="61" spans="2:21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6"/>
      <c r="N61" s="22">
        <v>0</v>
      </c>
      <c r="O61" s="36"/>
      <c r="P61" s="22">
        <v>0</v>
      </c>
      <c r="Q61" s="36"/>
      <c r="R61" s="118"/>
      <c r="S61" s="51">
        <f>H61+J61+L61+N61+P61</f>
        <v>0</v>
      </c>
      <c r="T61" s="122">
        <f t="shared" si="2"/>
        <v>0</v>
      </c>
      <c r="U61" s="9">
        <f t="shared" si="3"/>
        <v>0</v>
      </c>
    </row>
    <row r="62" spans="2:21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6"/>
      <c r="N62" s="22">
        <v>0</v>
      </c>
      <c r="O62" s="36"/>
      <c r="P62" s="22">
        <v>0</v>
      </c>
      <c r="Q62" s="36"/>
      <c r="R62" s="118"/>
      <c r="S62" s="51">
        <f>H62+J62+L62+N62+P62</f>
        <v>0</v>
      </c>
      <c r="T62" s="122">
        <f t="shared" si="2"/>
        <v>0</v>
      </c>
      <c r="U62" s="9">
        <f t="shared" si="3"/>
        <v>0</v>
      </c>
    </row>
    <row r="63" spans="2:21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6"/>
      <c r="N63" s="22">
        <v>0</v>
      </c>
      <c r="O63" s="36"/>
      <c r="P63" s="22">
        <v>0</v>
      </c>
      <c r="Q63" s="36"/>
      <c r="R63" s="118"/>
      <c r="S63" s="51">
        <f>H63+J63+L63+N63+P63</f>
        <v>0</v>
      </c>
      <c r="T63" s="122">
        <f t="shared" si="2"/>
        <v>0</v>
      </c>
      <c r="U63" s="9">
        <f t="shared" si="3"/>
        <v>0</v>
      </c>
    </row>
    <row r="64" spans="2:21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6"/>
      <c r="N64" s="22">
        <v>0</v>
      </c>
      <c r="O64" s="36"/>
      <c r="P64" s="22">
        <v>0</v>
      </c>
      <c r="Q64" s="36"/>
      <c r="R64" s="118"/>
      <c r="S64" s="51">
        <f>H64+J64+L64+N64+P64</f>
        <v>0</v>
      </c>
      <c r="T64" s="122">
        <f t="shared" si="2"/>
        <v>0</v>
      </c>
      <c r="U64" s="9">
        <f t="shared" si="3"/>
        <v>0</v>
      </c>
    </row>
    <row r="65" spans="2:21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8"/>
      <c r="N65" s="26">
        <v>0</v>
      </c>
      <c r="O65" s="28"/>
      <c r="P65" s="26">
        <v>0</v>
      </c>
      <c r="Q65" s="28"/>
      <c r="R65" s="117"/>
      <c r="S65" s="2">
        <f>H65+J65+L65+N65+P65</f>
        <v>0</v>
      </c>
      <c r="T65" s="124">
        <f t="shared" si="1"/>
        <v>0</v>
      </c>
      <c r="U65" s="10">
        <f t="shared" si="0"/>
        <v>0</v>
      </c>
    </row>
    <row r="66" spans="2:21" ht="28.5" x14ac:dyDescent="0.15">
      <c r="S66" s="40">
        <f>SUM(S6:S65)</f>
        <v>0</v>
      </c>
      <c r="T66" s="40">
        <f>SUM(T6:T65)</f>
        <v>0</v>
      </c>
      <c r="U66" s="40">
        <f>SUM(U6:U65)</f>
        <v>0</v>
      </c>
    </row>
    <row r="67" spans="2:21" x14ac:dyDescent="0.15">
      <c r="S67" s="3" t="s">
        <v>43</v>
      </c>
      <c r="T67" s="3" t="s">
        <v>44</v>
      </c>
      <c r="U67" s="3" t="s">
        <v>45</v>
      </c>
    </row>
  </sheetData>
  <dataConsolidate/>
  <mergeCells count="4">
    <mergeCell ref="B2:G3"/>
    <mergeCell ref="H2:Q2"/>
    <mergeCell ref="S2:U3"/>
    <mergeCell ref="H3:Q3"/>
  </mergeCells>
  <phoneticPr fontId="1"/>
  <dataValidations count="2">
    <dataValidation imeMode="halfAlpha" allowBlank="1" showInputMessage="1" showErrorMessage="1" sqref="C6:C65 N6:N65 F5:G65 J6:J65 Q6:Q29 H6:I29 O6:O29 L6:L65 K6:K29 M6:M29 P6:P65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6" t="s">
        <v>67</v>
      </c>
      <c r="C2" s="177"/>
      <c r="D2" s="177"/>
      <c r="E2" s="177"/>
      <c r="F2" s="177"/>
      <c r="G2" s="177"/>
      <c r="H2" s="178"/>
      <c r="I2" s="45" t="s">
        <v>30</v>
      </c>
      <c r="J2" s="46"/>
      <c r="L2" s="181" t="s">
        <v>28</v>
      </c>
      <c r="M2" s="182"/>
      <c r="N2" s="183"/>
    </row>
    <row r="3" spans="2:14" ht="16.5" thickBot="1" x14ac:dyDescent="0.2">
      <c r="B3" s="179"/>
      <c r="C3" s="180"/>
      <c r="D3" s="180"/>
      <c r="E3" s="180"/>
      <c r="F3" s="180"/>
      <c r="G3" s="180"/>
      <c r="H3" s="180"/>
      <c r="I3" s="47" t="s">
        <v>21</v>
      </c>
      <c r="J3" s="48"/>
      <c r="L3" s="184"/>
      <c r="M3" s="185"/>
      <c r="N3" s="186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29</v>
      </c>
      <c r="I4" s="29" t="s">
        <v>64</v>
      </c>
      <c r="J4" s="31" t="s">
        <v>16</v>
      </c>
      <c r="K4" s="32"/>
      <c r="L4" s="29" t="s">
        <v>19</v>
      </c>
      <c r="M4" s="30" t="s">
        <v>20</v>
      </c>
      <c r="N4" s="31" t="s">
        <v>63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6" t="s">
        <v>58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87">
        <f>I6</f>
        <v>0</v>
      </c>
      <c r="M6" s="190">
        <f>L6*1000</f>
        <v>0</v>
      </c>
      <c r="N6" s="193">
        <f>IF(L6&gt;0,1,0)</f>
        <v>0</v>
      </c>
    </row>
    <row r="7" spans="2:14" ht="23.25" customHeight="1" x14ac:dyDescent="0.15">
      <c r="B7" s="197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88"/>
      <c r="M7" s="191"/>
      <c r="N7" s="194"/>
    </row>
    <row r="8" spans="2:14" ht="23.25" customHeight="1" x14ac:dyDescent="0.15">
      <c r="B8" s="197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88"/>
      <c r="M8" s="191"/>
      <c r="N8" s="194"/>
    </row>
    <row r="9" spans="2:14" ht="23.25" customHeight="1" x14ac:dyDescent="0.15">
      <c r="B9" s="197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88"/>
      <c r="M9" s="191"/>
      <c r="N9" s="194"/>
    </row>
    <row r="10" spans="2:14" ht="23.25" customHeight="1" x14ac:dyDescent="0.15">
      <c r="B10" s="197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88"/>
      <c r="M10" s="191"/>
      <c r="N10" s="194"/>
    </row>
    <row r="11" spans="2:14" ht="23.25" customHeight="1" thickBot="1" x14ac:dyDescent="0.2">
      <c r="B11" s="198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89"/>
      <c r="M11" s="192"/>
      <c r="N11" s="195"/>
    </row>
    <row r="12" spans="2:14" ht="23.25" customHeight="1" x14ac:dyDescent="0.15">
      <c r="B12" s="196" t="s">
        <v>59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87">
        <f t="shared" ref="L12" si="0">I12</f>
        <v>0</v>
      </c>
      <c r="M12" s="190">
        <f t="shared" ref="M12" si="1">L12*1000</f>
        <v>0</v>
      </c>
      <c r="N12" s="193">
        <f t="shared" ref="N12" si="2">IF(L12&gt;0,1,0)</f>
        <v>0</v>
      </c>
    </row>
    <row r="13" spans="2:14" ht="23.25" customHeight="1" x14ac:dyDescent="0.15">
      <c r="B13" s="197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88"/>
      <c r="M13" s="191"/>
      <c r="N13" s="194"/>
    </row>
    <row r="14" spans="2:14" ht="23.25" customHeight="1" x14ac:dyDescent="0.15">
      <c r="B14" s="197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88"/>
      <c r="M14" s="191"/>
      <c r="N14" s="194"/>
    </row>
    <row r="15" spans="2:14" ht="23.25" customHeight="1" x14ac:dyDescent="0.15">
      <c r="B15" s="197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88"/>
      <c r="M15" s="191"/>
      <c r="N15" s="194"/>
    </row>
    <row r="16" spans="2:14" ht="23.25" customHeight="1" x14ac:dyDescent="0.15">
      <c r="B16" s="197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88"/>
      <c r="M16" s="191"/>
      <c r="N16" s="194"/>
    </row>
    <row r="17" spans="2:14" ht="23.25" customHeight="1" thickBot="1" x14ac:dyDescent="0.2">
      <c r="B17" s="198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89"/>
      <c r="M17" s="192"/>
      <c r="N17" s="195"/>
    </row>
    <row r="18" spans="2:14" ht="23.25" customHeight="1" x14ac:dyDescent="0.15">
      <c r="B18" s="196" t="s">
        <v>60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88">
        <f t="shared" ref="L18" si="3">I18</f>
        <v>0</v>
      </c>
      <c r="M18" s="190">
        <f t="shared" ref="M18" si="4">L18*1000</f>
        <v>0</v>
      </c>
      <c r="N18" s="194">
        <f t="shared" ref="N18" si="5">IF(L18&gt;0,1,0)</f>
        <v>0</v>
      </c>
    </row>
    <row r="19" spans="2:14" ht="23.25" customHeight="1" x14ac:dyDescent="0.15">
      <c r="B19" s="197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88"/>
      <c r="M19" s="191"/>
      <c r="N19" s="194"/>
    </row>
    <row r="20" spans="2:14" ht="23.25" customHeight="1" x14ac:dyDescent="0.15">
      <c r="B20" s="197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88"/>
      <c r="M20" s="191"/>
      <c r="N20" s="194"/>
    </row>
    <row r="21" spans="2:14" ht="23.25" customHeight="1" x14ac:dyDescent="0.15">
      <c r="B21" s="197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88"/>
      <c r="M21" s="191"/>
      <c r="N21" s="194"/>
    </row>
    <row r="22" spans="2:14" ht="23.25" customHeight="1" x14ac:dyDescent="0.15">
      <c r="B22" s="197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88"/>
      <c r="M22" s="191"/>
      <c r="N22" s="194"/>
    </row>
    <row r="23" spans="2:14" ht="23.25" customHeight="1" thickBot="1" x14ac:dyDescent="0.2">
      <c r="B23" s="198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88"/>
      <c r="M23" s="192"/>
      <c r="N23" s="194"/>
    </row>
    <row r="24" spans="2:14" ht="23.25" customHeight="1" x14ac:dyDescent="0.15">
      <c r="B24" s="196" t="s">
        <v>61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87">
        <f t="shared" ref="L24" si="6">I24</f>
        <v>0</v>
      </c>
      <c r="M24" s="190">
        <f t="shared" ref="M24" si="7">L24*1000</f>
        <v>0</v>
      </c>
      <c r="N24" s="193">
        <f t="shared" ref="N24" si="8">IF(L24&gt;0,1,0)</f>
        <v>0</v>
      </c>
    </row>
    <row r="25" spans="2:14" ht="23.25" customHeight="1" x14ac:dyDescent="0.15">
      <c r="B25" s="197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88"/>
      <c r="M25" s="191"/>
      <c r="N25" s="194"/>
    </row>
    <row r="26" spans="2:14" ht="23.25" customHeight="1" x14ac:dyDescent="0.15">
      <c r="B26" s="197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88"/>
      <c r="M26" s="191"/>
      <c r="N26" s="194"/>
    </row>
    <row r="27" spans="2:14" ht="23.25" customHeight="1" x14ac:dyDescent="0.15">
      <c r="B27" s="197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88"/>
      <c r="M27" s="191"/>
      <c r="N27" s="194"/>
    </row>
    <row r="28" spans="2:14" ht="23.25" customHeight="1" x14ac:dyDescent="0.15">
      <c r="B28" s="197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88"/>
      <c r="M28" s="191"/>
      <c r="N28" s="194"/>
    </row>
    <row r="29" spans="2:14" ht="23.25" customHeight="1" thickBot="1" x14ac:dyDescent="0.2">
      <c r="B29" s="198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89"/>
      <c r="M29" s="192"/>
      <c r="N29" s="195"/>
    </row>
    <row r="30" spans="2:14" ht="23.25" customHeight="1" x14ac:dyDescent="0.15">
      <c r="B30" s="196" t="s">
        <v>62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88">
        <f t="shared" ref="L30" si="9">I30</f>
        <v>0</v>
      </c>
      <c r="M30" s="190">
        <f t="shared" ref="M30" si="10">L30*1000</f>
        <v>0</v>
      </c>
      <c r="N30" s="194">
        <f t="shared" ref="N30" si="11">IF(L30&gt;0,1,0)</f>
        <v>0</v>
      </c>
    </row>
    <row r="31" spans="2:14" ht="23.25" customHeight="1" x14ac:dyDescent="0.15">
      <c r="B31" s="197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88"/>
      <c r="M31" s="191"/>
      <c r="N31" s="194"/>
    </row>
    <row r="32" spans="2:14" ht="23.25" customHeight="1" x14ac:dyDescent="0.15">
      <c r="B32" s="197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88"/>
      <c r="M32" s="191"/>
      <c r="N32" s="194"/>
    </row>
    <row r="33" spans="2:14" ht="23.25" customHeight="1" x14ac:dyDescent="0.15">
      <c r="B33" s="197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88"/>
      <c r="M33" s="191"/>
      <c r="N33" s="194"/>
    </row>
    <row r="34" spans="2:14" ht="23.25" customHeight="1" x14ac:dyDescent="0.15">
      <c r="B34" s="197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88"/>
      <c r="M34" s="191"/>
      <c r="N34" s="194"/>
    </row>
    <row r="35" spans="2:14" ht="23.25" customHeight="1" thickBot="1" x14ac:dyDescent="0.2">
      <c r="B35" s="198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89"/>
      <c r="M35" s="192"/>
      <c r="N35" s="195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43</v>
      </c>
      <c r="M37" s="3" t="s">
        <v>44</v>
      </c>
      <c r="N37" s="3" t="s">
        <v>45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topLeftCell="A2" zoomScale="70" zoomScaleNormal="70" workbookViewId="0">
      <selection activeCell="T23" sqref="T2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ht="16.5" thickBot="1" x14ac:dyDescent="0.2">
      <c r="B2" s="176" t="s">
        <v>26</v>
      </c>
      <c r="C2" s="177"/>
      <c r="D2" s="177"/>
      <c r="E2" s="177"/>
      <c r="F2" s="177"/>
      <c r="G2" s="178"/>
      <c r="H2" s="205" t="s">
        <v>30</v>
      </c>
      <c r="I2" s="206"/>
      <c r="J2" s="206"/>
      <c r="K2" s="206"/>
      <c r="L2" s="206"/>
      <c r="M2" s="206"/>
      <c r="N2" s="206"/>
      <c r="O2" s="206"/>
      <c r="P2" s="206"/>
      <c r="Q2" s="207"/>
      <c r="R2" s="116"/>
      <c r="S2" s="181" t="s">
        <v>28</v>
      </c>
      <c r="T2" s="182"/>
      <c r="U2" s="183"/>
    </row>
    <row r="3" spans="2:21" ht="16.5" thickBot="1" x14ac:dyDescent="0.2">
      <c r="B3" s="179"/>
      <c r="C3" s="180"/>
      <c r="D3" s="180"/>
      <c r="E3" s="180"/>
      <c r="F3" s="180"/>
      <c r="G3" s="180"/>
      <c r="H3" s="208" t="s">
        <v>21</v>
      </c>
      <c r="I3" s="209"/>
      <c r="J3" s="209"/>
      <c r="K3" s="209"/>
      <c r="L3" s="209"/>
      <c r="M3" s="209"/>
      <c r="N3" s="209"/>
      <c r="O3" s="209"/>
      <c r="P3" s="209"/>
      <c r="Q3" s="210"/>
      <c r="R3" s="118"/>
      <c r="S3" s="184"/>
      <c r="T3" s="185"/>
      <c r="U3" s="186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29</v>
      </c>
      <c r="H4" s="29" t="s">
        <v>93</v>
      </c>
      <c r="I4" s="30" t="s">
        <v>16</v>
      </c>
      <c r="J4" s="30" t="s">
        <v>94</v>
      </c>
      <c r="K4" s="30" t="s">
        <v>16</v>
      </c>
      <c r="L4" s="30" t="s">
        <v>90</v>
      </c>
      <c r="M4" s="31" t="s">
        <v>16</v>
      </c>
      <c r="N4" s="30" t="s">
        <v>18</v>
      </c>
      <c r="O4" s="31" t="s">
        <v>16</v>
      </c>
      <c r="P4" s="30" t="s">
        <v>95</v>
      </c>
      <c r="Q4" s="31" t="s">
        <v>16</v>
      </c>
      <c r="R4" s="125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11" t="s">
        <v>96</v>
      </c>
      <c r="N5" s="5">
        <v>1</v>
      </c>
      <c r="O5" s="11">
        <v>4.32</v>
      </c>
      <c r="P5" s="5">
        <v>0</v>
      </c>
      <c r="Q5" s="11">
        <v>24</v>
      </c>
      <c r="R5" s="118"/>
      <c r="S5" s="4">
        <f>H5+J5+L5+N5+P5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20"/>
      <c r="N6" s="18">
        <v>0</v>
      </c>
      <c r="O6" s="20"/>
      <c r="P6" s="18">
        <v>0</v>
      </c>
      <c r="Q6" s="20"/>
      <c r="R6" s="118"/>
      <c r="S6" s="51">
        <f>H6+J6+L6+N6+P6</f>
        <v>0</v>
      </c>
      <c r="T6" s="123">
        <f>S6*500</f>
        <v>0</v>
      </c>
      <c r="U6" s="127">
        <f t="shared" ref="U6:U6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18">
        <v>0</v>
      </c>
      <c r="M7" s="24"/>
      <c r="N7" s="18">
        <v>0</v>
      </c>
      <c r="O7" s="24"/>
      <c r="P7" s="18">
        <v>0</v>
      </c>
      <c r="Q7" s="24"/>
      <c r="R7" s="118"/>
      <c r="S7" s="51">
        <f t="shared" ref="S7:S65" si="1">H7+J7+L7+N7+P7</f>
        <v>0</v>
      </c>
      <c r="T7" s="122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18">
        <v>0</v>
      </c>
      <c r="M8" s="24"/>
      <c r="N8" s="18">
        <v>0</v>
      </c>
      <c r="O8" s="24"/>
      <c r="P8" s="18">
        <v>0</v>
      </c>
      <c r="Q8" s="24"/>
      <c r="R8" s="118"/>
      <c r="S8" s="51">
        <f t="shared" si="1"/>
        <v>0</v>
      </c>
      <c r="T8" s="122">
        <f t="shared" ref="T8:T6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18">
        <v>0</v>
      </c>
      <c r="M9" s="24"/>
      <c r="N9" s="18">
        <v>0</v>
      </c>
      <c r="O9" s="24"/>
      <c r="P9" s="18">
        <v>0</v>
      </c>
      <c r="Q9" s="24"/>
      <c r="R9" s="118"/>
      <c r="S9" s="51">
        <f t="shared" si="1"/>
        <v>0</v>
      </c>
      <c r="T9" s="122">
        <f t="shared" si="2"/>
        <v>0</v>
      </c>
      <c r="U9" s="9">
        <f t="shared" si="0"/>
        <v>0</v>
      </c>
    </row>
    <row r="10" spans="2:21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18">
        <v>0</v>
      </c>
      <c r="M10" s="24"/>
      <c r="N10" s="18">
        <v>0</v>
      </c>
      <c r="O10" s="24"/>
      <c r="P10" s="18">
        <v>0</v>
      </c>
      <c r="Q10" s="24"/>
      <c r="R10" s="118"/>
      <c r="S10" s="51">
        <f t="shared" si="1"/>
        <v>0</v>
      </c>
      <c r="T10" s="122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18">
        <v>0</v>
      </c>
      <c r="M11" s="24"/>
      <c r="N11" s="18">
        <v>0</v>
      </c>
      <c r="O11" s="24"/>
      <c r="P11" s="18">
        <v>0</v>
      </c>
      <c r="Q11" s="24"/>
      <c r="R11" s="118"/>
      <c r="S11" s="51">
        <f t="shared" si="1"/>
        <v>0</v>
      </c>
      <c r="T11" s="122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18">
        <v>0</v>
      </c>
      <c r="M12" s="24"/>
      <c r="N12" s="18">
        <v>0</v>
      </c>
      <c r="O12" s="24"/>
      <c r="P12" s="18">
        <v>0</v>
      </c>
      <c r="Q12" s="24"/>
      <c r="R12" s="118"/>
      <c r="S12" s="51">
        <f t="shared" si="1"/>
        <v>0</v>
      </c>
      <c r="T12" s="122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18">
        <v>0</v>
      </c>
      <c r="M13" s="24"/>
      <c r="N13" s="18">
        <v>0</v>
      </c>
      <c r="O13" s="24"/>
      <c r="P13" s="18">
        <v>0</v>
      </c>
      <c r="Q13" s="24"/>
      <c r="R13" s="118"/>
      <c r="S13" s="51">
        <f t="shared" si="1"/>
        <v>0</v>
      </c>
      <c r="T13" s="122">
        <f t="shared" si="2"/>
        <v>0</v>
      </c>
      <c r="U13" s="9">
        <f t="shared" si="0"/>
        <v>0</v>
      </c>
    </row>
    <row r="14" spans="2:21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18">
        <v>0</v>
      </c>
      <c r="M14" s="24"/>
      <c r="N14" s="18">
        <v>0</v>
      </c>
      <c r="O14" s="24"/>
      <c r="P14" s="18">
        <v>0</v>
      </c>
      <c r="Q14" s="24"/>
      <c r="R14" s="118"/>
      <c r="S14" s="51">
        <f t="shared" si="1"/>
        <v>0</v>
      </c>
      <c r="T14" s="122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18">
        <v>0</v>
      </c>
      <c r="M15" s="24"/>
      <c r="N15" s="18">
        <v>0</v>
      </c>
      <c r="O15" s="24"/>
      <c r="P15" s="18">
        <v>0</v>
      </c>
      <c r="Q15" s="24"/>
      <c r="R15" s="118"/>
      <c r="S15" s="51">
        <f t="shared" si="1"/>
        <v>0</v>
      </c>
      <c r="T15" s="122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18">
        <v>0</v>
      </c>
      <c r="M16" s="24"/>
      <c r="N16" s="18">
        <v>0</v>
      </c>
      <c r="O16" s="24"/>
      <c r="P16" s="18">
        <v>0</v>
      </c>
      <c r="Q16" s="24"/>
      <c r="R16" s="118"/>
      <c r="S16" s="51">
        <f t="shared" si="1"/>
        <v>0</v>
      </c>
      <c r="T16" s="122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18">
        <v>0</v>
      </c>
      <c r="M17" s="24"/>
      <c r="N17" s="18">
        <v>0</v>
      </c>
      <c r="O17" s="24"/>
      <c r="P17" s="18">
        <v>0</v>
      </c>
      <c r="Q17" s="24"/>
      <c r="R17" s="118"/>
      <c r="S17" s="51">
        <f t="shared" si="1"/>
        <v>0</v>
      </c>
      <c r="T17" s="122">
        <f t="shared" si="2"/>
        <v>0</v>
      </c>
      <c r="U17" s="9">
        <f t="shared" si="0"/>
        <v>0</v>
      </c>
    </row>
    <row r="18" spans="2:21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18">
        <v>0</v>
      </c>
      <c r="M18" s="24"/>
      <c r="N18" s="18">
        <v>0</v>
      </c>
      <c r="O18" s="24"/>
      <c r="P18" s="18">
        <v>0</v>
      </c>
      <c r="Q18" s="24"/>
      <c r="R18" s="118"/>
      <c r="S18" s="51">
        <f t="shared" si="1"/>
        <v>0</v>
      </c>
      <c r="T18" s="122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18">
        <v>0</v>
      </c>
      <c r="M19" s="24"/>
      <c r="N19" s="18">
        <v>0</v>
      </c>
      <c r="O19" s="24"/>
      <c r="P19" s="18">
        <v>0</v>
      </c>
      <c r="Q19" s="24"/>
      <c r="R19" s="118"/>
      <c r="S19" s="51">
        <f t="shared" si="1"/>
        <v>0</v>
      </c>
      <c r="T19" s="122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18">
        <v>0</v>
      </c>
      <c r="M20" s="24"/>
      <c r="N20" s="18">
        <v>0</v>
      </c>
      <c r="O20" s="24"/>
      <c r="P20" s="18">
        <v>0</v>
      </c>
      <c r="Q20" s="24"/>
      <c r="R20" s="118"/>
      <c r="S20" s="51">
        <f t="shared" si="1"/>
        <v>0</v>
      </c>
      <c r="T20" s="122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18">
        <v>0</v>
      </c>
      <c r="M21" s="24"/>
      <c r="N21" s="18">
        <v>0</v>
      </c>
      <c r="O21" s="24"/>
      <c r="P21" s="18">
        <v>0</v>
      </c>
      <c r="Q21" s="24"/>
      <c r="R21" s="118"/>
      <c r="S21" s="51">
        <f t="shared" si="1"/>
        <v>0</v>
      </c>
      <c r="T21" s="122">
        <f t="shared" si="2"/>
        <v>0</v>
      </c>
      <c r="U21" s="9">
        <f t="shared" si="0"/>
        <v>0</v>
      </c>
    </row>
    <row r="22" spans="2:21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18">
        <v>0</v>
      </c>
      <c r="M22" s="24"/>
      <c r="N22" s="18">
        <v>0</v>
      </c>
      <c r="O22" s="24"/>
      <c r="P22" s="18">
        <v>0</v>
      </c>
      <c r="Q22" s="24"/>
      <c r="R22" s="118"/>
      <c r="S22" s="51">
        <f t="shared" si="1"/>
        <v>0</v>
      </c>
      <c r="T22" s="122">
        <f>S22*500</f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18">
        <v>0</v>
      </c>
      <c r="M23" s="24"/>
      <c r="N23" s="18">
        <v>0</v>
      </c>
      <c r="O23" s="24"/>
      <c r="P23" s="18">
        <v>0</v>
      </c>
      <c r="Q23" s="24"/>
      <c r="R23" s="118"/>
      <c r="S23" s="51">
        <f t="shared" si="1"/>
        <v>0</v>
      </c>
      <c r="T23" s="122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18">
        <v>0</v>
      </c>
      <c r="M24" s="24"/>
      <c r="N24" s="18">
        <v>0</v>
      </c>
      <c r="O24" s="24"/>
      <c r="P24" s="18">
        <v>0</v>
      </c>
      <c r="Q24" s="24"/>
      <c r="R24" s="118"/>
      <c r="S24" s="51">
        <f t="shared" si="1"/>
        <v>0</v>
      </c>
      <c r="T24" s="122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18">
        <v>0</v>
      </c>
      <c r="M25" s="24"/>
      <c r="N25" s="18">
        <v>0</v>
      </c>
      <c r="O25" s="24"/>
      <c r="P25" s="18">
        <v>0</v>
      </c>
      <c r="Q25" s="24"/>
      <c r="R25" s="118"/>
      <c r="S25" s="51">
        <f t="shared" si="1"/>
        <v>0</v>
      </c>
      <c r="T25" s="122">
        <f t="shared" si="2"/>
        <v>0</v>
      </c>
      <c r="U25" s="9">
        <f t="shared" si="0"/>
        <v>0</v>
      </c>
    </row>
    <row r="26" spans="2:21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18">
        <v>0</v>
      </c>
      <c r="M26" s="24"/>
      <c r="N26" s="18">
        <v>0</v>
      </c>
      <c r="O26" s="24"/>
      <c r="P26" s="18">
        <v>0</v>
      </c>
      <c r="Q26" s="24"/>
      <c r="R26" s="118"/>
      <c r="S26" s="51">
        <f t="shared" si="1"/>
        <v>0</v>
      </c>
      <c r="T26" s="122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18">
        <v>0</v>
      </c>
      <c r="M27" s="24"/>
      <c r="N27" s="18">
        <v>0</v>
      </c>
      <c r="O27" s="24"/>
      <c r="P27" s="18">
        <v>0</v>
      </c>
      <c r="Q27" s="24"/>
      <c r="R27" s="118"/>
      <c r="S27" s="51">
        <f t="shared" si="1"/>
        <v>0</v>
      </c>
      <c r="T27" s="122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18">
        <v>0</v>
      </c>
      <c r="M28" s="24"/>
      <c r="N28" s="18">
        <v>0</v>
      </c>
      <c r="O28" s="24"/>
      <c r="P28" s="18">
        <v>0</v>
      </c>
      <c r="Q28" s="24"/>
      <c r="R28" s="118"/>
      <c r="S28" s="51">
        <f t="shared" si="1"/>
        <v>0</v>
      </c>
      <c r="T28" s="122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18">
        <v>0</v>
      </c>
      <c r="M29" s="24"/>
      <c r="N29" s="18">
        <v>0</v>
      </c>
      <c r="O29" s="24"/>
      <c r="P29" s="18">
        <v>0</v>
      </c>
      <c r="Q29" s="24"/>
      <c r="R29" s="118"/>
      <c r="S29" s="51">
        <f t="shared" si="1"/>
        <v>0</v>
      </c>
      <c r="T29" s="122">
        <f t="shared" si="2"/>
        <v>0</v>
      </c>
      <c r="U29" s="9">
        <f t="shared" si="0"/>
        <v>0</v>
      </c>
    </row>
    <row r="30" spans="2:21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5">
        <v>0</v>
      </c>
      <c r="M30" s="36"/>
      <c r="N30" s="35">
        <v>0</v>
      </c>
      <c r="O30" s="36"/>
      <c r="P30" s="35">
        <v>0</v>
      </c>
      <c r="Q30" s="36"/>
      <c r="R30" s="118"/>
      <c r="S30" s="51">
        <f t="shared" si="1"/>
        <v>0</v>
      </c>
      <c r="T30" s="122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4"/>
      <c r="N31" s="22">
        <v>0</v>
      </c>
      <c r="O31" s="24"/>
      <c r="P31" s="22">
        <v>0</v>
      </c>
      <c r="Q31" s="24"/>
      <c r="R31" s="118"/>
      <c r="S31" s="51">
        <f t="shared" si="1"/>
        <v>0</v>
      </c>
      <c r="T31" s="122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4"/>
      <c r="N32" s="22">
        <v>0</v>
      </c>
      <c r="O32" s="24"/>
      <c r="P32" s="22">
        <v>0</v>
      </c>
      <c r="Q32" s="24"/>
      <c r="R32" s="118"/>
      <c r="S32" s="51">
        <f t="shared" si="1"/>
        <v>0</v>
      </c>
      <c r="T32" s="122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4"/>
      <c r="N33" s="22">
        <v>0</v>
      </c>
      <c r="O33" s="24"/>
      <c r="P33" s="22">
        <v>0</v>
      </c>
      <c r="Q33" s="24"/>
      <c r="R33" s="118"/>
      <c r="S33" s="51">
        <f t="shared" si="1"/>
        <v>0</v>
      </c>
      <c r="T33" s="122">
        <f t="shared" si="2"/>
        <v>0</v>
      </c>
      <c r="U33" s="9">
        <f t="shared" si="0"/>
        <v>0</v>
      </c>
    </row>
    <row r="34" spans="2:21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4"/>
      <c r="N34" s="22">
        <v>0</v>
      </c>
      <c r="O34" s="24"/>
      <c r="P34" s="22">
        <v>0</v>
      </c>
      <c r="Q34" s="24"/>
      <c r="R34" s="118"/>
      <c r="S34" s="51">
        <f t="shared" si="1"/>
        <v>0</v>
      </c>
      <c r="T34" s="122">
        <f t="shared" si="2"/>
        <v>0</v>
      </c>
      <c r="U34" s="9">
        <f t="shared" si="0"/>
        <v>0</v>
      </c>
    </row>
    <row r="35" spans="2:21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6"/>
      <c r="N35" s="22">
        <v>0</v>
      </c>
      <c r="O35" s="36"/>
      <c r="P35" s="22">
        <v>0</v>
      </c>
      <c r="Q35" s="36"/>
      <c r="R35" s="118"/>
      <c r="S35" s="51">
        <f t="shared" si="1"/>
        <v>0</v>
      </c>
      <c r="T35" s="122">
        <f t="shared" si="2"/>
        <v>0</v>
      </c>
      <c r="U35" s="9">
        <f t="shared" si="0"/>
        <v>0</v>
      </c>
    </row>
    <row r="36" spans="2:21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6"/>
      <c r="N36" s="22">
        <v>0</v>
      </c>
      <c r="O36" s="36"/>
      <c r="P36" s="22">
        <v>0</v>
      </c>
      <c r="Q36" s="36"/>
      <c r="R36" s="118"/>
      <c r="S36" s="51">
        <f t="shared" si="1"/>
        <v>0</v>
      </c>
      <c r="T36" s="122">
        <f t="shared" si="2"/>
        <v>0</v>
      </c>
      <c r="U36" s="9">
        <f t="shared" si="0"/>
        <v>0</v>
      </c>
    </row>
    <row r="37" spans="2:21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6"/>
      <c r="N37" s="22">
        <v>0</v>
      </c>
      <c r="O37" s="36"/>
      <c r="P37" s="22">
        <v>0</v>
      </c>
      <c r="Q37" s="36"/>
      <c r="R37" s="118"/>
      <c r="S37" s="51">
        <f t="shared" si="1"/>
        <v>0</v>
      </c>
      <c r="T37" s="122">
        <f t="shared" si="2"/>
        <v>0</v>
      </c>
      <c r="U37" s="9">
        <f t="shared" si="0"/>
        <v>0</v>
      </c>
    </row>
    <row r="38" spans="2:21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6"/>
      <c r="N38" s="22">
        <v>0</v>
      </c>
      <c r="O38" s="36"/>
      <c r="P38" s="22">
        <v>0</v>
      </c>
      <c r="Q38" s="36"/>
      <c r="R38" s="118"/>
      <c r="S38" s="51">
        <f t="shared" si="1"/>
        <v>0</v>
      </c>
      <c r="T38" s="122">
        <f t="shared" si="2"/>
        <v>0</v>
      </c>
      <c r="U38" s="9">
        <f t="shared" si="0"/>
        <v>0</v>
      </c>
    </row>
    <row r="39" spans="2:21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6"/>
      <c r="N39" s="22">
        <v>0</v>
      </c>
      <c r="O39" s="36"/>
      <c r="P39" s="22">
        <v>0</v>
      </c>
      <c r="Q39" s="36"/>
      <c r="R39" s="118"/>
      <c r="S39" s="51">
        <f t="shared" si="1"/>
        <v>0</v>
      </c>
      <c r="T39" s="122">
        <f t="shared" si="2"/>
        <v>0</v>
      </c>
      <c r="U39" s="9">
        <f t="shared" si="0"/>
        <v>0</v>
      </c>
    </row>
    <row r="40" spans="2:21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6"/>
      <c r="N40" s="22">
        <v>0</v>
      </c>
      <c r="O40" s="36"/>
      <c r="P40" s="22">
        <v>0</v>
      </c>
      <c r="Q40" s="36"/>
      <c r="R40" s="118"/>
      <c r="S40" s="51">
        <f t="shared" si="1"/>
        <v>0</v>
      </c>
      <c r="T40" s="122">
        <f t="shared" si="2"/>
        <v>0</v>
      </c>
      <c r="U40" s="9">
        <f t="shared" si="0"/>
        <v>0</v>
      </c>
    </row>
    <row r="41" spans="2:21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6"/>
      <c r="N41" s="22">
        <v>0</v>
      </c>
      <c r="O41" s="36"/>
      <c r="P41" s="22">
        <v>0</v>
      </c>
      <c r="Q41" s="36"/>
      <c r="R41" s="118"/>
      <c r="S41" s="51">
        <f t="shared" si="1"/>
        <v>0</v>
      </c>
      <c r="T41" s="122">
        <f t="shared" si="2"/>
        <v>0</v>
      </c>
      <c r="U41" s="9">
        <f t="shared" si="0"/>
        <v>0</v>
      </c>
    </row>
    <row r="42" spans="2:21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6"/>
      <c r="N42" s="22">
        <v>0</v>
      </c>
      <c r="O42" s="36"/>
      <c r="P42" s="22">
        <v>0</v>
      </c>
      <c r="Q42" s="36"/>
      <c r="R42" s="118"/>
      <c r="S42" s="51">
        <f t="shared" si="1"/>
        <v>0</v>
      </c>
      <c r="T42" s="122">
        <f t="shared" si="2"/>
        <v>0</v>
      </c>
      <c r="U42" s="9">
        <f t="shared" si="0"/>
        <v>0</v>
      </c>
    </row>
    <row r="43" spans="2:21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6"/>
      <c r="N43" s="22">
        <v>0</v>
      </c>
      <c r="O43" s="36"/>
      <c r="P43" s="22">
        <v>0</v>
      </c>
      <c r="Q43" s="36"/>
      <c r="R43" s="118"/>
      <c r="S43" s="51">
        <f t="shared" si="1"/>
        <v>0</v>
      </c>
      <c r="T43" s="122">
        <f t="shared" si="2"/>
        <v>0</v>
      </c>
      <c r="U43" s="9">
        <f t="shared" si="0"/>
        <v>0</v>
      </c>
    </row>
    <row r="44" spans="2:21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6"/>
      <c r="N44" s="22">
        <v>0</v>
      </c>
      <c r="O44" s="36"/>
      <c r="P44" s="22">
        <v>0</v>
      </c>
      <c r="Q44" s="36"/>
      <c r="R44" s="118"/>
      <c r="S44" s="51">
        <f t="shared" si="1"/>
        <v>0</v>
      </c>
      <c r="T44" s="122">
        <f t="shared" si="2"/>
        <v>0</v>
      </c>
      <c r="U44" s="9">
        <f t="shared" si="0"/>
        <v>0</v>
      </c>
    </row>
    <row r="45" spans="2:21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6"/>
      <c r="N45" s="22">
        <v>0</v>
      </c>
      <c r="O45" s="36"/>
      <c r="P45" s="22">
        <v>0</v>
      </c>
      <c r="Q45" s="36"/>
      <c r="R45" s="118"/>
      <c r="S45" s="51">
        <f t="shared" si="1"/>
        <v>0</v>
      </c>
      <c r="T45" s="122">
        <f t="shared" si="2"/>
        <v>0</v>
      </c>
      <c r="U45" s="9">
        <f t="shared" si="0"/>
        <v>0</v>
      </c>
    </row>
    <row r="46" spans="2:21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6"/>
      <c r="N46" s="22">
        <v>0</v>
      </c>
      <c r="O46" s="36"/>
      <c r="P46" s="22">
        <v>0</v>
      </c>
      <c r="Q46" s="36"/>
      <c r="R46" s="118"/>
      <c r="S46" s="51">
        <f t="shared" si="1"/>
        <v>0</v>
      </c>
      <c r="T46" s="122">
        <f t="shared" si="2"/>
        <v>0</v>
      </c>
      <c r="U46" s="9">
        <f t="shared" si="0"/>
        <v>0</v>
      </c>
    </row>
    <row r="47" spans="2:21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6"/>
      <c r="N47" s="22">
        <v>0</v>
      </c>
      <c r="O47" s="36"/>
      <c r="P47" s="22">
        <v>0</v>
      </c>
      <c r="Q47" s="36"/>
      <c r="R47" s="118"/>
      <c r="S47" s="51">
        <f t="shared" si="1"/>
        <v>0</v>
      </c>
      <c r="T47" s="122">
        <f t="shared" si="2"/>
        <v>0</v>
      </c>
      <c r="U47" s="9">
        <f t="shared" si="0"/>
        <v>0</v>
      </c>
    </row>
    <row r="48" spans="2:21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6"/>
      <c r="N48" s="22">
        <v>0</v>
      </c>
      <c r="O48" s="36"/>
      <c r="P48" s="22">
        <v>0</v>
      </c>
      <c r="Q48" s="36"/>
      <c r="R48" s="118"/>
      <c r="S48" s="51">
        <f t="shared" si="1"/>
        <v>0</v>
      </c>
      <c r="T48" s="122">
        <f t="shared" si="2"/>
        <v>0</v>
      </c>
      <c r="U48" s="9">
        <f t="shared" si="0"/>
        <v>0</v>
      </c>
    </row>
    <row r="49" spans="2:21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6"/>
      <c r="N49" s="22">
        <v>0</v>
      </c>
      <c r="O49" s="36"/>
      <c r="P49" s="22">
        <v>0</v>
      </c>
      <c r="Q49" s="36"/>
      <c r="R49" s="118"/>
      <c r="S49" s="51">
        <f t="shared" si="1"/>
        <v>0</v>
      </c>
      <c r="T49" s="122">
        <f t="shared" si="2"/>
        <v>0</v>
      </c>
      <c r="U49" s="9">
        <f t="shared" si="0"/>
        <v>0</v>
      </c>
    </row>
    <row r="50" spans="2:21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6"/>
      <c r="N50" s="22">
        <v>0</v>
      </c>
      <c r="O50" s="36"/>
      <c r="P50" s="22">
        <v>0</v>
      </c>
      <c r="Q50" s="36"/>
      <c r="R50" s="118"/>
      <c r="S50" s="51">
        <f t="shared" si="1"/>
        <v>0</v>
      </c>
      <c r="T50" s="122">
        <f t="shared" si="2"/>
        <v>0</v>
      </c>
      <c r="U50" s="9">
        <f t="shared" si="0"/>
        <v>0</v>
      </c>
    </row>
    <row r="51" spans="2:21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6"/>
      <c r="N51" s="22">
        <v>0</v>
      </c>
      <c r="O51" s="36"/>
      <c r="P51" s="22">
        <v>0</v>
      </c>
      <c r="Q51" s="36"/>
      <c r="R51" s="118"/>
      <c r="S51" s="51">
        <f t="shared" si="1"/>
        <v>0</v>
      </c>
      <c r="T51" s="122">
        <f t="shared" si="2"/>
        <v>0</v>
      </c>
      <c r="U51" s="9">
        <f t="shared" si="0"/>
        <v>0</v>
      </c>
    </row>
    <row r="52" spans="2:21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6"/>
      <c r="N52" s="22">
        <v>0</v>
      </c>
      <c r="O52" s="36"/>
      <c r="P52" s="22">
        <v>0</v>
      </c>
      <c r="Q52" s="36"/>
      <c r="R52" s="118"/>
      <c r="S52" s="51">
        <f t="shared" si="1"/>
        <v>0</v>
      </c>
      <c r="T52" s="122">
        <f t="shared" si="2"/>
        <v>0</v>
      </c>
      <c r="U52" s="9">
        <f t="shared" si="0"/>
        <v>0</v>
      </c>
    </row>
    <row r="53" spans="2:21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6"/>
      <c r="N53" s="22">
        <v>0</v>
      </c>
      <c r="O53" s="36"/>
      <c r="P53" s="22">
        <v>0</v>
      </c>
      <c r="Q53" s="36"/>
      <c r="R53" s="118"/>
      <c r="S53" s="51">
        <f t="shared" si="1"/>
        <v>0</v>
      </c>
      <c r="T53" s="122">
        <f t="shared" si="2"/>
        <v>0</v>
      </c>
      <c r="U53" s="9">
        <f t="shared" si="0"/>
        <v>0</v>
      </c>
    </row>
    <row r="54" spans="2:21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6"/>
      <c r="N54" s="22">
        <v>0</v>
      </c>
      <c r="O54" s="36"/>
      <c r="P54" s="22">
        <v>0</v>
      </c>
      <c r="Q54" s="36"/>
      <c r="R54" s="118"/>
      <c r="S54" s="51">
        <f t="shared" si="1"/>
        <v>0</v>
      </c>
      <c r="T54" s="122">
        <f t="shared" si="2"/>
        <v>0</v>
      </c>
      <c r="U54" s="9">
        <f t="shared" si="0"/>
        <v>0</v>
      </c>
    </row>
    <row r="55" spans="2:21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6"/>
      <c r="N55" s="22">
        <v>0</v>
      </c>
      <c r="O55" s="36"/>
      <c r="P55" s="22">
        <v>0</v>
      </c>
      <c r="Q55" s="36"/>
      <c r="R55" s="118"/>
      <c r="S55" s="51">
        <f t="shared" si="1"/>
        <v>0</v>
      </c>
      <c r="T55" s="122">
        <f t="shared" si="2"/>
        <v>0</v>
      </c>
      <c r="U55" s="9">
        <f t="shared" si="0"/>
        <v>0</v>
      </c>
    </row>
    <row r="56" spans="2:21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6"/>
      <c r="N56" s="22">
        <v>0</v>
      </c>
      <c r="O56" s="36"/>
      <c r="P56" s="22">
        <v>0</v>
      </c>
      <c r="Q56" s="36"/>
      <c r="R56" s="118"/>
      <c r="S56" s="51">
        <f t="shared" si="1"/>
        <v>0</v>
      </c>
      <c r="T56" s="122">
        <f t="shared" si="2"/>
        <v>0</v>
      </c>
      <c r="U56" s="9">
        <f t="shared" si="0"/>
        <v>0</v>
      </c>
    </row>
    <row r="57" spans="2:21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6"/>
      <c r="N57" s="22">
        <v>0</v>
      </c>
      <c r="O57" s="36"/>
      <c r="P57" s="22">
        <v>0</v>
      </c>
      <c r="Q57" s="36"/>
      <c r="R57" s="118"/>
      <c r="S57" s="51">
        <f t="shared" si="1"/>
        <v>0</v>
      </c>
      <c r="T57" s="122">
        <f t="shared" si="2"/>
        <v>0</v>
      </c>
      <c r="U57" s="9">
        <f t="shared" si="0"/>
        <v>0</v>
      </c>
    </row>
    <row r="58" spans="2:21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6"/>
      <c r="N58" s="22">
        <v>0</v>
      </c>
      <c r="O58" s="36"/>
      <c r="P58" s="22">
        <v>0</v>
      </c>
      <c r="Q58" s="36"/>
      <c r="R58" s="118"/>
      <c r="S58" s="51">
        <f t="shared" si="1"/>
        <v>0</v>
      </c>
      <c r="T58" s="122">
        <f t="shared" si="2"/>
        <v>0</v>
      </c>
      <c r="U58" s="9">
        <f t="shared" si="0"/>
        <v>0</v>
      </c>
    </row>
    <row r="59" spans="2:21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6"/>
      <c r="N59" s="22">
        <v>0</v>
      </c>
      <c r="O59" s="36"/>
      <c r="P59" s="22">
        <v>0</v>
      </c>
      <c r="Q59" s="36"/>
      <c r="R59" s="118"/>
      <c r="S59" s="51">
        <f t="shared" si="1"/>
        <v>0</v>
      </c>
      <c r="T59" s="122">
        <f t="shared" si="2"/>
        <v>0</v>
      </c>
      <c r="U59" s="9">
        <f t="shared" si="0"/>
        <v>0</v>
      </c>
    </row>
    <row r="60" spans="2:21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6"/>
      <c r="N60" s="22">
        <v>0</v>
      </c>
      <c r="O60" s="36"/>
      <c r="P60" s="22">
        <v>0</v>
      </c>
      <c r="Q60" s="36"/>
      <c r="R60" s="118"/>
      <c r="S60" s="51">
        <f t="shared" si="1"/>
        <v>0</v>
      </c>
      <c r="T60" s="122">
        <f t="shared" si="2"/>
        <v>0</v>
      </c>
      <c r="U60" s="9">
        <f t="shared" si="0"/>
        <v>0</v>
      </c>
    </row>
    <row r="61" spans="2:21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6"/>
      <c r="N61" s="22">
        <v>0</v>
      </c>
      <c r="O61" s="36"/>
      <c r="P61" s="22">
        <v>0</v>
      </c>
      <c r="Q61" s="36"/>
      <c r="R61" s="118"/>
      <c r="S61" s="51">
        <f t="shared" si="1"/>
        <v>0</v>
      </c>
      <c r="T61" s="122">
        <f t="shared" si="2"/>
        <v>0</v>
      </c>
      <c r="U61" s="9">
        <f t="shared" si="0"/>
        <v>0</v>
      </c>
    </row>
    <row r="62" spans="2:21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6"/>
      <c r="N62" s="22">
        <v>0</v>
      </c>
      <c r="O62" s="36"/>
      <c r="P62" s="22">
        <v>0</v>
      </c>
      <c r="Q62" s="36"/>
      <c r="R62" s="118"/>
      <c r="S62" s="51">
        <f t="shared" si="1"/>
        <v>0</v>
      </c>
      <c r="T62" s="122">
        <f t="shared" si="2"/>
        <v>0</v>
      </c>
      <c r="U62" s="9">
        <f t="shared" si="0"/>
        <v>0</v>
      </c>
    </row>
    <row r="63" spans="2:21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6"/>
      <c r="N63" s="22">
        <v>0</v>
      </c>
      <c r="O63" s="36"/>
      <c r="P63" s="22">
        <v>0</v>
      </c>
      <c r="Q63" s="36"/>
      <c r="R63" s="118"/>
      <c r="S63" s="51">
        <f t="shared" si="1"/>
        <v>0</v>
      </c>
      <c r="T63" s="122">
        <f t="shared" si="2"/>
        <v>0</v>
      </c>
      <c r="U63" s="9">
        <f t="shared" si="0"/>
        <v>0</v>
      </c>
    </row>
    <row r="64" spans="2:21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6"/>
      <c r="N64" s="22">
        <v>0</v>
      </c>
      <c r="O64" s="36"/>
      <c r="P64" s="22">
        <v>0</v>
      </c>
      <c r="Q64" s="36"/>
      <c r="R64" s="118"/>
      <c r="S64" s="51">
        <f t="shared" si="1"/>
        <v>0</v>
      </c>
      <c r="T64" s="122">
        <f t="shared" si="2"/>
        <v>0</v>
      </c>
      <c r="U64" s="9">
        <f t="shared" si="0"/>
        <v>0</v>
      </c>
    </row>
    <row r="65" spans="2:21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8"/>
      <c r="N65" s="26">
        <v>0</v>
      </c>
      <c r="O65" s="28"/>
      <c r="P65" s="26">
        <v>0</v>
      </c>
      <c r="Q65" s="28"/>
      <c r="R65" s="117"/>
      <c r="S65" s="2">
        <f t="shared" si="1"/>
        <v>0</v>
      </c>
      <c r="T65" s="124">
        <f t="shared" si="2"/>
        <v>0</v>
      </c>
      <c r="U65" s="10">
        <f t="shared" si="0"/>
        <v>0</v>
      </c>
    </row>
    <row r="66" spans="2:21" ht="28.5" x14ac:dyDescent="0.15">
      <c r="S66" s="40">
        <f>SUM(S6:S65)</f>
        <v>0</v>
      </c>
      <c r="T66" s="40">
        <f>SUM(T6:T65)</f>
        <v>0</v>
      </c>
      <c r="U66" s="40">
        <f>SUM(U6:U65)</f>
        <v>0</v>
      </c>
    </row>
    <row r="67" spans="2:21" x14ac:dyDescent="0.15">
      <c r="S67" s="3" t="s">
        <v>43</v>
      </c>
      <c r="T67" s="3" t="s">
        <v>44</v>
      </c>
      <c r="U67" s="3" t="s">
        <v>45</v>
      </c>
    </row>
  </sheetData>
  <dataConsolidate/>
  <mergeCells count="4">
    <mergeCell ref="B2:G3"/>
    <mergeCell ref="H2:Q2"/>
    <mergeCell ref="S2:U3"/>
    <mergeCell ref="H3:Q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N6:N65 F5:G65 J6:J65 Q6:Q29 H6:I29 O6:O29 L6:L65 K6:K29 M6:M29 P6:P65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2016-07-27T03:23:10Z</dcterms:modified>
</cp:coreProperties>
</file>