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505" tabRatio="868" activeTab="5"/>
  </bookViews>
  <sheets>
    <sheet name="申込団体" sheetId="1" r:id="rId1"/>
    <sheet name="記入例" sheetId="13" r:id="rId2"/>
    <sheet name="小女" sheetId="2" r:id="rId3"/>
    <sheet name="小女R" sheetId="15" r:id="rId4"/>
    <sheet name="小男" sheetId="7" r:id="rId5"/>
    <sheet name="小男R" sheetId="16" r:id="rId6"/>
    <sheet name="中女" sheetId="8" r:id="rId7"/>
    <sheet name="中女R" sheetId="17" r:id="rId8"/>
    <sheet name="中男" sheetId="22" r:id="rId9"/>
    <sheet name="中男R" sheetId="18" r:id="rId10"/>
    <sheet name="一般･高校女" sheetId="10" r:id="rId11"/>
    <sheet name="一般・高校女R" sheetId="19" r:id="rId12"/>
    <sheet name="一般･高校男" sheetId="11" r:id="rId13"/>
    <sheet name="一般・高校男R" sheetId="20" r:id="rId14"/>
    <sheet name="合計金額" sheetId="21" r:id="rId15"/>
  </sheets>
  <definedNames>
    <definedName name="_xlnm.Print_Area" localSheetId="10">一般･高校女!$A$1:$R$37</definedName>
    <definedName name="_xlnm.Print_Area" localSheetId="11">一般・高校女R!$A$1:$O$37</definedName>
    <definedName name="_xlnm.Print_Area" localSheetId="12">一般･高校男!$A$1:$R$37</definedName>
    <definedName name="_xlnm.Print_Area" localSheetId="13">一般・高校男R!$A$1:$O$37</definedName>
    <definedName name="_xlnm.Print_Area" localSheetId="1">記入例!$A$1:$R$12</definedName>
    <definedName name="_xlnm.Print_Area" localSheetId="2">小女!$A$1:$R$37</definedName>
    <definedName name="_xlnm.Print_Area" localSheetId="3">小女R!$A$1:$O$37</definedName>
    <definedName name="_xlnm.Print_Area" localSheetId="4">小男!$A$1:$R$37</definedName>
    <definedName name="_xlnm.Print_Area" localSheetId="5">小男R!$A$1:$O$37</definedName>
    <definedName name="_xlnm.Print_Area" localSheetId="6">中女!$A$1:$X$67</definedName>
    <definedName name="_xlnm.Print_Area" localSheetId="7">中女R!$A$1:$O$37</definedName>
    <definedName name="_xlnm.Print_Area" localSheetId="8">中男!$A$1:$X$67</definedName>
    <definedName name="_xlnm.Print_Area" localSheetId="9">中男R!$A$1:$O$37</definedName>
  </definedNames>
  <calcPr calcId="145621"/>
</workbook>
</file>

<file path=xl/calcChain.xml><?xml version="1.0" encoding="utf-8"?>
<calcChain xmlns="http://schemas.openxmlformats.org/spreadsheetml/2006/main">
  <c r="U66" i="22" l="1"/>
  <c r="D10" i="21" s="1"/>
  <c r="O6" i="7"/>
  <c r="E10" i="21"/>
  <c r="F10" i="21"/>
  <c r="U65" i="22"/>
  <c r="W65" i="22" s="1"/>
  <c r="G65" i="22"/>
  <c r="W64" i="22"/>
  <c r="U64" i="22"/>
  <c r="V64" i="22" s="1"/>
  <c r="G64" i="22"/>
  <c r="U63" i="22"/>
  <c r="W63" i="22" s="1"/>
  <c r="G63" i="22"/>
  <c r="W62" i="22"/>
  <c r="U62" i="22"/>
  <c r="V62" i="22" s="1"/>
  <c r="G62" i="22"/>
  <c r="U61" i="22"/>
  <c r="W61" i="22" s="1"/>
  <c r="G61" i="22"/>
  <c r="W60" i="22"/>
  <c r="U60" i="22"/>
  <c r="V60" i="22" s="1"/>
  <c r="G60" i="22"/>
  <c r="U59" i="22"/>
  <c r="W59" i="22" s="1"/>
  <c r="G59" i="22"/>
  <c r="W58" i="22"/>
  <c r="U58" i="22"/>
  <c r="V58" i="22" s="1"/>
  <c r="G58" i="22"/>
  <c r="U57" i="22"/>
  <c r="W57" i="22" s="1"/>
  <c r="G57" i="22"/>
  <c r="W56" i="22"/>
  <c r="U56" i="22"/>
  <c r="V56" i="22" s="1"/>
  <c r="G56" i="22"/>
  <c r="U55" i="22"/>
  <c r="W55" i="22" s="1"/>
  <c r="G55" i="22"/>
  <c r="W54" i="22"/>
  <c r="U54" i="22"/>
  <c r="V54" i="22" s="1"/>
  <c r="G54" i="22"/>
  <c r="U53" i="22"/>
  <c r="W53" i="22" s="1"/>
  <c r="G53" i="22"/>
  <c r="W52" i="22"/>
  <c r="U52" i="22"/>
  <c r="V52" i="22" s="1"/>
  <c r="G52" i="22"/>
  <c r="U51" i="22"/>
  <c r="W51" i="22" s="1"/>
  <c r="G51" i="22"/>
  <c r="W50" i="22"/>
  <c r="U50" i="22"/>
  <c r="V50" i="22" s="1"/>
  <c r="G50" i="22"/>
  <c r="U49" i="22"/>
  <c r="W49" i="22" s="1"/>
  <c r="G49" i="22"/>
  <c r="W48" i="22"/>
  <c r="U48" i="22"/>
  <c r="V48" i="22" s="1"/>
  <c r="G48" i="22"/>
  <c r="U47" i="22"/>
  <c r="W47" i="22" s="1"/>
  <c r="G47" i="22"/>
  <c r="W46" i="22"/>
  <c r="U46" i="22"/>
  <c r="V46" i="22" s="1"/>
  <c r="G46" i="22"/>
  <c r="U45" i="22"/>
  <c r="W45" i="22" s="1"/>
  <c r="G45" i="22"/>
  <c r="W44" i="22"/>
  <c r="U44" i="22"/>
  <c r="V44" i="22" s="1"/>
  <c r="G44" i="22"/>
  <c r="U43" i="22"/>
  <c r="W43" i="22" s="1"/>
  <c r="G43" i="22"/>
  <c r="W42" i="22"/>
  <c r="U42" i="22"/>
  <c r="V42" i="22" s="1"/>
  <c r="G42" i="22"/>
  <c r="U41" i="22"/>
  <c r="W41" i="22" s="1"/>
  <c r="G41" i="22"/>
  <c r="W40" i="22"/>
  <c r="U40" i="22"/>
  <c r="V40" i="22" s="1"/>
  <c r="G40" i="22"/>
  <c r="U39" i="22"/>
  <c r="W39" i="22" s="1"/>
  <c r="G39" i="22"/>
  <c r="W38" i="22"/>
  <c r="U38" i="22"/>
  <c r="V38" i="22" s="1"/>
  <c r="G38" i="22"/>
  <c r="U37" i="22"/>
  <c r="W37" i="22" s="1"/>
  <c r="G37" i="22"/>
  <c r="W36" i="22"/>
  <c r="U36" i="22"/>
  <c r="V36" i="22" s="1"/>
  <c r="G36" i="22"/>
  <c r="U35" i="22"/>
  <c r="W35" i="22" s="1"/>
  <c r="G35" i="22"/>
  <c r="W34" i="22"/>
  <c r="U34" i="22"/>
  <c r="V34" i="22" s="1"/>
  <c r="G34" i="22"/>
  <c r="U33" i="22"/>
  <c r="W33" i="22" s="1"/>
  <c r="G33" i="22"/>
  <c r="W32" i="22"/>
  <c r="U32" i="22"/>
  <c r="V32" i="22" s="1"/>
  <c r="G32" i="22"/>
  <c r="U31" i="22"/>
  <c r="W31" i="22" s="1"/>
  <c r="G31" i="22"/>
  <c r="W30" i="22"/>
  <c r="U30" i="22"/>
  <c r="V30" i="22" s="1"/>
  <c r="G30" i="22"/>
  <c r="U29" i="22"/>
  <c r="W29" i="22" s="1"/>
  <c r="G29" i="22"/>
  <c r="W28" i="22"/>
  <c r="U28" i="22"/>
  <c r="V28" i="22" s="1"/>
  <c r="G28" i="22"/>
  <c r="U27" i="22"/>
  <c r="W27" i="22" s="1"/>
  <c r="G27" i="22"/>
  <c r="W26" i="22"/>
  <c r="U26" i="22"/>
  <c r="V26" i="22" s="1"/>
  <c r="G26" i="22"/>
  <c r="U25" i="22"/>
  <c r="W25" i="22" s="1"/>
  <c r="G25" i="22"/>
  <c r="W24" i="22"/>
  <c r="U24" i="22"/>
  <c r="V24" i="22" s="1"/>
  <c r="G24" i="22"/>
  <c r="U23" i="22"/>
  <c r="W23" i="22" s="1"/>
  <c r="G23" i="22"/>
  <c r="W22" i="22"/>
  <c r="U22" i="22"/>
  <c r="V22" i="22" s="1"/>
  <c r="G22" i="22"/>
  <c r="U21" i="22"/>
  <c r="W21" i="22" s="1"/>
  <c r="G21" i="22"/>
  <c r="W20" i="22"/>
  <c r="U20" i="22"/>
  <c r="V20" i="22" s="1"/>
  <c r="G20" i="22"/>
  <c r="U19" i="22"/>
  <c r="W19" i="22" s="1"/>
  <c r="G19" i="22"/>
  <c r="W18" i="22"/>
  <c r="U18" i="22"/>
  <c r="V18" i="22" s="1"/>
  <c r="G18" i="22"/>
  <c r="U17" i="22"/>
  <c r="W17" i="22" s="1"/>
  <c r="G17" i="22"/>
  <c r="W16" i="22"/>
  <c r="U16" i="22"/>
  <c r="V16" i="22" s="1"/>
  <c r="G16" i="22"/>
  <c r="U15" i="22"/>
  <c r="W15" i="22" s="1"/>
  <c r="G15" i="22"/>
  <c r="W14" i="22"/>
  <c r="U14" i="22"/>
  <c r="V14" i="22" s="1"/>
  <c r="G14" i="22"/>
  <c r="U13" i="22"/>
  <c r="W13" i="22" s="1"/>
  <c r="G13" i="22"/>
  <c r="W12" i="22"/>
  <c r="U12" i="22"/>
  <c r="V12" i="22" s="1"/>
  <c r="G12" i="22"/>
  <c r="U11" i="22"/>
  <c r="W11" i="22" s="1"/>
  <c r="G11" i="22"/>
  <c r="W10" i="22"/>
  <c r="U10" i="22"/>
  <c r="V10" i="22" s="1"/>
  <c r="G10" i="22"/>
  <c r="U9" i="22"/>
  <c r="W9" i="22" s="1"/>
  <c r="G9" i="22"/>
  <c r="W8" i="22"/>
  <c r="U8" i="22"/>
  <c r="V8" i="22" s="1"/>
  <c r="G8" i="22"/>
  <c r="U7" i="22"/>
  <c r="W7" i="22" s="1"/>
  <c r="G7" i="22"/>
  <c r="W6" i="22"/>
  <c r="U6" i="22"/>
  <c r="V6" i="22" s="1"/>
  <c r="G6" i="22"/>
  <c r="U5" i="22"/>
  <c r="W5" i="22" s="1"/>
  <c r="U64" i="8"/>
  <c r="U35" i="8"/>
  <c r="V35" i="8" s="1"/>
  <c r="U36" i="8"/>
  <c r="V36" i="8"/>
  <c r="W36" i="8"/>
  <c r="U37" i="8"/>
  <c r="W37" i="8" s="1"/>
  <c r="V37" i="8"/>
  <c r="U38" i="8"/>
  <c r="V38" i="8"/>
  <c r="W38" i="8"/>
  <c r="U39" i="8"/>
  <c r="V39" i="8"/>
  <c r="W39" i="8"/>
  <c r="U40" i="8"/>
  <c r="V40" i="8" s="1"/>
  <c r="U41" i="8"/>
  <c r="V41" i="8"/>
  <c r="W41" i="8"/>
  <c r="U42" i="8"/>
  <c r="V42" i="8"/>
  <c r="W42" i="8"/>
  <c r="U43" i="8"/>
  <c r="V43" i="8" s="1"/>
  <c r="U44" i="8"/>
  <c r="V44" i="8"/>
  <c r="W44" i="8"/>
  <c r="U45" i="8"/>
  <c r="W45" i="8" s="1"/>
  <c r="V45" i="8"/>
  <c r="U46" i="8"/>
  <c r="V46" i="8"/>
  <c r="W46" i="8"/>
  <c r="U47" i="8"/>
  <c r="V47" i="8"/>
  <c r="W47" i="8"/>
  <c r="U48" i="8"/>
  <c r="V48" i="8" s="1"/>
  <c r="U49" i="8"/>
  <c r="V49" i="8"/>
  <c r="W49" i="8"/>
  <c r="U50" i="8"/>
  <c r="V50" i="8"/>
  <c r="W50" i="8"/>
  <c r="U51" i="8"/>
  <c r="V51" i="8" s="1"/>
  <c r="W51" i="8"/>
  <c r="U52" i="8"/>
  <c r="V52" i="8"/>
  <c r="W52" i="8"/>
  <c r="U53" i="8"/>
  <c r="W53" i="8" s="1"/>
  <c r="V53" i="8"/>
  <c r="U54" i="8"/>
  <c r="V54" i="8"/>
  <c r="W54" i="8"/>
  <c r="U55" i="8"/>
  <c r="V55" i="8"/>
  <c r="W55" i="8"/>
  <c r="U56" i="8"/>
  <c r="V56" i="8" s="1"/>
  <c r="U57" i="8"/>
  <c r="V57" i="8"/>
  <c r="W57" i="8"/>
  <c r="U58" i="8"/>
  <c r="V58" i="8"/>
  <c r="W58" i="8"/>
  <c r="U59" i="8"/>
  <c r="V59" i="8" s="1"/>
  <c r="U60" i="8"/>
  <c r="V60" i="8"/>
  <c r="W60" i="8"/>
  <c r="U61" i="8"/>
  <c r="W61" i="8" s="1"/>
  <c r="V61" i="8"/>
  <c r="U62" i="8"/>
  <c r="V62" i="8"/>
  <c r="W62" i="8"/>
  <c r="U63" i="8"/>
  <c r="V63" i="8"/>
  <c r="W63" i="8"/>
  <c r="V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U7" i="8"/>
  <c r="U6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65" i="8"/>
  <c r="U5" i="8"/>
  <c r="W5" i="8"/>
  <c r="V5" i="8"/>
  <c r="W66" i="22" l="1"/>
  <c r="V5" i="22"/>
  <c r="V7" i="22"/>
  <c r="V66" i="22" s="1"/>
  <c r="V9" i="22"/>
  <c r="V11" i="22"/>
  <c r="V13" i="22"/>
  <c r="V15" i="22"/>
  <c r="V17" i="22"/>
  <c r="V19" i="22"/>
  <c r="V21" i="22"/>
  <c r="V23" i="22"/>
  <c r="V25" i="22"/>
  <c r="V27" i="22"/>
  <c r="V29" i="22"/>
  <c r="V31" i="22"/>
  <c r="V33" i="22"/>
  <c r="V35" i="22"/>
  <c r="V37" i="22"/>
  <c r="V39" i="22"/>
  <c r="V41" i="22"/>
  <c r="V43" i="22"/>
  <c r="V45" i="22"/>
  <c r="V47" i="22"/>
  <c r="V49" i="22"/>
  <c r="V51" i="22"/>
  <c r="V53" i="22"/>
  <c r="V55" i="22"/>
  <c r="V57" i="22"/>
  <c r="V59" i="22"/>
  <c r="V61" i="22"/>
  <c r="V63" i="22"/>
  <c r="V65" i="22"/>
  <c r="W59" i="8"/>
  <c r="W43" i="8"/>
  <c r="W35" i="8"/>
  <c r="W64" i="8"/>
  <c r="W56" i="8"/>
  <c r="W48" i="8"/>
  <c r="W40" i="8"/>
  <c r="H41" i="13"/>
  <c r="H40" i="13"/>
  <c r="H39" i="13"/>
  <c r="H38" i="13"/>
  <c r="H37" i="13"/>
  <c r="H36" i="13"/>
  <c r="H35" i="13"/>
  <c r="H34" i="13"/>
  <c r="H33" i="13"/>
  <c r="H32" i="13"/>
  <c r="H31" i="13"/>
  <c r="H30" i="13"/>
  <c r="F15" i="21"/>
  <c r="E15" i="21" l="1"/>
  <c r="E14" i="21"/>
  <c r="F14" i="21"/>
  <c r="E13" i="21"/>
  <c r="F13" i="21"/>
  <c r="E12" i="21"/>
  <c r="F12" i="21"/>
  <c r="E11" i="21"/>
  <c r="F11" i="21"/>
  <c r="E9" i="21"/>
  <c r="F9" i="21"/>
  <c r="E7" i="21"/>
  <c r="F7" i="21"/>
  <c r="E6" i="21"/>
  <c r="F6" i="21"/>
  <c r="D15" i="21"/>
  <c r="D14" i="21"/>
  <c r="D13" i="21"/>
  <c r="D12" i="21"/>
  <c r="D11" i="21"/>
  <c r="D9" i="21"/>
  <c r="D7" i="21"/>
  <c r="D6" i="21"/>
  <c r="B2" i="21"/>
  <c r="M12" i="20" l="1"/>
  <c r="M18" i="20"/>
  <c r="M24" i="20"/>
  <c r="M30" i="20"/>
  <c r="M6" i="20"/>
  <c r="M5" i="20"/>
  <c r="M12" i="19"/>
  <c r="M18" i="19"/>
  <c r="M24" i="19"/>
  <c r="M30" i="19"/>
  <c r="M6" i="19"/>
  <c r="M5" i="19"/>
  <c r="M30" i="18"/>
  <c r="M12" i="18"/>
  <c r="M18" i="18"/>
  <c r="M24" i="18"/>
  <c r="M6" i="18"/>
  <c r="M5" i="18"/>
  <c r="M12" i="17"/>
  <c r="M18" i="17"/>
  <c r="M24" i="17"/>
  <c r="M30" i="17"/>
  <c r="M6" i="17"/>
  <c r="M36" i="17" s="1"/>
  <c r="M5" i="17"/>
  <c r="M12" i="16"/>
  <c r="M18" i="16"/>
  <c r="M24" i="16"/>
  <c r="M30" i="16"/>
  <c r="M6" i="16"/>
  <c r="M5" i="16"/>
  <c r="L6" i="15"/>
  <c r="M6" i="15" s="1"/>
  <c r="M36" i="15" s="1"/>
  <c r="E5" i="21" s="1"/>
  <c r="N6" i="15"/>
  <c r="M12" i="15"/>
  <c r="M18" i="15"/>
  <c r="M24" i="15"/>
  <c r="M30" i="15"/>
  <c r="M5" i="15"/>
  <c r="H35" i="20"/>
  <c r="H34" i="20"/>
  <c r="H33" i="20"/>
  <c r="H32" i="20"/>
  <c r="H31" i="20"/>
  <c r="L30" i="20"/>
  <c r="N30" i="20" s="1"/>
  <c r="H30" i="20"/>
  <c r="H29" i="20"/>
  <c r="H28" i="20"/>
  <c r="H27" i="20"/>
  <c r="H26" i="20"/>
  <c r="H25" i="20"/>
  <c r="L24" i="20"/>
  <c r="H24" i="20"/>
  <c r="H23" i="20"/>
  <c r="H22" i="20"/>
  <c r="H21" i="20"/>
  <c r="H20" i="20"/>
  <c r="H19" i="20"/>
  <c r="L18" i="20"/>
  <c r="N18" i="20" s="1"/>
  <c r="H18" i="20"/>
  <c r="H17" i="20"/>
  <c r="H16" i="20"/>
  <c r="H15" i="20"/>
  <c r="H14" i="20"/>
  <c r="H13" i="20"/>
  <c r="L12" i="20"/>
  <c r="H12" i="20"/>
  <c r="H11" i="20"/>
  <c r="H10" i="20"/>
  <c r="H9" i="20"/>
  <c r="H8" i="20"/>
  <c r="H7" i="20"/>
  <c r="L6" i="20"/>
  <c r="L36" i="20" s="1"/>
  <c r="H6" i="20"/>
  <c r="L5" i="20"/>
  <c r="N5" i="20" s="1"/>
  <c r="H35" i="19"/>
  <c r="H34" i="19"/>
  <c r="H33" i="19"/>
  <c r="H32" i="19"/>
  <c r="H31" i="19"/>
  <c r="L30" i="19"/>
  <c r="N30" i="19" s="1"/>
  <c r="H30" i="19"/>
  <c r="H29" i="19"/>
  <c r="H28" i="19"/>
  <c r="H27" i="19"/>
  <c r="H26" i="19"/>
  <c r="H25" i="19"/>
  <c r="L24" i="19"/>
  <c r="H24" i="19"/>
  <c r="H23" i="19"/>
  <c r="H22" i="19"/>
  <c r="H21" i="19"/>
  <c r="H20" i="19"/>
  <c r="H19" i="19"/>
  <c r="L18" i="19"/>
  <c r="N18" i="19" s="1"/>
  <c r="H18" i="19"/>
  <c r="H17" i="19"/>
  <c r="H16" i="19"/>
  <c r="H15" i="19"/>
  <c r="H14" i="19"/>
  <c r="H13" i="19"/>
  <c r="L12" i="19"/>
  <c r="H12" i="19"/>
  <c r="H11" i="19"/>
  <c r="H10" i="19"/>
  <c r="H9" i="19"/>
  <c r="H8" i="19"/>
  <c r="H7" i="19"/>
  <c r="L6" i="19"/>
  <c r="L36" i="19" s="1"/>
  <c r="H6" i="19"/>
  <c r="L5" i="19"/>
  <c r="N5" i="19" s="1"/>
  <c r="H35" i="18"/>
  <c r="H34" i="18"/>
  <c r="H33" i="18"/>
  <c r="H32" i="18"/>
  <c r="H31" i="18"/>
  <c r="L30" i="18"/>
  <c r="N30" i="18" s="1"/>
  <c r="H30" i="18"/>
  <c r="H29" i="18"/>
  <c r="H28" i="18"/>
  <c r="H27" i="18"/>
  <c r="H26" i="18"/>
  <c r="H25" i="18"/>
  <c r="L24" i="18"/>
  <c r="H24" i="18"/>
  <c r="H23" i="18"/>
  <c r="H22" i="18"/>
  <c r="H21" i="18"/>
  <c r="H20" i="18"/>
  <c r="H19" i="18"/>
  <c r="L18" i="18"/>
  <c r="N18" i="18" s="1"/>
  <c r="H18" i="18"/>
  <c r="H17" i="18"/>
  <c r="H16" i="18"/>
  <c r="H15" i="18"/>
  <c r="H14" i="18"/>
  <c r="H13" i="18"/>
  <c r="L12" i="18"/>
  <c r="H12" i="18"/>
  <c r="H11" i="18"/>
  <c r="H10" i="18"/>
  <c r="H9" i="18"/>
  <c r="H8" i="18"/>
  <c r="H7" i="18"/>
  <c r="L6" i="18"/>
  <c r="L36" i="18" s="1"/>
  <c r="H6" i="18"/>
  <c r="L5" i="18"/>
  <c r="N5" i="18" s="1"/>
  <c r="H35" i="17"/>
  <c r="H34" i="17"/>
  <c r="H33" i="17"/>
  <c r="H32" i="17"/>
  <c r="H31" i="17"/>
  <c r="L30" i="17"/>
  <c r="N30" i="17" s="1"/>
  <c r="H30" i="17"/>
  <c r="H29" i="17"/>
  <c r="H28" i="17"/>
  <c r="H27" i="17"/>
  <c r="H26" i="17"/>
  <c r="H25" i="17"/>
  <c r="L24" i="17"/>
  <c r="H24" i="17"/>
  <c r="H23" i="17"/>
  <c r="H22" i="17"/>
  <c r="H21" i="17"/>
  <c r="H20" i="17"/>
  <c r="H19" i="17"/>
  <c r="L18" i="17"/>
  <c r="N18" i="17" s="1"/>
  <c r="H18" i="17"/>
  <c r="H17" i="17"/>
  <c r="H16" i="17"/>
  <c r="H15" i="17"/>
  <c r="H14" i="17"/>
  <c r="H13" i="17"/>
  <c r="L12" i="17"/>
  <c r="H12" i="17"/>
  <c r="H11" i="17"/>
  <c r="H10" i="17"/>
  <c r="H9" i="17"/>
  <c r="H8" i="17"/>
  <c r="H7" i="17"/>
  <c r="L6" i="17"/>
  <c r="L36" i="17" s="1"/>
  <c r="H6" i="17"/>
  <c r="L5" i="17"/>
  <c r="N5" i="17" s="1"/>
  <c r="H35" i="16"/>
  <c r="H34" i="16"/>
  <c r="H33" i="16"/>
  <c r="H32" i="16"/>
  <c r="H31" i="16"/>
  <c r="L30" i="16"/>
  <c r="N30" i="16" s="1"/>
  <c r="H30" i="16"/>
  <c r="H29" i="16"/>
  <c r="H28" i="16"/>
  <c r="H27" i="16"/>
  <c r="H26" i="16"/>
  <c r="H25" i="16"/>
  <c r="L24" i="16"/>
  <c r="H24" i="16"/>
  <c r="H23" i="16"/>
  <c r="H22" i="16"/>
  <c r="H21" i="16"/>
  <c r="H20" i="16"/>
  <c r="H19" i="16"/>
  <c r="L18" i="16"/>
  <c r="N18" i="16" s="1"/>
  <c r="H18" i="16"/>
  <c r="H17" i="16"/>
  <c r="H16" i="16"/>
  <c r="H15" i="16"/>
  <c r="H14" i="16"/>
  <c r="H13" i="16"/>
  <c r="L12" i="16"/>
  <c r="H12" i="16"/>
  <c r="H11" i="16"/>
  <c r="H10" i="16"/>
  <c r="H9" i="16"/>
  <c r="H8" i="16"/>
  <c r="H7" i="16"/>
  <c r="L6" i="16"/>
  <c r="L36" i="16" s="1"/>
  <c r="H6" i="16"/>
  <c r="L5" i="16"/>
  <c r="N5" i="16" s="1"/>
  <c r="N12" i="15"/>
  <c r="N18" i="15"/>
  <c r="N24" i="15"/>
  <c r="N30" i="15"/>
  <c r="L12" i="15"/>
  <c r="L18" i="15"/>
  <c r="L24" i="15"/>
  <c r="L30" i="15"/>
  <c r="L5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O10" i="13"/>
  <c r="P10" i="13" s="1"/>
  <c r="O9" i="13"/>
  <c r="P9" i="13" s="1"/>
  <c r="O8" i="13"/>
  <c r="P8" i="13" s="1"/>
  <c r="O7" i="13"/>
  <c r="P7" i="13" s="1"/>
  <c r="O6" i="13"/>
  <c r="O5" i="13"/>
  <c r="P5" i="13" s="1"/>
  <c r="N12" i="20" l="1"/>
  <c r="N24" i="20"/>
  <c r="N6" i="20"/>
  <c r="N36" i="20" s="1"/>
  <c r="N12" i="19"/>
  <c r="N24" i="19"/>
  <c r="N6" i="19"/>
  <c r="N36" i="19" s="1"/>
  <c r="N12" i="18"/>
  <c r="M36" i="18"/>
  <c r="N24" i="18"/>
  <c r="N6" i="18"/>
  <c r="N36" i="18" s="1"/>
  <c r="N12" i="17"/>
  <c r="N24" i="17"/>
  <c r="N6" i="17"/>
  <c r="N12" i="16"/>
  <c r="N24" i="16"/>
  <c r="N6" i="16"/>
  <c r="N36" i="16" s="1"/>
  <c r="L36" i="15"/>
  <c r="D5" i="21" s="1"/>
  <c r="N5" i="15"/>
  <c r="O11" i="13"/>
  <c r="Q5" i="13"/>
  <c r="Q6" i="13"/>
  <c r="Q7" i="13"/>
  <c r="Q8" i="13"/>
  <c r="Q9" i="13"/>
  <c r="Q10" i="13"/>
  <c r="P6" i="13"/>
  <c r="P11" i="13" s="1"/>
  <c r="Q36" i="11"/>
  <c r="P36" i="11"/>
  <c r="O36" i="11"/>
  <c r="Q36" i="10"/>
  <c r="P36" i="10"/>
  <c r="O36" i="10"/>
  <c r="U66" i="8"/>
  <c r="D8" i="21" s="1"/>
  <c r="Q36" i="7"/>
  <c r="P36" i="7"/>
  <c r="O36" i="7"/>
  <c r="O35" i="11"/>
  <c r="P35" i="11" s="1"/>
  <c r="G35" i="11"/>
  <c r="P34" i="11"/>
  <c r="O34" i="11"/>
  <c r="Q34" i="11" s="1"/>
  <c r="G34" i="11"/>
  <c r="P33" i="11"/>
  <c r="O33" i="11"/>
  <c r="Q33" i="11" s="1"/>
  <c r="G33" i="11"/>
  <c r="P32" i="11"/>
  <c r="O32" i="11"/>
  <c r="Q32" i="11" s="1"/>
  <c r="G32" i="11"/>
  <c r="P31" i="11"/>
  <c r="O31" i="11"/>
  <c r="Q31" i="11" s="1"/>
  <c r="G31" i="11"/>
  <c r="P30" i="11"/>
  <c r="O30" i="11"/>
  <c r="Q30" i="11" s="1"/>
  <c r="G30" i="11"/>
  <c r="P29" i="11"/>
  <c r="O29" i="11"/>
  <c r="Q29" i="11" s="1"/>
  <c r="G29" i="11"/>
  <c r="P28" i="11"/>
  <c r="O28" i="11"/>
  <c r="Q28" i="11" s="1"/>
  <c r="G28" i="11"/>
  <c r="P27" i="11"/>
  <c r="O27" i="11"/>
  <c r="Q27" i="11" s="1"/>
  <c r="G27" i="11"/>
  <c r="P26" i="11"/>
  <c r="O26" i="11"/>
  <c r="Q26" i="11" s="1"/>
  <c r="G26" i="11"/>
  <c r="O25" i="11"/>
  <c r="P25" i="11" s="1"/>
  <c r="G25" i="11"/>
  <c r="O24" i="11"/>
  <c r="P24" i="11" s="1"/>
  <c r="G24" i="11"/>
  <c r="O23" i="11"/>
  <c r="P23" i="11" s="1"/>
  <c r="G23" i="11"/>
  <c r="O22" i="11"/>
  <c r="P22" i="11" s="1"/>
  <c r="G22" i="11"/>
  <c r="O21" i="11"/>
  <c r="P21" i="11" s="1"/>
  <c r="G21" i="11"/>
  <c r="O20" i="11"/>
  <c r="P20" i="11" s="1"/>
  <c r="G20" i="11"/>
  <c r="O19" i="11"/>
  <c r="P19" i="11" s="1"/>
  <c r="G19" i="11"/>
  <c r="O18" i="11"/>
  <c r="P18" i="11" s="1"/>
  <c r="G18" i="11"/>
  <c r="O17" i="11"/>
  <c r="P17" i="11" s="1"/>
  <c r="G17" i="11"/>
  <c r="O16" i="11"/>
  <c r="P16" i="11" s="1"/>
  <c r="G16" i="11"/>
  <c r="O15" i="11"/>
  <c r="P15" i="11" s="1"/>
  <c r="G15" i="11"/>
  <c r="O14" i="11"/>
  <c r="P14" i="11" s="1"/>
  <c r="G14" i="11"/>
  <c r="O13" i="11"/>
  <c r="P13" i="11" s="1"/>
  <c r="G13" i="11"/>
  <c r="O12" i="11"/>
  <c r="P12" i="11" s="1"/>
  <c r="G12" i="11"/>
  <c r="O11" i="11"/>
  <c r="P11" i="11" s="1"/>
  <c r="G11" i="11"/>
  <c r="O10" i="11"/>
  <c r="P10" i="11" s="1"/>
  <c r="G10" i="11"/>
  <c r="O9" i="11"/>
  <c r="P9" i="11" s="1"/>
  <c r="G9" i="11"/>
  <c r="O8" i="11"/>
  <c r="P8" i="11" s="1"/>
  <c r="G8" i="11"/>
  <c r="O7" i="11"/>
  <c r="P7" i="11" s="1"/>
  <c r="G7" i="11"/>
  <c r="O6" i="11"/>
  <c r="P6" i="11" s="1"/>
  <c r="G6" i="11"/>
  <c r="O5" i="11"/>
  <c r="O35" i="10"/>
  <c r="P35" i="10" s="1"/>
  <c r="G35" i="10"/>
  <c r="P34" i="10"/>
  <c r="O34" i="10"/>
  <c r="Q34" i="10" s="1"/>
  <c r="G34" i="10"/>
  <c r="P33" i="10"/>
  <c r="O33" i="10"/>
  <c r="Q33" i="10" s="1"/>
  <c r="G33" i="10"/>
  <c r="P32" i="10"/>
  <c r="O32" i="10"/>
  <c r="Q32" i="10" s="1"/>
  <c r="G32" i="10"/>
  <c r="P31" i="10"/>
  <c r="O31" i="10"/>
  <c r="Q31" i="10" s="1"/>
  <c r="G31" i="10"/>
  <c r="P30" i="10"/>
  <c r="O30" i="10"/>
  <c r="Q30" i="10" s="1"/>
  <c r="G30" i="10"/>
  <c r="P29" i="10"/>
  <c r="O29" i="10"/>
  <c r="Q29" i="10" s="1"/>
  <c r="G29" i="10"/>
  <c r="P28" i="10"/>
  <c r="O28" i="10"/>
  <c r="Q28" i="10" s="1"/>
  <c r="G28" i="10"/>
  <c r="P27" i="10"/>
  <c r="O27" i="10"/>
  <c r="Q27" i="10" s="1"/>
  <c r="G27" i="10"/>
  <c r="O26" i="10"/>
  <c r="P26" i="10" s="1"/>
  <c r="G26" i="10"/>
  <c r="O25" i="10"/>
  <c r="P25" i="10" s="1"/>
  <c r="G25" i="10"/>
  <c r="O24" i="10"/>
  <c r="P24" i="10" s="1"/>
  <c r="G24" i="10"/>
  <c r="O23" i="10"/>
  <c r="P23" i="10" s="1"/>
  <c r="G23" i="10"/>
  <c r="O22" i="10"/>
  <c r="P22" i="10" s="1"/>
  <c r="G22" i="10"/>
  <c r="O21" i="10"/>
  <c r="P21" i="10" s="1"/>
  <c r="G21" i="10"/>
  <c r="O20" i="10"/>
  <c r="P20" i="10" s="1"/>
  <c r="G20" i="10"/>
  <c r="O19" i="10"/>
  <c r="P19" i="10" s="1"/>
  <c r="G19" i="10"/>
  <c r="O18" i="10"/>
  <c r="P18" i="10" s="1"/>
  <c r="G18" i="10"/>
  <c r="O17" i="10"/>
  <c r="P17" i="10" s="1"/>
  <c r="G17" i="10"/>
  <c r="O16" i="10"/>
  <c r="P16" i="10" s="1"/>
  <c r="G16" i="10"/>
  <c r="O15" i="10"/>
  <c r="P15" i="10" s="1"/>
  <c r="G15" i="10"/>
  <c r="O14" i="10"/>
  <c r="P14" i="10" s="1"/>
  <c r="G14" i="10"/>
  <c r="O13" i="10"/>
  <c r="P13" i="10" s="1"/>
  <c r="G13" i="10"/>
  <c r="O12" i="10"/>
  <c r="P12" i="10" s="1"/>
  <c r="G12" i="10"/>
  <c r="O11" i="10"/>
  <c r="P11" i="10" s="1"/>
  <c r="G11" i="10"/>
  <c r="O10" i="10"/>
  <c r="P10" i="10" s="1"/>
  <c r="G10" i="10"/>
  <c r="O9" i="10"/>
  <c r="P9" i="10" s="1"/>
  <c r="G9" i="10"/>
  <c r="O8" i="10"/>
  <c r="P8" i="10" s="1"/>
  <c r="G8" i="10"/>
  <c r="O7" i="10"/>
  <c r="P7" i="10" s="1"/>
  <c r="G7" i="10"/>
  <c r="O6" i="10"/>
  <c r="P6" i="10" s="1"/>
  <c r="G6" i="10"/>
  <c r="O5" i="10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65" i="8"/>
  <c r="V7" i="8"/>
  <c r="V6" i="8"/>
  <c r="G65" i="8"/>
  <c r="W34" i="8"/>
  <c r="G34" i="8"/>
  <c r="W33" i="8"/>
  <c r="G33" i="8"/>
  <c r="W32" i="8"/>
  <c r="G32" i="8"/>
  <c r="W31" i="8"/>
  <c r="G31" i="8"/>
  <c r="W30" i="8"/>
  <c r="G30" i="8"/>
  <c r="W29" i="8"/>
  <c r="G29" i="8"/>
  <c r="W28" i="8"/>
  <c r="G28" i="8"/>
  <c r="W27" i="8"/>
  <c r="G27" i="8"/>
  <c r="W26" i="8"/>
  <c r="G26" i="8"/>
  <c r="W25" i="8"/>
  <c r="G25" i="8"/>
  <c r="W24" i="8"/>
  <c r="G24" i="8"/>
  <c r="W23" i="8"/>
  <c r="G23" i="8"/>
  <c r="W22" i="8"/>
  <c r="G22" i="8"/>
  <c r="W21" i="8"/>
  <c r="G21" i="8"/>
  <c r="W20" i="8"/>
  <c r="G20" i="8"/>
  <c r="W19" i="8"/>
  <c r="G19" i="8"/>
  <c r="W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P35" i="7"/>
  <c r="O35" i="7"/>
  <c r="Q35" i="7" s="1"/>
  <c r="G35" i="7"/>
  <c r="P34" i="7"/>
  <c r="O34" i="7"/>
  <c r="Q34" i="7" s="1"/>
  <c r="G34" i="7"/>
  <c r="P33" i="7"/>
  <c r="O33" i="7"/>
  <c r="Q33" i="7" s="1"/>
  <c r="G33" i="7"/>
  <c r="P32" i="7"/>
  <c r="O32" i="7"/>
  <c r="Q32" i="7" s="1"/>
  <c r="G32" i="7"/>
  <c r="P31" i="7"/>
  <c r="O31" i="7"/>
  <c r="Q31" i="7" s="1"/>
  <c r="G31" i="7"/>
  <c r="P30" i="7"/>
  <c r="O30" i="7"/>
  <c r="Q30" i="7" s="1"/>
  <c r="G30" i="7"/>
  <c r="P29" i="7"/>
  <c r="O29" i="7"/>
  <c r="Q29" i="7" s="1"/>
  <c r="G29" i="7"/>
  <c r="P28" i="7"/>
  <c r="O28" i="7"/>
  <c r="Q28" i="7" s="1"/>
  <c r="G28" i="7"/>
  <c r="P27" i="7"/>
  <c r="O27" i="7"/>
  <c r="Q27" i="7" s="1"/>
  <c r="G27" i="7"/>
  <c r="P26" i="7"/>
  <c r="O26" i="7"/>
  <c r="Q26" i="7" s="1"/>
  <c r="G26" i="7"/>
  <c r="P25" i="7"/>
  <c r="O25" i="7"/>
  <c r="Q25" i="7" s="1"/>
  <c r="G25" i="7"/>
  <c r="P24" i="7"/>
  <c r="O24" i="7"/>
  <c r="Q24" i="7" s="1"/>
  <c r="G24" i="7"/>
  <c r="P23" i="7"/>
  <c r="O23" i="7"/>
  <c r="Q23" i="7" s="1"/>
  <c r="G23" i="7"/>
  <c r="P22" i="7"/>
  <c r="O22" i="7"/>
  <c r="Q22" i="7" s="1"/>
  <c r="G22" i="7"/>
  <c r="P21" i="7"/>
  <c r="O21" i="7"/>
  <c r="Q21" i="7" s="1"/>
  <c r="G21" i="7"/>
  <c r="P20" i="7"/>
  <c r="O20" i="7"/>
  <c r="Q20" i="7" s="1"/>
  <c r="G20" i="7"/>
  <c r="P19" i="7"/>
  <c r="O19" i="7"/>
  <c r="Q19" i="7" s="1"/>
  <c r="G19" i="7"/>
  <c r="P18" i="7"/>
  <c r="O18" i="7"/>
  <c r="Q18" i="7" s="1"/>
  <c r="G18" i="7"/>
  <c r="P17" i="7"/>
  <c r="O17" i="7"/>
  <c r="Q17" i="7" s="1"/>
  <c r="G17" i="7"/>
  <c r="P16" i="7"/>
  <c r="O16" i="7"/>
  <c r="Q16" i="7" s="1"/>
  <c r="G16" i="7"/>
  <c r="P15" i="7"/>
  <c r="O15" i="7"/>
  <c r="Q15" i="7" s="1"/>
  <c r="G15" i="7"/>
  <c r="P14" i="7"/>
  <c r="O14" i="7"/>
  <c r="Q14" i="7" s="1"/>
  <c r="G14" i="7"/>
  <c r="P13" i="7"/>
  <c r="O13" i="7"/>
  <c r="Q13" i="7" s="1"/>
  <c r="G13" i="7"/>
  <c r="P12" i="7"/>
  <c r="O12" i="7"/>
  <c r="Q12" i="7" s="1"/>
  <c r="G12" i="7"/>
  <c r="P11" i="7"/>
  <c r="O11" i="7"/>
  <c r="Q11" i="7" s="1"/>
  <c r="G11" i="7"/>
  <c r="P10" i="7"/>
  <c r="O10" i="7"/>
  <c r="Q10" i="7" s="1"/>
  <c r="G10" i="7"/>
  <c r="P9" i="7"/>
  <c r="O9" i="7"/>
  <c r="Q9" i="7" s="1"/>
  <c r="G9" i="7"/>
  <c r="P8" i="7"/>
  <c r="O8" i="7"/>
  <c r="Q8" i="7" s="1"/>
  <c r="G8" i="7"/>
  <c r="P7" i="7"/>
  <c r="O7" i="7"/>
  <c r="Q7" i="7" s="1"/>
  <c r="G7" i="7"/>
  <c r="P6" i="7"/>
  <c r="Q6" i="7"/>
  <c r="G6" i="7"/>
  <c r="O5" i="7"/>
  <c r="P5" i="7" s="1"/>
  <c r="Q12" i="2"/>
  <c r="Q16" i="2"/>
  <c r="Q32" i="2"/>
  <c r="G31" i="2"/>
  <c r="O31" i="2"/>
  <c r="P31" i="2" s="1"/>
  <c r="G32" i="2"/>
  <c r="O32" i="2"/>
  <c r="P32" i="2" s="1"/>
  <c r="G33" i="2"/>
  <c r="O33" i="2"/>
  <c r="Q33" i="2" s="1"/>
  <c r="P33" i="2"/>
  <c r="G34" i="2"/>
  <c r="O34" i="2"/>
  <c r="P34" i="2" s="1"/>
  <c r="G35" i="2"/>
  <c r="O35" i="2"/>
  <c r="P35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O6" i="2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5" i="2"/>
  <c r="Q5" i="2" s="1"/>
  <c r="V66" i="8" l="1"/>
  <c r="E8" i="21" s="1"/>
  <c r="Q28" i="2"/>
  <c r="P5" i="2"/>
  <c r="Q31" i="2"/>
  <c r="Q24" i="2"/>
  <c r="Q20" i="2"/>
  <c r="Q23" i="2"/>
  <c r="Q15" i="2"/>
  <c r="Q30" i="2"/>
  <c r="Q22" i="2"/>
  <c r="Q14" i="2"/>
  <c r="Q29" i="2"/>
  <c r="Q21" i="2"/>
  <c r="Q13" i="2"/>
  <c r="Q27" i="2"/>
  <c r="Q35" i="2"/>
  <c r="Q19" i="2"/>
  <c r="Q11" i="2"/>
  <c r="Q34" i="2"/>
  <c r="Q26" i="2"/>
  <c r="Q18" i="2"/>
  <c r="Q9" i="2"/>
  <c r="Q25" i="2"/>
  <c r="Q17" i="2"/>
  <c r="Q7" i="2"/>
  <c r="M36" i="20"/>
  <c r="M36" i="19"/>
  <c r="N36" i="17"/>
  <c r="M36" i="16"/>
  <c r="N36" i="15"/>
  <c r="F5" i="21" s="1"/>
  <c r="Q11" i="13"/>
  <c r="Q8" i="2"/>
  <c r="Q10" i="2"/>
  <c r="P36" i="2"/>
  <c r="E4" i="21" s="1"/>
  <c r="O36" i="2"/>
  <c r="D4" i="21" s="1"/>
  <c r="D16" i="21" s="1"/>
  <c r="Q6" i="2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35" i="11"/>
  <c r="P5" i="11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35" i="10"/>
  <c r="P5" i="10"/>
  <c r="W6" i="8"/>
  <c r="W7" i="8"/>
  <c r="W8" i="8"/>
  <c r="W9" i="8"/>
  <c r="W10" i="8"/>
  <c r="W11" i="8"/>
  <c r="W12" i="8"/>
  <c r="W13" i="8"/>
  <c r="W14" i="8"/>
  <c r="W15" i="8"/>
  <c r="W16" i="8"/>
  <c r="W17" i="8"/>
  <c r="W65" i="8"/>
  <c r="Q5" i="7"/>
  <c r="E16" i="21" l="1"/>
  <c r="W66" i="8"/>
  <c r="F8" i="21" s="1"/>
  <c r="Q36" i="2"/>
  <c r="F4" i="21" s="1"/>
  <c r="F16" i="21" l="1"/>
</calcChain>
</file>

<file path=xl/sharedStrings.xml><?xml version="1.0" encoding="utf-8"?>
<sst xmlns="http://schemas.openxmlformats.org/spreadsheetml/2006/main" count="437" uniqueCount="105">
  <si>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</si>
  <si>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</si>
  <si>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</si>
  <si>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</si>
  <si>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</si>
  <si>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e-mail：shimizu@edu.shimane-u.ac.jp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</si>
  <si>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</si>
  <si>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</si>
  <si>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</si>
  <si>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</si>
  <si>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</si>
  <si>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</si>
  <si>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</si>
  <si>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</si>
  <si>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</si>
  <si>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</si>
  <si>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</si>
  <si>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</si>
  <si>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</si>
  <si>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</si>
  <si>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</si>
  <si>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</si>
  <si>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t>〒</t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</si>
  <si>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</si>
  <si>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</si>
  <si>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t>400m</t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</si>
  <si>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</si>
  <si>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</si>
  <si>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</si>
  <si>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ダンシ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</si>
  <si>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</si>
  <si>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</si>
  <si>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</si>
  <si>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</si>
  <si>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</si>
  <si>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</si>
  <si>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</si>
  <si>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で行ってください．</t>
    </r>
    <rPh sb="0" eb="2">
      <t>モウシコ</t>
    </rPh>
    <rPh sb="7" eb="9">
      <t>テイシュツ</t>
    </rPh>
    <rPh sb="11" eb="12">
      <t>カナラ</t>
    </rPh>
    <rPh sb="17" eb="18">
      <t>オコナ</t>
    </rPh>
    <phoneticPr fontId="1"/>
  </si>
  <si>
    <t>申込提出先：shimizu@edu.shimane-u.ac.jp</t>
    <rPh sb="0" eb="2">
      <t>モウシコ</t>
    </rPh>
    <rPh sb="2" eb="4">
      <t>テイシュツ</t>
    </rPh>
    <rPh sb="4" eb="5">
      <t>サキ</t>
    </rPh>
    <phoneticPr fontId="1"/>
  </si>
  <si>
    <t>電話での申込や競技会当日の参加料の支払いはご遠慮ください．</t>
    <rPh sb="0" eb="2">
      <t>デンワ</t>
    </rPh>
    <rPh sb="4" eb="6">
      <t>モウシコ</t>
    </rPh>
    <rPh sb="7" eb="10">
      <t>キョウギカイ</t>
    </rPh>
    <rPh sb="10" eb="12">
      <t>トウジツ</t>
    </rPh>
    <rPh sb="13" eb="16">
      <t>サンカリョウ</t>
    </rPh>
    <rPh sb="17" eb="19">
      <t>シハラ</t>
    </rPh>
    <rPh sb="22" eb="24">
      <t>エンリョ</t>
    </rPh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</si>
  <si>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</si>
  <si>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</si>
  <si>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</si>
  <si>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</si>
  <si>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</si>
  <si>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</si>
  <si>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</si>
  <si>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</si>
  <si>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</si>
  <si>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</si>
  <si>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</si>
  <si>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</si>
  <si>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</si>
  <si>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</si>
  <si>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</si>
  <si>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</si>
  <si>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</si>
  <si>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</si>
  <si>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</si>
  <si>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</si>
  <si>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</si>
  <si>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</si>
  <si>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</si>
  <si>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</si>
  <si>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</si>
  <si>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</si>
  <si>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</si>
  <si>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</si>
  <si>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</si>
  <si>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</si>
  <si>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</si>
  <si>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</si>
  <si>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</si>
  <si>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</si>
  <si>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小女R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</si>
  <si>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</si>
  <si>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小男R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</si>
  <si>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</si>
  <si>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</si>
  <si>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</si>
  <si>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</si>
  <si>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</si>
  <si>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</si>
  <si>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</si>
  <si>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</si>
  <si>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</si>
  <si>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</si>
  <si>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</si>
  <si>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</si>
  <si>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</si>
  <si>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</si>
  <si>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</si>
  <si>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</si>
  <si>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5000m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</si>
  <si>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</si>
  <si>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ソフトボール</t>
    <phoneticPr fontId="1"/>
  </si>
  <si>
    <t>100m</t>
    <phoneticPr fontId="1"/>
  </si>
  <si>
    <t>100ｍ</t>
    <phoneticPr fontId="1"/>
  </si>
  <si>
    <t>200ｍ</t>
    <phoneticPr fontId="1"/>
  </si>
  <si>
    <t>3000ｍ</t>
    <phoneticPr fontId="1"/>
  </si>
  <si>
    <t>ジャベリック</t>
    <phoneticPr fontId="1"/>
  </si>
  <si>
    <t>5.32.00</t>
    <phoneticPr fontId="1"/>
  </si>
  <si>
    <t>10.50.66</t>
    <phoneticPr fontId="1"/>
  </si>
  <si>
    <t>200m</t>
    <phoneticPr fontId="1"/>
  </si>
  <si>
    <t>島大秋季リレーカーニバル申込</t>
    <rPh sb="2" eb="4">
      <t>シュウキ</t>
    </rPh>
    <rPh sb="12" eb="14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</si>
</sst>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2" fontId="2" fillId="0" borderId="68" xfId="0" applyNumberFormat="1" applyFont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2" fontId="2" fillId="0" borderId="70" xfId="0" applyNumberFormat="1" applyFont="1" applyFill="1" applyBorder="1" applyAlignment="1">
      <alignment horizontal="center" vertical="center"/>
    </xf>
    <xf numFmtId="2" fontId="2" fillId="0" borderId="71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2" fontId="2" fillId="0" borderId="73" xfId="0" applyNumberFormat="1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2" fontId="2" fillId="0" borderId="76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3</xdr:row>
      <xdr:rowOff>935182</xdr:rowOff>
    </xdr:from>
    <xdr:to>
      <xdr:col>18</xdr:col>
      <xdr:colOff>311726</xdr:colOff>
      <xdr:row>6</xdr:row>
      <xdr:rowOff>381000</xdr:rowOff>
    </xdr:to>
    <xdr:sp macro="" textlink="">
      <xdr:nvSpPr>
        <xdr:cNvPr id="2" name="角丸四角形吹き出し 1"/>
        <xdr:cNvSpPr/>
      </xdr:nvSpPr>
      <xdr:spPr>
        <a:xfrm>
          <a:off x="13300363" y="1766455"/>
          <a:ext cx="3238499" cy="2874818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/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/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/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/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/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11</xdr:col>
      <xdr:colOff>598714</xdr:colOff>
      <xdr:row>33</xdr:row>
      <xdr:rowOff>122464</xdr:rowOff>
    </xdr:to>
    <xdr:sp macro="" textlink="">
      <xdr:nvSpPr>
        <xdr:cNvPr id="8" name="角丸四角形吹き出し 7"/>
        <xdr:cNvSpPr/>
      </xdr:nvSpPr>
      <xdr:spPr>
        <a:xfrm>
          <a:off x="7783286" y="6177643"/>
          <a:ext cx="2245178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名，最高でも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名の登録となります．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/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7"/>
  <sheetViews>
    <sheetView zoomScale="55" zoomScaleNormal="55" workbookViewId="0">
      <selection activeCell="C6" sqref="C6:M6"/>
    </sheetView>
  </sheetViews>
  <sheetFormatPr defaultRowHeight="15.75" x14ac:dyDescent="0.15"/>
  <cols>
    <col min="1" max="1" width="9" style="1"/>
    <col min="2" max="2" width="21.87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46" t="s">
        <v>104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2:13" ht="24.75" customHeight="1" thickBot="1" x14ac:dyDescent="0.2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</row>
    <row r="4" spans="2:13" ht="90" customHeight="1" x14ac:dyDescent="0.15">
      <c r="B4" s="46" t="s">
        <v>2</v>
      </c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4"/>
    </row>
    <row r="5" spans="2:13" ht="90" customHeight="1" x14ac:dyDescent="0.15">
      <c r="B5" s="47" t="s">
        <v>0</v>
      </c>
      <c r="C5" s="155"/>
      <c r="D5" s="156"/>
      <c r="E5" s="156"/>
      <c r="F5" s="156"/>
      <c r="G5" s="156"/>
      <c r="H5" s="156"/>
      <c r="I5" s="156"/>
      <c r="J5" s="156"/>
      <c r="K5" s="156"/>
      <c r="L5" s="156"/>
      <c r="M5" s="157"/>
    </row>
    <row r="6" spans="2:13" ht="90" customHeight="1" x14ac:dyDescent="0.15">
      <c r="B6" s="47" t="s">
        <v>40</v>
      </c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7"/>
    </row>
    <row r="7" spans="2:13" ht="90" customHeight="1" x14ac:dyDescent="0.15">
      <c r="B7" s="47" t="s">
        <v>3</v>
      </c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2:13" ht="90" customHeight="1" x14ac:dyDescent="0.15">
      <c r="B8" s="47" t="s">
        <v>41</v>
      </c>
      <c r="C8" s="161" t="s">
        <v>22</v>
      </c>
      <c r="D8" s="162"/>
      <c r="E8" s="162"/>
      <c r="F8" s="162"/>
      <c r="G8" s="162"/>
      <c r="H8" s="162"/>
      <c r="I8" s="162"/>
      <c r="J8" s="162"/>
      <c r="K8" s="162"/>
      <c r="L8" s="162"/>
      <c r="M8" s="163"/>
    </row>
    <row r="9" spans="2:13" ht="90" customHeight="1" x14ac:dyDescent="0.15">
      <c r="B9" s="47" t="s">
        <v>35</v>
      </c>
      <c r="C9" s="158"/>
      <c r="D9" s="159"/>
      <c r="E9" s="159"/>
      <c r="F9" s="159"/>
      <c r="G9" s="159"/>
      <c r="H9" s="159"/>
      <c r="I9" s="159"/>
      <c r="J9" s="159"/>
      <c r="K9" s="159"/>
      <c r="L9" s="159"/>
      <c r="M9" s="160"/>
    </row>
    <row r="10" spans="2:13" ht="90" customHeight="1" thickBot="1" x14ac:dyDescent="0.2">
      <c r="B10" s="48" t="s">
        <v>36</v>
      </c>
      <c r="C10" s="164"/>
      <c r="D10" s="165"/>
      <c r="E10" s="165"/>
      <c r="F10" s="165"/>
      <c r="G10" s="165"/>
      <c r="H10" s="165"/>
      <c r="I10" s="165"/>
      <c r="J10" s="165"/>
      <c r="K10" s="165"/>
      <c r="L10" s="165"/>
      <c r="M10" s="166"/>
    </row>
    <row r="11" spans="2:13" ht="24.75" customHeight="1" x14ac:dyDescent="0.15"/>
    <row r="12" spans="2:13" ht="35.25" x14ac:dyDescent="0.15">
      <c r="B12" s="168" t="s">
        <v>34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</row>
    <row r="13" spans="2:13" s="42" customFormat="1" ht="24" x14ac:dyDescent="0.35">
      <c r="B13" s="170" t="s">
        <v>94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</row>
    <row r="14" spans="2:13" s="42" customFormat="1" ht="24" x14ac:dyDescent="0.15"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</row>
    <row r="15" spans="2:13" s="42" customFormat="1" ht="24" x14ac:dyDescent="0.35">
      <c r="B15" s="170" t="s">
        <v>33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</row>
    <row r="16" spans="2:13" s="42" customFormat="1" ht="24" x14ac:dyDescent="0.35">
      <c r="B16" s="170" t="s">
        <v>42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</row>
    <row r="17" spans="2:13" s="42" customFormat="1" ht="24" x14ac:dyDescent="0.15"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</row>
    <row r="18" spans="2:13" s="42" customFormat="1" ht="24" x14ac:dyDescent="0.35">
      <c r="B18" s="170" t="s">
        <v>37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</row>
    <row r="19" spans="2:13" s="42" customFormat="1" ht="24" x14ac:dyDescent="0.35">
      <c r="B19" s="172" t="s">
        <v>38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2:13" s="42" customFormat="1" ht="24" x14ac:dyDescent="0.35"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</row>
    <row r="21" spans="2:13" s="42" customFormat="1" ht="24" x14ac:dyDescent="0.35">
      <c r="B21" s="171" t="s">
        <v>39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</row>
    <row r="22" spans="2:13" s="42" customFormat="1" ht="24" x14ac:dyDescent="0.35"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</row>
    <row r="23" spans="2:13" s="42" customFormat="1" ht="24" x14ac:dyDescent="0.35">
      <c r="B23" s="167" t="s">
        <v>43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</row>
    <row r="24" spans="2:13" s="42" customFormat="1" ht="24" x14ac:dyDescent="0.35">
      <c r="B24" s="167" t="s">
        <v>4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</row>
    <row r="25" spans="2:13" s="42" customFormat="1" ht="24" x14ac:dyDescent="0.35">
      <c r="B25" s="167" t="s">
        <v>5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</row>
    <row r="26" spans="2:13" s="42" customFormat="1" ht="24" x14ac:dyDescent="0.15"/>
    <row r="27" spans="2:13" s="42" customFormat="1" ht="24" x14ac:dyDescent="0.15"/>
  </sheetData>
  <mergeCells count="22">
    <mergeCell ref="B25:M25"/>
    <mergeCell ref="B22:M22"/>
    <mergeCell ref="B13:M13"/>
    <mergeCell ref="B15:M15"/>
    <mergeCell ref="B16:M16"/>
    <mergeCell ref="B18:M18"/>
    <mergeCell ref="B21:M21"/>
    <mergeCell ref="B14:M14"/>
    <mergeCell ref="B19:M19"/>
    <mergeCell ref="B20:M20"/>
    <mergeCell ref="B17:M17"/>
    <mergeCell ref="C10:M10"/>
    <mergeCell ref="C9:M9"/>
    <mergeCell ref="C6:M6"/>
    <mergeCell ref="B23:M23"/>
    <mergeCell ref="B24:M24"/>
    <mergeCell ref="B12:M12"/>
    <mergeCell ref="B2:M3"/>
    <mergeCell ref="C4:M4"/>
    <mergeCell ref="C5:M5"/>
    <mergeCell ref="C7:M7"/>
    <mergeCell ref="C8:M8"/>
  </mergeCells>
  <phoneticPr fontId="1"/>
  <dataValidations count="1">
    <dataValidation imeMode="halfKatakana" allowBlank="1" showInputMessage="1" showErrorMessage="1" sqref="B4:C4 B6:C6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H19" sqref="H1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90" t="s">
        <v>70</v>
      </c>
      <c r="C2" s="191"/>
      <c r="D2" s="191"/>
      <c r="E2" s="191"/>
      <c r="F2" s="191"/>
      <c r="G2" s="191"/>
      <c r="H2" s="192"/>
      <c r="I2" s="49" t="s">
        <v>32</v>
      </c>
      <c r="J2" s="50"/>
      <c r="L2" s="195" t="s">
        <v>30</v>
      </c>
      <c r="M2" s="196"/>
      <c r="N2" s="197"/>
    </row>
    <row r="3" spans="2:14" ht="16.5" thickBot="1" x14ac:dyDescent="0.2">
      <c r="B3" s="193"/>
      <c r="C3" s="194"/>
      <c r="D3" s="194"/>
      <c r="E3" s="194"/>
      <c r="F3" s="194"/>
      <c r="G3" s="194"/>
      <c r="H3" s="194"/>
      <c r="I3" s="51" t="s">
        <v>21</v>
      </c>
      <c r="J3" s="52"/>
      <c r="L3" s="198"/>
      <c r="M3" s="199"/>
      <c r="N3" s="200"/>
    </row>
    <row r="4" spans="2:14" ht="23.25" customHeight="1" x14ac:dyDescent="0.15">
      <c r="B4" s="30" t="s">
        <v>6</v>
      </c>
      <c r="C4" s="54"/>
      <c r="D4" s="31" t="s">
        <v>10</v>
      </c>
      <c r="E4" s="31" t="s">
        <v>7</v>
      </c>
      <c r="F4" s="31" t="s">
        <v>2</v>
      </c>
      <c r="G4" s="31" t="s">
        <v>8</v>
      </c>
      <c r="H4" s="39" t="s">
        <v>31</v>
      </c>
      <c r="I4" s="30" t="s">
        <v>66</v>
      </c>
      <c r="J4" s="32" t="s">
        <v>16</v>
      </c>
      <c r="K4" s="33"/>
      <c r="L4" s="30" t="s">
        <v>19</v>
      </c>
      <c r="M4" s="31" t="s">
        <v>20</v>
      </c>
      <c r="N4" s="32" t="s">
        <v>65</v>
      </c>
    </row>
    <row r="5" spans="2:14" ht="23.25" customHeight="1" thickBot="1" x14ac:dyDescent="0.2">
      <c r="B5" s="55" t="s">
        <v>11</v>
      </c>
      <c r="C5" s="56"/>
      <c r="D5" s="57">
        <v>305</v>
      </c>
      <c r="E5" s="57" t="s">
        <v>12</v>
      </c>
      <c r="F5" s="57" t="s">
        <v>14</v>
      </c>
      <c r="G5" s="57">
        <v>1</v>
      </c>
      <c r="H5" s="58" t="s">
        <v>1</v>
      </c>
      <c r="I5" s="55">
        <v>1</v>
      </c>
      <c r="J5" s="62">
        <v>58.5</v>
      </c>
      <c r="L5" s="55">
        <f>I5</f>
        <v>1</v>
      </c>
      <c r="M5" s="63">
        <f>L5*1000</f>
        <v>1000</v>
      </c>
      <c r="N5" s="62">
        <f>IF(L5&gt;0,1,0)</f>
        <v>1</v>
      </c>
    </row>
    <row r="6" spans="2:14" ht="23.25" customHeight="1" x14ac:dyDescent="0.15">
      <c r="B6" s="201" t="s">
        <v>60</v>
      </c>
      <c r="C6" s="59">
        <v>1</v>
      </c>
      <c r="D6" s="60"/>
      <c r="E6" s="60"/>
      <c r="F6" s="60"/>
      <c r="G6" s="60"/>
      <c r="H6" s="61">
        <f>申込団体!$C$5</f>
        <v>0</v>
      </c>
      <c r="I6" s="210">
        <v>0</v>
      </c>
      <c r="J6" s="213"/>
      <c r="L6" s="207">
        <f>I6</f>
        <v>0</v>
      </c>
      <c r="M6" s="204">
        <f>L6*1000</f>
        <v>0</v>
      </c>
      <c r="N6" s="216">
        <f>IF(L6&gt;0,1,0)</f>
        <v>0</v>
      </c>
    </row>
    <row r="7" spans="2:14" ht="23.25" customHeight="1" x14ac:dyDescent="0.15">
      <c r="B7" s="202"/>
      <c r="C7" s="22">
        <v>2</v>
      </c>
      <c r="D7" s="23"/>
      <c r="E7" s="23"/>
      <c r="F7" s="23"/>
      <c r="G7" s="23"/>
      <c r="H7" s="20">
        <f>申込団体!$C$5</f>
        <v>0</v>
      </c>
      <c r="I7" s="211"/>
      <c r="J7" s="214"/>
      <c r="L7" s="208"/>
      <c r="M7" s="205"/>
      <c r="N7" s="217"/>
    </row>
    <row r="8" spans="2:14" ht="23.25" customHeight="1" x14ac:dyDescent="0.15">
      <c r="B8" s="202"/>
      <c r="C8" s="22">
        <v>3</v>
      </c>
      <c r="D8" s="23"/>
      <c r="E8" s="23"/>
      <c r="F8" s="23"/>
      <c r="G8" s="23"/>
      <c r="H8" s="20">
        <f>申込団体!$C$5</f>
        <v>0</v>
      </c>
      <c r="I8" s="211"/>
      <c r="J8" s="214"/>
      <c r="L8" s="208"/>
      <c r="M8" s="205"/>
      <c r="N8" s="217"/>
    </row>
    <row r="9" spans="2:14" ht="23.25" customHeight="1" x14ac:dyDescent="0.15">
      <c r="B9" s="202"/>
      <c r="C9" s="22">
        <v>4</v>
      </c>
      <c r="D9" s="23"/>
      <c r="E9" s="23"/>
      <c r="F9" s="23"/>
      <c r="G9" s="23"/>
      <c r="H9" s="20">
        <f>申込団体!$C$5</f>
        <v>0</v>
      </c>
      <c r="I9" s="211"/>
      <c r="J9" s="214"/>
      <c r="L9" s="208"/>
      <c r="M9" s="205"/>
      <c r="N9" s="217"/>
    </row>
    <row r="10" spans="2:14" ht="23.25" customHeight="1" x14ac:dyDescent="0.15">
      <c r="B10" s="202"/>
      <c r="C10" s="22">
        <v>5</v>
      </c>
      <c r="D10" s="23"/>
      <c r="E10" s="23"/>
      <c r="F10" s="23"/>
      <c r="G10" s="23"/>
      <c r="H10" s="20">
        <f>申込団体!$C$5</f>
        <v>0</v>
      </c>
      <c r="I10" s="211"/>
      <c r="J10" s="214"/>
      <c r="L10" s="208"/>
      <c r="M10" s="205"/>
      <c r="N10" s="217"/>
    </row>
    <row r="11" spans="2:14" ht="23.25" customHeight="1" thickBot="1" x14ac:dyDescent="0.2">
      <c r="B11" s="203"/>
      <c r="C11" s="26">
        <v>6</v>
      </c>
      <c r="D11" s="27"/>
      <c r="E11" s="27"/>
      <c r="F11" s="27"/>
      <c r="G11" s="27"/>
      <c r="H11" s="53">
        <f>申込団体!$C$5</f>
        <v>0</v>
      </c>
      <c r="I11" s="212"/>
      <c r="J11" s="215"/>
      <c r="L11" s="209"/>
      <c r="M11" s="206"/>
      <c r="N11" s="218"/>
    </row>
    <row r="12" spans="2:14" ht="23.25" customHeight="1" x14ac:dyDescent="0.15">
      <c r="B12" s="201" t="s">
        <v>61</v>
      </c>
      <c r="C12" s="59">
        <v>1</v>
      </c>
      <c r="D12" s="60"/>
      <c r="E12" s="60"/>
      <c r="F12" s="60"/>
      <c r="G12" s="60"/>
      <c r="H12" s="61">
        <f>申込団体!$C$5</f>
        <v>0</v>
      </c>
      <c r="I12" s="210">
        <v>0</v>
      </c>
      <c r="J12" s="213"/>
      <c r="L12" s="207">
        <f t="shared" ref="L12" si="0">I12</f>
        <v>0</v>
      </c>
      <c r="M12" s="204">
        <f t="shared" ref="M12" si="1">L12*1000</f>
        <v>0</v>
      </c>
      <c r="N12" s="216">
        <f t="shared" ref="N12" si="2">IF(L12&gt;0,1,0)</f>
        <v>0</v>
      </c>
    </row>
    <row r="13" spans="2:14" ht="23.25" customHeight="1" x14ac:dyDescent="0.15">
      <c r="B13" s="202"/>
      <c r="C13" s="22">
        <v>2</v>
      </c>
      <c r="D13" s="23"/>
      <c r="E13" s="23"/>
      <c r="F13" s="23"/>
      <c r="G13" s="23"/>
      <c r="H13" s="20">
        <f>申込団体!$C$5</f>
        <v>0</v>
      </c>
      <c r="I13" s="211"/>
      <c r="J13" s="214"/>
      <c r="L13" s="208"/>
      <c r="M13" s="205"/>
      <c r="N13" s="217"/>
    </row>
    <row r="14" spans="2:14" ht="23.25" customHeight="1" x14ac:dyDescent="0.15">
      <c r="B14" s="202"/>
      <c r="C14" s="22">
        <v>3</v>
      </c>
      <c r="D14" s="23"/>
      <c r="E14" s="23"/>
      <c r="F14" s="23"/>
      <c r="G14" s="23"/>
      <c r="H14" s="20">
        <f>申込団体!$C$5</f>
        <v>0</v>
      </c>
      <c r="I14" s="211"/>
      <c r="J14" s="214"/>
      <c r="L14" s="208"/>
      <c r="M14" s="205"/>
      <c r="N14" s="217"/>
    </row>
    <row r="15" spans="2:14" ht="23.25" customHeight="1" x14ac:dyDescent="0.15">
      <c r="B15" s="202"/>
      <c r="C15" s="22">
        <v>4</v>
      </c>
      <c r="D15" s="23"/>
      <c r="E15" s="23"/>
      <c r="F15" s="23"/>
      <c r="G15" s="23"/>
      <c r="H15" s="20">
        <f>申込団体!$C$5</f>
        <v>0</v>
      </c>
      <c r="I15" s="211"/>
      <c r="J15" s="214"/>
      <c r="L15" s="208"/>
      <c r="M15" s="205"/>
      <c r="N15" s="217"/>
    </row>
    <row r="16" spans="2:14" ht="23.25" customHeight="1" x14ac:dyDescent="0.15">
      <c r="B16" s="202"/>
      <c r="C16" s="22">
        <v>5</v>
      </c>
      <c r="D16" s="23"/>
      <c r="E16" s="23"/>
      <c r="F16" s="23"/>
      <c r="G16" s="23"/>
      <c r="H16" s="20">
        <f>申込団体!$C$5</f>
        <v>0</v>
      </c>
      <c r="I16" s="211"/>
      <c r="J16" s="214"/>
      <c r="L16" s="208"/>
      <c r="M16" s="205"/>
      <c r="N16" s="217"/>
    </row>
    <row r="17" spans="2:14" ht="23.25" customHeight="1" thickBot="1" x14ac:dyDescent="0.2">
      <c r="B17" s="203"/>
      <c r="C17" s="26">
        <v>6</v>
      </c>
      <c r="D17" s="27"/>
      <c r="E17" s="27"/>
      <c r="F17" s="27"/>
      <c r="G17" s="27"/>
      <c r="H17" s="53">
        <f>申込団体!$C$5</f>
        <v>0</v>
      </c>
      <c r="I17" s="212"/>
      <c r="J17" s="215"/>
      <c r="L17" s="209"/>
      <c r="M17" s="206"/>
      <c r="N17" s="218"/>
    </row>
    <row r="18" spans="2:14" ht="23.25" customHeight="1" x14ac:dyDescent="0.15">
      <c r="B18" s="201" t="s">
        <v>62</v>
      </c>
      <c r="C18" s="59">
        <v>1</v>
      </c>
      <c r="D18" s="60"/>
      <c r="E18" s="60"/>
      <c r="F18" s="60"/>
      <c r="G18" s="60"/>
      <c r="H18" s="61">
        <f>申込団体!$C$5</f>
        <v>0</v>
      </c>
      <c r="I18" s="210">
        <v>0</v>
      </c>
      <c r="J18" s="213"/>
      <c r="L18" s="208">
        <f t="shared" ref="L18" si="3">I18</f>
        <v>0</v>
      </c>
      <c r="M18" s="204">
        <f t="shared" ref="M18" si="4">L18*1000</f>
        <v>0</v>
      </c>
      <c r="N18" s="217">
        <f t="shared" ref="N18" si="5">IF(L18&gt;0,1,0)</f>
        <v>0</v>
      </c>
    </row>
    <row r="19" spans="2:14" ht="23.25" customHeight="1" x14ac:dyDescent="0.15">
      <c r="B19" s="202"/>
      <c r="C19" s="22">
        <v>2</v>
      </c>
      <c r="D19" s="23"/>
      <c r="E19" s="23"/>
      <c r="F19" s="23"/>
      <c r="G19" s="23"/>
      <c r="H19" s="20">
        <f>申込団体!$C$5</f>
        <v>0</v>
      </c>
      <c r="I19" s="211"/>
      <c r="J19" s="214"/>
      <c r="L19" s="208"/>
      <c r="M19" s="205"/>
      <c r="N19" s="217"/>
    </row>
    <row r="20" spans="2:14" ht="23.25" customHeight="1" x14ac:dyDescent="0.15">
      <c r="B20" s="202"/>
      <c r="C20" s="22">
        <v>3</v>
      </c>
      <c r="D20" s="23"/>
      <c r="E20" s="23"/>
      <c r="F20" s="23"/>
      <c r="G20" s="23"/>
      <c r="H20" s="20">
        <f>申込団体!$C$5</f>
        <v>0</v>
      </c>
      <c r="I20" s="211"/>
      <c r="J20" s="214"/>
      <c r="L20" s="208"/>
      <c r="M20" s="205"/>
      <c r="N20" s="217"/>
    </row>
    <row r="21" spans="2:14" ht="23.25" customHeight="1" x14ac:dyDescent="0.15">
      <c r="B21" s="202"/>
      <c r="C21" s="22">
        <v>4</v>
      </c>
      <c r="D21" s="23"/>
      <c r="E21" s="23"/>
      <c r="F21" s="23"/>
      <c r="G21" s="23"/>
      <c r="H21" s="20">
        <f>申込団体!$C$5</f>
        <v>0</v>
      </c>
      <c r="I21" s="211"/>
      <c r="J21" s="214"/>
      <c r="L21" s="208"/>
      <c r="M21" s="205"/>
      <c r="N21" s="217"/>
    </row>
    <row r="22" spans="2:14" ht="23.25" customHeight="1" x14ac:dyDescent="0.15">
      <c r="B22" s="202"/>
      <c r="C22" s="22">
        <v>5</v>
      </c>
      <c r="D22" s="23"/>
      <c r="E22" s="23"/>
      <c r="F22" s="23"/>
      <c r="G22" s="23"/>
      <c r="H22" s="20">
        <f>申込団体!$C$5</f>
        <v>0</v>
      </c>
      <c r="I22" s="211"/>
      <c r="J22" s="214"/>
      <c r="L22" s="208"/>
      <c r="M22" s="205"/>
      <c r="N22" s="217"/>
    </row>
    <row r="23" spans="2:14" ht="23.25" customHeight="1" thickBot="1" x14ac:dyDescent="0.2">
      <c r="B23" s="203"/>
      <c r="C23" s="26">
        <v>6</v>
      </c>
      <c r="D23" s="27"/>
      <c r="E23" s="27"/>
      <c r="F23" s="27"/>
      <c r="G23" s="27"/>
      <c r="H23" s="53">
        <f>申込団体!$C$5</f>
        <v>0</v>
      </c>
      <c r="I23" s="212"/>
      <c r="J23" s="215"/>
      <c r="L23" s="208"/>
      <c r="M23" s="206"/>
      <c r="N23" s="217"/>
    </row>
    <row r="24" spans="2:14" ht="23.25" customHeight="1" x14ac:dyDescent="0.15">
      <c r="B24" s="201" t="s">
        <v>63</v>
      </c>
      <c r="C24" s="59">
        <v>1</v>
      </c>
      <c r="D24" s="60"/>
      <c r="E24" s="60"/>
      <c r="F24" s="60"/>
      <c r="G24" s="60"/>
      <c r="H24" s="61">
        <f>申込団体!$C$5</f>
        <v>0</v>
      </c>
      <c r="I24" s="210">
        <v>0</v>
      </c>
      <c r="J24" s="213"/>
      <c r="L24" s="207">
        <f t="shared" ref="L24" si="6">I24</f>
        <v>0</v>
      </c>
      <c r="M24" s="204">
        <f t="shared" ref="M24" si="7">L24*1000</f>
        <v>0</v>
      </c>
      <c r="N24" s="216">
        <f t="shared" ref="N24" si="8">IF(L24&gt;0,1,0)</f>
        <v>0</v>
      </c>
    </row>
    <row r="25" spans="2:14" ht="23.25" customHeight="1" x14ac:dyDescent="0.15">
      <c r="B25" s="202"/>
      <c r="C25" s="22">
        <v>2</v>
      </c>
      <c r="D25" s="23"/>
      <c r="E25" s="23"/>
      <c r="F25" s="23"/>
      <c r="G25" s="23"/>
      <c r="H25" s="20">
        <f>申込団体!$C$5</f>
        <v>0</v>
      </c>
      <c r="I25" s="211"/>
      <c r="J25" s="214"/>
      <c r="L25" s="208"/>
      <c r="M25" s="205"/>
      <c r="N25" s="217"/>
    </row>
    <row r="26" spans="2:14" ht="23.25" customHeight="1" x14ac:dyDescent="0.15">
      <c r="B26" s="202"/>
      <c r="C26" s="22">
        <v>3</v>
      </c>
      <c r="D26" s="23"/>
      <c r="E26" s="23"/>
      <c r="F26" s="23"/>
      <c r="G26" s="23"/>
      <c r="H26" s="20">
        <f>申込団体!$C$5</f>
        <v>0</v>
      </c>
      <c r="I26" s="211"/>
      <c r="J26" s="214"/>
      <c r="L26" s="208"/>
      <c r="M26" s="205"/>
      <c r="N26" s="217"/>
    </row>
    <row r="27" spans="2:14" ht="23.25" customHeight="1" x14ac:dyDescent="0.15">
      <c r="B27" s="202"/>
      <c r="C27" s="22">
        <v>4</v>
      </c>
      <c r="D27" s="23"/>
      <c r="E27" s="23"/>
      <c r="F27" s="23"/>
      <c r="G27" s="23"/>
      <c r="H27" s="20">
        <f>申込団体!$C$5</f>
        <v>0</v>
      </c>
      <c r="I27" s="211"/>
      <c r="J27" s="214"/>
      <c r="L27" s="208"/>
      <c r="M27" s="205"/>
      <c r="N27" s="217"/>
    </row>
    <row r="28" spans="2:14" ht="23.25" customHeight="1" x14ac:dyDescent="0.15">
      <c r="B28" s="202"/>
      <c r="C28" s="22">
        <v>5</v>
      </c>
      <c r="D28" s="23"/>
      <c r="E28" s="23"/>
      <c r="F28" s="23"/>
      <c r="G28" s="23"/>
      <c r="H28" s="20">
        <f>申込団体!$C$5</f>
        <v>0</v>
      </c>
      <c r="I28" s="211"/>
      <c r="J28" s="214"/>
      <c r="L28" s="208"/>
      <c r="M28" s="205"/>
      <c r="N28" s="217"/>
    </row>
    <row r="29" spans="2:14" ht="23.25" customHeight="1" thickBot="1" x14ac:dyDescent="0.2">
      <c r="B29" s="203"/>
      <c r="C29" s="26">
        <v>6</v>
      </c>
      <c r="D29" s="27"/>
      <c r="E29" s="27"/>
      <c r="F29" s="27"/>
      <c r="G29" s="27"/>
      <c r="H29" s="53">
        <f>申込団体!$C$5</f>
        <v>0</v>
      </c>
      <c r="I29" s="212"/>
      <c r="J29" s="215"/>
      <c r="L29" s="209"/>
      <c r="M29" s="206"/>
      <c r="N29" s="218"/>
    </row>
    <row r="30" spans="2:14" ht="23.25" customHeight="1" x14ac:dyDescent="0.15">
      <c r="B30" s="201" t="s">
        <v>64</v>
      </c>
      <c r="C30" s="59">
        <v>1</v>
      </c>
      <c r="D30" s="36"/>
      <c r="E30" s="36"/>
      <c r="F30" s="36"/>
      <c r="G30" s="36"/>
      <c r="H30" s="40">
        <f>申込団体!$C$5</f>
        <v>0</v>
      </c>
      <c r="I30" s="210">
        <v>0</v>
      </c>
      <c r="J30" s="213"/>
      <c r="L30" s="208">
        <f t="shared" ref="L30" si="9">I30</f>
        <v>0</v>
      </c>
      <c r="M30" s="204">
        <f t="shared" ref="M30" si="10">L30*1000</f>
        <v>0</v>
      </c>
      <c r="N30" s="217">
        <f t="shared" ref="N30" si="11">IF(L30&gt;0,1,0)</f>
        <v>0</v>
      </c>
    </row>
    <row r="31" spans="2:14" ht="23.25" customHeight="1" x14ac:dyDescent="0.15">
      <c r="B31" s="202"/>
      <c r="C31" s="22">
        <v>2</v>
      </c>
      <c r="D31" s="23"/>
      <c r="E31" s="23"/>
      <c r="F31" s="23"/>
      <c r="G31" s="23"/>
      <c r="H31" s="24">
        <f>申込団体!$C$5</f>
        <v>0</v>
      </c>
      <c r="I31" s="211"/>
      <c r="J31" s="214"/>
      <c r="K31" s="38"/>
      <c r="L31" s="208"/>
      <c r="M31" s="205"/>
      <c r="N31" s="217"/>
    </row>
    <row r="32" spans="2:14" ht="23.25" customHeight="1" x14ac:dyDescent="0.15">
      <c r="B32" s="202"/>
      <c r="C32" s="22">
        <v>3</v>
      </c>
      <c r="D32" s="23"/>
      <c r="E32" s="23"/>
      <c r="F32" s="23"/>
      <c r="G32" s="23"/>
      <c r="H32" s="24">
        <f>申込団体!$C$5</f>
        <v>0</v>
      </c>
      <c r="I32" s="211"/>
      <c r="J32" s="214"/>
      <c r="K32" s="38"/>
      <c r="L32" s="208"/>
      <c r="M32" s="205"/>
      <c r="N32" s="217"/>
    </row>
    <row r="33" spans="2:14" ht="23.25" customHeight="1" x14ac:dyDescent="0.15">
      <c r="B33" s="202"/>
      <c r="C33" s="22">
        <v>4</v>
      </c>
      <c r="D33" s="23"/>
      <c r="E33" s="23"/>
      <c r="F33" s="23"/>
      <c r="G33" s="23"/>
      <c r="H33" s="24">
        <f>申込団体!$C$5</f>
        <v>0</v>
      </c>
      <c r="I33" s="211"/>
      <c r="J33" s="214"/>
      <c r="K33" s="38"/>
      <c r="L33" s="208"/>
      <c r="M33" s="205"/>
      <c r="N33" s="217"/>
    </row>
    <row r="34" spans="2:14" ht="23.25" customHeight="1" x14ac:dyDescent="0.15">
      <c r="B34" s="202"/>
      <c r="C34" s="22">
        <v>5</v>
      </c>
      <c r="D34" s="23"/>
      <c r="E34" s="23"/>
      <c r="F34" s="23"/>
      <c r="G34" s="23"/>
      <c r="H34" s="24">
        <f>申込団体!$C$5</f>
        <v>0</v>
      </c>
      <c r="I34" s="211"/>
      <c r="J34" s="214"/>
      <c r="K34" s="38"/>
      <c r="L34" s="208"/>
      <c r="M34" s="205"/>
      <c r="N34" s="217"/>
    </row>
    <row r="35" spans="2:14" ht="23.25" customHeight="1" thickBot="1" x14ac:dyDescent="0.2">
      <c r="B35" s="203"/>
      <c r="C35" s="26">
        <v>6</v>
      </c>
      <c r="D35" s="27"/>
      <c r="E35" s="27"/>
      <c r="F35" s="27"/>
      <c r="G35" s="27"/>
      <c r="H35" s="28">
        <f>申込団体!$C$5</f>
        <v>0</v>
      </c>
      <c r="I35" s="212"/>
      <c r="J35" s="215"/>
      <c r="K35" s="38"/>
      <c r="L35" s="209"/>
      <c r="M35" s="206"/>
      <c r="N35" s="218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45</v>
      </c>
      <c r="M37" s="3" t="s">
        <v>46</v>
      </c>
      <c r="N37" s="3" t="s">
        <v>47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workbookViewId="0">
      <selection activeCell="K12" sqref="K12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2:17" ht="16.5" thickBot="1" x14ac:dyDescent="0.2"/>
    <row r="2" spans="2:17" ht="16.5" thickBot="1" x14ac:dyDescent="0.2">
      <c r="B2" s="190" t="s">
        <v>28</v>
      </c>
      <c r="C2" s="191"/>
      <c r="D2" s="191"/>
      <c r="E2" s="191"/>
      <c r="F2" s="191"/>
      <c r="G2" s="192"/>
      <c r="H2" s="219" t="s">
        <v>32</v>
      </c>
      <c r="I2" s="220"/>
      <c r="J2" s="220"/>
      <c r="K2" s="220"/>
      <c r="L2" s="220"/>
      <c r="M2" s="221"/>
      <c r="O2" s="195" t="s">
        <v>30</v>
      </c>
      <c r="P2" s="196"/>
      <c r="Q2" s="197"/>
    </row>
    <row r="3" spans="2:17" ht="16.5" thickBot="1" x14ac:dyDescent="0.2">
      <c r="B3" s="193"/>
      <c r="C3" s="194"/>
      <c r="D3" s="194"/>
      <c r="E3" s="194"/>
      <c r="F3" s="194"/>
      <c r="G3" s="194"/>
      <c r="H3" s="222" t="s">
        <v>21</v>
      </c>
      <c r="I3" s="223"/>
      <c r="J3" s="223"/>
      <c r="K3" s="223"/>
      <c r="L3" s="223"/>
      <c r="M3" s="224"/>
      <c r="O3" s="198"/>
      <c r="P3" s="199"/>
      <c r="Q3" s="200"/>
    </row>
    <row r="4" spans="2:17" ht="23.25" customHeight="1" x14ac:dyDescent="0.15">
      <c r="B4" s="30" t="s">
        <v>6</v>
      </c>
      <c r="C4" s="31" t="s">
        <v>10</v>
      </c>
      <c r="D4" s="31" t="s">
        <v>7</v>
      </c>
      <c r="E4" s="31" t="s">
        <v>13</v>
      </c>
      <c r="F4" s="31" t="s">
        <v>8</v>
      </c>
      <c r="G4" s="39" t="s">
        <v>31</v>
      </c>
      <c r="H4" s="30" t="s">
        <v>96</v>
      </c>
      <c r="I4" s="31" t="s">
        <v>16</v>
      </c>
      <c r="J4" s="31" t="s">
        <v>103</v>
      </c>
      <c r="K4" s="31" t="s">
        <v>16</v>
      </c>
      <c r="L4" s="117" t="s">
        <v>25</v>
      </c>
      <c r="M4" s="118" t="s">
        <v>16</v>
      </c>
      <c r="N4" s="33"/>
      <c r="O4" s="30" t="s">
        <v>19</v>
      </c>
      <c r="P4" s="31" t="s">
        <v>20</v>
      </c>
      <c r="Q4" s="32" t="s">
        <v>9</v>
      </c>
    </row>
    <row r="5" spans="2:17" ht="23.25" customHeight="1" thickBot="1" x14ac:dyDescent="0.2">
      <c r="B5" s="5" t="s">
        <v>11</v>
      </c>
      <c r="C5" s="6">
        <v>305</v>
      </c>
      <c r="D5" s="6" t="s">
        <v>12</v>
      </c>
      <c r="E5" s="6" t="s">
        <v>14</v>
      </c>
      <c r="F5" s="6">
        <v>2</v>
      </c>
      <c r="G5" s="17" t="s">
        <v>1</v>
      </c>
      <c r="H5" s="5">
        <v>1</v>
      </c>
      <c r="I5" s="6">
        <v>12.05</v>
      </c>
      <c r="J5" s="6">
        <v>0</v>
      </c>
      <c r="K5" s="6">
        <v>12.05</v>
      </c>
      <c r="L5" s="119">
        <v>1</v>
      </c>
      <c r="M5" s="120">
        <v>64.599999999999994</v>
      </c>
      <c r="O5" s="5">
        <f>H5+J5+L5</f>
        <v>2</v>
      </c>
      <c r="P5" s="13">
        <f>O5*500</f>
        <v>1000</v>
      </c>
      <c r="Q5" s="7">
        <f>IF(O5&gt;0,1,0)</f>
        <v>1</v>
      </c>
    </row>
    <row r="6" spans="2:17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21">
        <v>0</v>
      </c>
      <c r="M6" s="122"/>
      <c r="O6" s="8">
        <f t="shared" ref="O6:O35" si="0">H6+J6+L6</f>
        <v>0</v>
      </c>
      <c r="P6" s="14">
        <f>O6*500</f>
        <v>0</v>
      </c>
      <c r="Q6" s="9">
        <f t="shared" ref="Q6:Q35" si="1">IF(O6&gt;0,1,0)</f>
        <v>0</v>
      </c>
    </row>
    <row r="7" spans="2:17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21">
        <v>0</v>
      </c>
      <c r="M7" s="123"/>
      <c r="O7" s="4">
        <f t="shared" si="0"/>
        <v>0</v>
      </c>
      <c r="P7" s="15">
        <f>O7*500</f>
        <v>0</v>
      </c>
      <c r="Q7" s="10">
        <f t="shared" si="1"/>
        <v>0</v>
      </c>
    </row>
    <row r="8" spans="2:17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21">
        <v>0</v>
      </c>
      <c r="M8" s="123"/>
      <c r="O8" s="4">
        <f t="shared" si="0"/>
        <v>0</v>
      </c>
      <c r="P8" s="15">
        <f t="shared" ref="P8:P35" si="2">O8*500</f>
        <v>0</v>
      </c>
      <c r="Q8" s="10">
        <f t="shared" si="1"/>
        <v>0</v>
      </c>
    </row>
    <row r="9" spans="2:17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21">
        <v>0</v>
      </c>
      <c r="M9" s="123"/>
      <c r="O9" s="4">
        <f t="shared" si="0"/>
        <v>0</v>
      </c>
      <c r="P9" s="15">
        <f t="shared" si="2"/>
        <v>0</v>
      </c>
      <c r="Q9" s="10">
        <f t="shared" si="1"/>
        <v>0</v>
      </c>
    </row>
    <row r="10" spans="2:17" ht="23.25" customHeight="1" x14ac:dyDescent="0.15">
      <c r="B10" s="22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21">
        <v>0</v>
      </c>
      <c r="M10" s="123"/>
      <c r="O10" s="4">
        <f t="shared" si="0"/>
        <v>0</v>
      </c>
      <c r="P10" s="15">
        <f t="shared" si="2"/>
        <v>0</v>
      </c>
      <c r="Q10" s="10">
        <f t="shared" si="1"/>
        <v>0</v>
      </c>
    </row>
    <row r="11" spans="2:17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21">
        <v>0</v>
      </c>
      <c r="M11" s="123"/>
      <c r="O11" s="4">
        <f t="shared" si="0"/>
        <v>0</v>
      </c>
      <c r="P11" s="15">
        <f t="shared" si="2"/>
        <v>0</v>
      </c>
      <c r="Q11" s="10">
        <f t="shared" si="1"/>
        <v>0</v>
      </c>
    </row>
    <row r="12" spans="2:17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21">
        <v>0</v>
      </c>
      <c r="M12" s="123"/>
      <c r="O12" s="4">
        <f t="shared" si="0"/>
        <v>0</v>
      </c>
      <c r="P12" s="15">
        <f t="shared" si="2"/>
        <v>0</v>
      </c>
      <c r="Q12" s="10">
        <f t="shared" si="1"/>
        <v>0</v>
      </c>
    </row>
    <row r="13" spans="2:17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21">
        <v>0</v>
      </c>
      <c r="M13" s="123"/>
      <c r="O13" s="4">
        <f t="shared" si="0"/>
        <v>0</v>
      </c>
      <c r="P13" s="15">
        <f t="shared" si="2"/>
        <v>0</v>
      </c>
      <c r="Q13" s="10">
        <f t="shared" si="1"/>
        <v>0</v>
      </c>
    </row>
    <row r="14" spans="2:17" ht="23.25" customHeight="1" x14ac:dyDescent="0.15">
      <c r="B14" s="22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21">
        <v>0</v>
      </c>
      <c r="M14" s="123"/>
      <c r="O14" s="4">
        <f t="shared" si="0"/>
        <v>0</v>
      </c>
      <c r="P14" s="15">
        <f t="shared" si="2"/>
        <v>0</v>
      </c>
      <c r="Q14" s="10">
        <f t="shared" si="1"/>
        <v>0</v>
      </c>
    </row>
    <row r="15" spans="2:17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21">
        <v>0</v>
      </c>
      <c r="M15" s="123"/>
      <c r="O15" s="4">
        <f t="shared" si="0"/>
        <v>0</v>
      </c>
      <c r="P15" s="15">
        <f t="shared" si="2"/>
        <v>0</v>
      </c>
      <c r="Q15" s="10">
        <f t="shared" si="1"/>
        <v>0</v>
      </c>
    </row>
    <row r="16" spans="2:17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21">
        <v>0</v>
      </c>
      <c r="M16" s="123"/>
      <c r="O16" s="4">
        <f t="shared" si="0"/>
        <v>0</v>
      </c>
      <c r="P16" s="15">
        <f t="shared" si="2"/>
        <v>0</v>
      </c>
      <c r="Q16" s="10">
        <f t="shared" si="1"/>
        <v>0</v>
      </c>
    </row>
    <row r="17" spans="2:17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21">
        <v>0</v>
      </c>
      <c r="M17" s="123"/>
      <c r="O17" s="4">
        <f t="shared" si="0"/>
        <v>0</v>
      </c>
      <c r="P17" s="15">
        <f t="shared" si="2"/>
        <v>0</v>
      </c>
      <c r="Q17" s="10">
        <f t="shared" si="1"/>
        <v>0</v>
      </c>
    </row>
    <row r="18" spans="2:17" ht="23.25" customHeight="1" x14ac:dyDescent="0.15">
      <c r="B18" s="22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21">
        <v>0</v>
      </c>
      <c r="M18" s="123"/>
      <c r="O18" s="4">
        <f t="shared" si="0"/>
        <v>0</v>
      </c>
      <c r="P18" s="15">
        <f t="shared" si="2"/>
        <v>0</v>
      </c>
      <c r="Q18" s="10">
        <f t="shared" si="1"/>
        <v>0</v>
      </c>
    </row>
    <row r="19" spans="2:17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21">
        <v>0</v>
      </c>
      <c r="M19" s="123"/>
      <c r="O19" s="4">
        <f t="shared" si="0"/>
        <v>0</v>
      </c>
      <c r="P19" s="15">
        <f t="shared" si="2"/>
        <v>0</v>
      </c>
      <c r="Q19" s="10">
        <f t="shared" si="1"/>
        <v>0</v>
      </c>
    </row>
    <row r="20" spans="2:17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21">
        <v>0</v>
      </c>
      <c r="M20" s="123"/>
      <c r="O20" s="4">
        <f t="shared" si="0"/>
        <v>0</v>
      </c>
      <c r="P20" s="15">
        <f t="shared" si="2"/>
        <v>0</v>
      </c>
      <c r="Q20" s="10">
        <f t="shared" si="1"/>
        <v>0</v>
      </c>
    </row>
    <row r="21" spans="2:17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21">
        <v>0</v>
      </c>
      <c r="M21" s="123"/>
      <c r="O21" s="4">
        <f t="shared" si="0"/>
        <v>0</v>
      </c>
      <c r="P21" s="15">
        <f t="shared" si="2"/>
        <v>0</v>
      </c>
      <c r="Q21" s="10">
        <f t="shared" si="1"/>
        <v>0</v>
      </c>
    </row>
    <row r="22" spans="2:17" ht="23.25" customHeight="1" x14ac:dyDescent="0.15">
      <c r="B22" s="22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21">
        <v>0</v>
      </c>
      <c r="M22" s="123"/>
      <c r="O22" s="4">
        <f t="shared" si="0"/>
        <v>0</v>
      </c>
      <c r="P22" s="15">
        <f t="shared" si="2"/>
        <v>0</v>
      </c>
      <c r="Q22" s="10">
        <f t="shared" si="1"/>
        <v>0</v>
      </c>
    </row>
    <row r="23" spans="2:17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21">
        <v>0</v>
      </c>
      <c r="M23" s="123"/>
      <c r="O23" s="4">
        <f t="shared" si="0"/>
        <v>0</v>
      </c>
      <c r="P23" s="15">
        <f t="shared" si="2"/>
        <v>0</v>
      </c>
      <c r="Q23" s="10">
        <f t="shared" si="1"/>
        <v>0</v>
      </c>
    </row>
    <row r="24" spans="2:17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21">
        <v>0</v>
      </c>
      <c r="M24" s="123"/>
      <c r="O24" s="4">
        <f t="shared" si="0"/>
        <v>0</v>
      </c>
      <c r="P24" s="15">
        <f t="shared" si="2"/>
        <v>0</v>
      </c>
      <c r="Q24" s="10">
        <f t="shared" si="1"/>
        <v>0</v>
      </c>
    </row>
    <row r="25" spans="2:17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21">
        <v>0</v>
      </c>
      <c r="M25" s="123"/>
      <c r="O25" s="4">
        <f t="shared" si="0"/>
        <v>0</v>
      </c>
      <c r="P25" s="15">
        <f t="shared" si="2"/>
        <v>0</v>
      </c>
      <c r="Q25" s="10">
        <f t="shared" si="1"/>
        <v>0</v>
      </c>
    </row>
    <row r="26" spans="2:17" ht="23.25" customHeight="1" x14ac:dyDescent="0.15">
      <c r="B26" s="22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21">
        <v>0</v>
      </c>
      <c r="M26" s="123"/>
      <c r="O26" s="4">
        <f t="shared" si="0"/>
        <v>0</v>
      </c>
      <c r="P26" s="15">
        <f t="shared" si="2"/>
        <v>0</v>
      </c>
      <c r="Q26" s="10">
        <f t="shared" si="1"/>
        <v>0</v>
      </c>
    </row>
    <row r="27" spans="2:17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21">
        <v>0</v>
      </c>
      <c r="M27" s="123"/>
      <c r="O27" s="4">
        <f t="shared" si="0"/>
        <v>0</v>
      </c>
      <c r="P27" s="15">
        <f t="shared" si="2"/>
        <v>0</v>
      </c>
      <c r="Q27" s="10">
        <f t="shared" si="1"/>
        <v>0</v>
      </c>
    </row>
    <row r="28" spans="2:17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21">
        <v>0</v>
      </c>
      <c r="M28" s="123"/>
      <c r="O28" s="4">
        <f t="shared" si="0"/>
        <v>0</v>
      </c>
      <c r="P28" s="15">
        <f t="shared" si="2"/>
        <v>0</v>
      </c>
      <c r="Q28" s="10">
        <f t="shared" si="1"/>
        <v>0</v>
      </c>
    </row>
    <row r="29" spans="2:17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21">
        <v>0</v>
      </c>
      <c r="M29" s="123"/>
      <c r="O29" s="4">
        <f t="shared" si="0"/>
        <v>0</v>
      </c>
      <c r="P29" s="15">
        <f t="shared" si="2"/>
        <v>0</v>
      </c>
      <c r="Q29" s="10">
        <f t="shared" si="1"/>
        <v>0</v>
      </c>
    </row>
    <row r="30" spans="2:17" ht="23.25" customHeight="1" x14ac:dyDescent="0.15">
      <c r="B30" s="34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124">
        <v>0</v>
      </c>
      <c r="M30" s="125"/>
      <c r="O30" s="4">
        <f t="shared" si="0"/>
        <v>0</v>
      </c>
      <c r="P30" s="15">
        <f t="shared" si="2"/>
        <v>0</v>
      </c>
      <c r="Q30" s="10">
        <f t="shared" si="1"/>
        <v>0</v>
      </c>
    </row>
    <row r="31" spans="2:17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126">
        <v>0</v>
      </c>
      <c r="M31" s="123"/>
      <c r="N31" s="38"/>
      <c r="O31" s="4">
        <f t="shared" si="0"/>
        <v>0</v>
      </c>
      <c r="P31" s="15">
        <f t="shared" si="2"/>
        <v>0</v>
      </c>
      <c r="Q31" s="10">
        <f t="shared" si="1"/>
        <v>0</v>
      </c>
    </row>
    <row r="32" spans="2:17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126">
        <v>0</v>
      </c>
      <c r="M32" s="123"/>
      <c r="N32" s="38"/>
      <c r="O32" s="4">
        <f t="shared" si="0"/>
        <v>0</v>
      </c>
      <c r="P32" s="15">
        <f t="shared" si="2"/>
        <v>0</v>
      </c>
      <c r="Q32" s="10">
        <f t="shared" si="1"/>
        <v>0</v>
      </c>
    </row>
    <row r="33" spans="2:17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126">
        <v>0</v>
      </c>
      <c r="M33" s="123"/>
      <c r="N33" s="38"/>
      <c r="O33" s="4">
        <f t="shared" si="0"/>
        <v>0</v>
      </c>
      <c r="P33" s="15">
        <f t="shared" si="2"/>
        <v>0</v>
      </c>
      <c r="Q33" s="10">
        <f t="shared" si="1"/>
        <v>0</v>
      </c>
    </row>
    <row r="34" spans="2:17" ht="23.25" customHeight="1" x14ac:dyDescent="0.15">
      <c r="B34" s="22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126">
        <v>0</v>
      </c>
      <c r="M34" s="123"/>
      <c r="N34" s="38"/>
      <c r="O34" s="4">
        <f t="shared" si="0"/>
        <v>0</v>
      </c>
      <c r="P34" s="15">
        <f t="shared" si="2"/>
        <v>0</v>
      </c>
      <c r="Q34" s="10">
        <f t="shared" si="1"/>
        <v>0</v>
      </c>
    </row>
    <row r="35" spans="2:17" ht="23.25" customHeight="1" thickBot="1" x14ac:dyDescent="0.2">
      <c r="B35" s="26">
        <v>30</v>
      </c>
      <c r="C35" s="27"/>
      <c r="D35" s="27"/>
      <c r="E35" s="27"/>
      <c r="F35" s="27"/>
      <c r="G35" s="28">
        <f>申込団体!$C$5</f>
        <v>0</v>
      </c>
      <c r="H35" s="26">
        <v>0</v>
      </c>
      <c r="I35" s="27"/>
      <c r="J35" s="27">
        <v>0</v>
      </c>
      <c r="K35" s="27"/>
      <c r="L35" s="127">
        <v>0</v>
      </c>
      <c r="M35" s="128"/>
      <c r="N35" s="38"/>
      <c r="O35" s="2">
        <f t="shared" si="0"/>
        <v>0</v>
      </c>
      <c r="P35" s="16">
        <f t="shared" si="2"/>
        <v>0</v>
      </c>
      <c r="Q35" s="11">
        <f t="shared" si="1"/>
        <v>0</v>
      </c>
    </row>
    <row r="36" spans="2:17" ht="28.5" x14ac:dyDescent="0.15">
      <c r="O36" s="41">
        <f>SUM(O6:O35)</f>
        <v>0</v>
      </c>
      <c r="P36" s="41">
        <f>SUM(P6:P35)</f>
        <v>0</v>
      </c>
      <c r="Q36" s="41">
        <f>SUM(Q6:Q35)</f>
        <v>0</v>
      </c>
    </row>
    <row r="37" spans="2:17" x14ac:dyDescent="0.15">
      <c r="O37" s="3" t="s">
        <v>45</v>
      </c>
      <c r="P37" s="3" t="s">
        <v>46</v>
      </c>
      <c r="Q37" s="3" t="s">
        <v>47</v>
      </c>
    </row>
  </sheetData>
  <dataConsolidate/>
  <mergeCells count="4">
    <mergeCell ref="B2:G3"/>
    <mergeCell ref="H2:M2"/>
    <mergeCell ref="O2:Q3"/>
    <mergeCell ref="H3:M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L6:L35 J6:J35 K6:K29 M6:M29 H6:I29 F5:G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0" sqref="M30:M3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90" t="s">
        <v>71</v>
      </c>
      <c r="C2" s="191"/>
      <c r="D2" s="191"/>
      <c r="E2" s="191"/>
      <c r="F2" s="191"/>
      <c r="G2" s="191"/>
      <c r="H2" s="192"/>
      <c r="I2" s="49" t="s">
        <v>32</v>
      </c>
      <c r="J2" s="50"/>
      <c r="L2" s="195" t="s">
        <v>30</v>
      </c>
      <c r="M2" s="196"/>
      <c r="N2" s="197"/>
    </row>
    <row r="3" spans="2:14" ht="16.5" thickBot="1" x14ac:dyDescent="0.2">
      <c r="B3" s="193"/>
      <c r="C3" s="194"/>
      <c r="D3" s="194"/>
      <c r="E3" s="194"/>
      <c r="F3" s="194"/>
      <c r="G3" s="194"/>
      <c r="H3" s="194"/>
      <c r="I3" s="51" t="s">
        <v>21</v>
      </c>
      <c r="J3" s="52"/>
      <c r="L3" s="198"/>
      <c r="M3" s="199"/>
      <c r="N3" s="200"/>
    </row>
    <row r="4" spans="2:14" ht="23.25" customHeight="1" x14ac:dyDescent="0.15">
      <c r="B4" s="30" t="s">
        <v>6</v>
      </c>
      <c r="C4" s="54"/>
      <c r="D4" s="31" t="s">
        <v>10</v>
      </c>
      <c r="E4" s="31" t="s">
        <v>7</v>
      </c>
      <c r="F4" s="31" t="s">
        <v>2</v>
      </c>
      <c r="G4" s="31" t="s">
        <v>8</v>
      </c>
      <c r="H4" s="39" t="s">
        <v>31</v>
      </c>
      <c r="I4" s="30" t="s">
        <v>66</v>
      </c>
      <c r="J4" s="32" t="s">
        <v>16</v>
      </c>
      <c r="K4" s="33"/>
      <c r="L4" s="30" t="s">
        <v>19</v>
      </c>
      <c r="M4" s="31" t="s">
        <v>20</v>
      </c>
      <c r="N4" s="32" t="s">
        <v>65</v>
      </c>
    </row>
    <row r="5" spans="2:14" ht="23.25" customHeight="1" thickBot="1" x14ac:dyDescent="0.2">
      <c r="B5" s="55" t="s">
        <v>11</v>
      </c>
      <c r="C5" s="56"/>
      <c r="D5" s="57">
        <v>305</v>
      </c>
      <c r="E5" s="57" t="s">
        <v>12</v>
      </c>
      <c r="F5" s="57" t="s">
        <v>14</v>
      </c>
      <c r="G5" s="57">
        <v>4</v>
      </c>
      <c r="H5" s="58" t="s">
        <v>1</v>
      </c>
      <c r="I5" s="55">
        <v>1</v>
      </c>
      <c r="J5" s="62">
        <v>58.5</v>
      </c>
      <c r="L5" s="55">
        <f>I5</f>
        <v>1</v>
      </c>
      <c r="M5" s="63">
        <f>L5*1000</f>
        <v>1000</v>
      </c>
      <c r="N5" s="62">
        <f>IF(L5&gt;0,1,0)</f>
        <v>1</v>
      </c>
    </row>
    <row r="6" spans="2:14" ht="23.25" customHeight="1" x14ac:dyDescent="0.15">
      <c r="B6" s="201" t="s">
        <v>60</v>
      </c>
      <c r="C6" s="59">
        <v>1</v>
      </c>
      <c r="D6" s="60"/>
      <c r="E6" s="60"/>
      <c r="F6" s="60"/>
      <c r="G6" s="60"/>
      <c r="H6" s="61">
        <f>申込団体!$C$5</f>
        <v>0</v>
      </c>
      <c r="I6" s="210">
        <v>0</v>
      </c>
      <c r="J6" s="213"/>
      <c r="L6" s="207">
        <f>I6</f>
        <v>0</v>
      </c>
      <c r="M6" s="204">
        <f>L6*1000</f>
        <v>0</v>
      </c>
      <c r="N6" s="216">
        <f>IF(L6&gt;0,1,0)</f>
        <v>0</v>
      </c>
    </row>
    <row r="7" spans="2:14" ht="23.25" customHeight="1" x14ac:dyDescent="0.15">
      <c r="B7" s="202"/>
      <c r="C7" s="22">
        <v>2</v>
      </c>
      <c r="D7" s="23"/>
      <c r="E7" s="23"/>
      <c r="F7" s="23"/>
      <c r="G7" s="23"/>
      <c r="H7" s="20">
        <f>申込団体!$C$5</f>
        <v>0</v>
      </c>
      <c r="I7" s="211"/>
      <c r="J7" s="214"/>
      <c r="L7" s="208"/>
      <c r="M7" s="205"/>
      <c r="N7" s="217"/>
    </row>
    <row r="8" spans="2:14" ht="23.25" customHeight="1" x14ac:dyDescent="0.15">
      <c r="B8" s="202"/>
      <c r="C8" s="22">
        <v>3</v>
      </c>
      <c r="D8" s="23"/>
      <c r="E8" s="23"/>
      <c r="F8" s="23"/>
      <c r="G8" s="23"/>
      <c r="H8" s="20">
        <f>申込団体!$C$5</f>
        <v>0</v>
      </c>
      <c r="I8" s="211"/>
      <c r="J8" s="214"/>
      <c r="L8" s="208"/>
      <c r="M8" s="205"/>
      <c r="N8" s="217"/>
    </row>
    <row r="9" spans="2:14" ht="23.25" customHeight="1" x14ac:dyDescent="0.15">
      <c r="B9" s="202"/>
      <c r="C9" s="22">
        <v>4</v>
      </c>
      <c r="D9" s="23"/>
      <c r="E9" s="23"/>
      <c r="F9" s="23"/>
      <c r="G9" s="23"/>
      <c r="H9" s="20">
        <f>申込団体!$C$5</f>
        <v>0</v>
      </c>
      <c r="I9" s="211"/>
      <c r="J9" s="214"/>
      <c r="L9" s="208"/>
      <c r="M9" s="205"/>
      <c r="N9" s="217"/>
    </row>
    <row r="10" spans="2:14" ht="23.25" customHeight="1" x14ac:dyDescent="0.15">
      <c r="B10" s="202"/>
      <c r="C10" s="22">
        <v>5</v>
      </c>
      <c r="D10" s="23"/>
      <c r="E10" s="23"/>
      <c r="F10" s="23"/>
      <c r="G10" s="23"/>
      <c r="H10" s="20">
        <f>申込団体!$C$5</f>
        <v>0</v>
      </c>
      <c r="I10" s="211"/>
      <c r="J10" s="214"/>
      <c r="L10" s="208"/>
      <c r="M10" s="205"/>
      <c r="N10" s="217"/>
    </row>
    <row r="11" spans="2:14" ht="23.25" customHeight="1" thickBot="1" x14ac:dyDescent="0.2">
      <c r="B11" s="203"/>
      <c r="C11" s="26">
        <v>6</v>
      </c>
      <c r="D11" s="27"/>
      <c r="E11" s="27"/>
      <c r="F11" s="27"/>
      <c r="G11" s="27"/>
      <c r="H11" s="53">
        <f>申込団体!$C$5</f>
        <v>0</v>
      </c>
      <c r="I11" s="212"/>
      <c r="J11" s="215"/>
      <c r="L11" s="209"/>
      <c r="M11" s="206"/>
      <c r="N11" s="218"/>
    </row>
    <row r="12" spans="2:14" ht="23.25" customHeight="1" x14ac:dyDescent="0.15">
      <c r="B12" s="201" t="s">
        <v>61</v>
      </c>
      <c r="C12" s="59">
        <v>1</v>
      </c>
      <c r="D12" s="60"/>
      <c r="E12" s="60"/>
      <c r="F12" s="60"/>
      <c r="G12" s="60"/>
      <c r="H12" s="61">
        <f>申込団体!$C$5</f>
        <v>0</v>
      </c>
      <c r="I12" s="210">
        <v>0</v>
      </c>
      <c r="J12" s="213"/>
      <c r="L12" s="207">
        <f t="shared" ref="L12" si="0">I12</f>
        <v>0</v>
      </c>
      <c r="M12" s="204">
        <f t="shared" ref="M12" si="1">L12*1000</f>
        <v>0</v>
      </c>
      <c r="N12" s="216">
        <f t="shared" ref="N12" si="2">IF(L12&gt;0,1,0)</f>
        <v>0</v>
      </c>
    </row>
    <row r="13" spans="2:14" ht="23.25" customHeight="1" x14ac:dyDescent="0.15">
      <c r="B13" s="202"/>
      <c r="C13" s="22">
        <v>2</v>
      </c>
      <c r="D13" s="23"/>
      <c r="E13" s="23"/>
      <c r="F13" s="23"/>
      <c r="G13" s="23"/>
      <c r="H13" s="20">
        <f>申込団体!$C$5</f>
        <v>0</v>
      </c>
      <c r="I13" s="211"/>
      <c r="J13" s="214"/>
      <c r="L13" s="208"/>
      <c r="M13" s="205"/>
      <c r="N13" s="217"/>
    </row>
    <row r="14" spans="2:14" ht="23.25" customHeight="1" x14ac:dyDescent="0.15">
      <c r="B14" s="202"/>
      <c r="C14" s="22">
        <v>3</v>
      </c>
      <c r="D14" s="23"/>
      <c r="E14" s="23"/>
      <c r="F14" s="23"/>
      <c r="G14" s="23"/>
      <c r="H14" s="20">
        <f>申込団体!$C$5</f>
        <v>0</v>
      </c>
      <c r="I14" s="211"/>
      <c r="J14" s="214"/>
      <c r="L14" s="208"/>
      <c r="M14" s="205"/>
      <c r="N14" s="217"/>
    </row>
    <row r="15" spans="2:14" ht="23.25" customHeight="1" x14ac:dyDescent="0.15">
      <c r="B15" s="202"/>
      <c r="C15" s="22">
        <v>4</v>
      </c>
      <c r="D15" s="23"/>
      <c r="E15" s="23"/>
      <c r="F15" s="23"/>
      <c r="G15" s="23"/>
      <c r="H15" s="20">
        <f>申込団体!$C$5</f>
        <v>0</v>
      </c>
      <c r="I15" s="211"/>
      <c r="J15" s="214"/>
      <c r="L15" s="208"/>
      <c r="M15" s="205"/>
      <c r="N15" s="217"/>
    </row>
    <row r="16" spans="2:14" ht="23.25" customHeight="1" x14ac:dyDescent="0.15">
      <c r="B16" s="202"/>
      <c r="C16" s="22">
        <v>5</v>
      </c>
      <c r="D16" s="23"/>
      <c r="E16" s="23"/>
      <c r="F16" s="23"/>
      <c r="G16" s="23"/>
      <c r="H16" s="20">
        <f>申込団体!$C$5</f>
        <v>0</v>
      </c>
      <c r="I16" s="211"/>
      <c r="J16" s="214"/>
      <c r="L16" s="208"/>
      <c r="M16" s="205"/>
      <c r="N16" s="217"/>
    </row>
    <row r="17" spans="2:14" ht="23.25" customHeight="1" thickBot="1" x14ac:dyDescent="0.2">
      <c r="B17" s="203"/>
      <c r="C17" s="26">
        <v>6</v>
      </c>
      <c r="D17" s="27"/>
      <c r="E17" s="27"/>
      <c r="F17" s="27"/>
      <c r="G17" s="27"/>
      <c r="H17" s="53">
        <f>申込団体!$C$5</f>
        <v>0</v>
      </c>
      <c r="I17" s="212"/>
      <c r="J17" s="215"/>
      <c r="L17" s="209"/>
      <c r="M17" s="206"/>
      <c r="N17" s="218"/>
    </row>
    <row r="18" spans="2:14" ht="23.25" customHeight="1" x14ac:dyDescent="0.15">
      <c r="B18" s="201" t="s">
        <v>62</v>
      </c>
      <c r="C18" s="59">
        <v>1</v>
      </c>
      <c r="D18" s="60"/>
      <c r="E18" s="60"/>
      <c r="F18" s="60"/>
      <c r="G18" s="60"/>
      <c r="H18" s="61">
        <f>申込団体!$C$5</f>
        <v>0</v>
      </c>
      <c r="I18" s="210">
        <v>0</v>
      </c>
      <c r="J18" s="213"/>
      <c r="L18" s="208">
        <f t="shared" ref="L18" si="3">I18</f>
        <v>0</v>
      </c>
      <c r="M18" s="204">
        <f t="shared" ref="M18" si="4">L18*1000</f>
        <v>0</v>
      </c>
      <c r="N18" s="217">
        <f t="shared" ref="N18" si="5">IF(L18&gt;0,1,0)</f>
        <v>0</v>
      </c>
    </row>
    <row r="19" spans="2:14" ht="23.25" customHeight="1" x14ac:dyDescent="0.15">
      <c r="B19" s="202"/>
      <c r="C19" s="22">
        <v>2</v>
      </c>
      <c r="D19" s="23"/>
      <c r="E19" s="23"/>
      <c r="F19" s="23"/>
      <c r="G19" s="23"/>
      <c r="H19" s="20">
        <f>申込団体!$C$5</f>
        <v>0</v>
      </c>
      <c r="I19" s="211"/>
      <c r="J19" s="214"/>
      <c r="L19" s="208"/>
      <c r="M19" s="205"/>
      <c r="N19" s="217"/>
    </row>
    <row r="20" spans="2:14" ht="23.25" customHeight="1" x14ac:dyDescent="0.15">
      <c r="B20" s="202"/>
      <c r="C20" s="22">
        <v>3</v>
      </c>
      <c r="D20" s="23"/>
      <c r="E20" s="23"/>
      <c r="F20" s="23"/>
      <c r="G20" s="23"/>
      <c r="H20" s="20">
        <f>申込団体!$C$5</f>
        <v>0</v>
      </c>
      <c r="I20" s="211"/>
      <c r="J20" s="214"/>
      <c r="L20" s="208"/>
      <c r="M20" s="205"/>
      <c r="N20" s="217"/>
    </row>
    <row r="21" spans="2:14" ht="23.25" customHeight="1" x14ac:dyDescent="0.15">
      <c r="B21" s="202"/>
      <c r="C21" s="22">
        <v>4</v>
      </c>
      <c r="D21" s="23"/>
      <c r="E21" s="23"/>
      <c r="F21" s="23"/>
      <c r="G21" s="23"/>
      <c r="H21" s="20">
        <f>申込団体!$C$5</f>
        <v>0</v>
      </c>
      <c r="I21" s="211"/>
      <c r="J21" s="214"/>
      <c r="L21" s="208"/>
      <c r="M21" s="205"/>
      <c r="N21" s="217"/>
    </row>
    <row r="22" spans="2:14" ht="23.25" customHeight="1" x14ac:dyDescent="0.15">
      <c r="B22" s="202"/>
      <c r="C22" s="22">
        <v>5</v>
      </c>
      <c r="D22" s="23"/>
      <c r="E22" s="23"/>
      <c r="F22" s="23"/>
      <c r="G22" s="23"/>
      <c r="H22" s="20">
        <f>申込団体!$C$5</f>
        <v>0</v>
      </c>
      <c r="I22" s="211"/>
      <c r="J22" s="214"/>
      <c r="L22" s="208"/>
      <c r="M22" s="205"/>
      <c r="N22" s="217"/>
    </row>
    <row r="23" spans="2:14" ht="23.25" customHeight="1" thickBot="1" x14ac:dyDescent="0.2">
      <c r="B23" s="203"/>
      <c r="C23" s="26">
        <v>6</v>
      </c>
      <c r="D23" s="27"/>
      <c r="E23" s="27"/>
      <c r="F23" s="27"/>
      <c r="G23" s="27"/>
      <c r="H23" s="53">
        <f>申込団体!$C$5</f>
        <v>0</v>
      </c>
      <c r="I23" s="212"/>
      <c r="J23" s="215"/>
      <c r="L23" s="208"/>
      <c r="M23" s="206"/>
      <c r="N23" s="217"/>
    </row>
    <row r="24" spans="2:14" ht="23.25" customHeight="1" x14ac:dyDescent="0.15">
      <c r="B24" s="201" t="s">
        <v>63</v>
      </c>
      <c r="C24" s="59">
        <v>1</v>
      </c>
      <c r="D24" s="60"/>
      <c r="E24" s="60"/>
      <c r="F24" s="60"/>
      <c r="G24" s="60"/>
      <c r="H24" s="61">
        <f>申込団体!$C$5</f>
        <v>0</v>
      </c>
      <c r="I24" s="210">
        <v>0</v>
      </c>
      <c r="J24" s="213"/>
      <c r="L24" s="207">
        <f t="shared" ref="L24" si="6">I24</f>
        <v>0</v>
      </c>
      <c r="M24" s="204">
        <f t="shared" ref="M24" si="7">L24*1000</f>
        <v>0</v>
      </c>
      <c r="N24" s="216">
        <f t="shared" ref="N24" si="8">IF(L24&gt;0,1,0)</f>
        <v>0</v>
      </c>
    </row>
    <row r="25" spans="2:14" ht="23.25" customHeight="1" x14ac:dyDescent="0.15">
      <c r="B25" s="202"/>
      <c r="C25" s="22">
        <v>2</v>
      </c>
      <c r="D25" s="23"/>
      <c r="E25" s="23"/>
      <c r="F25" s="23"/>
      <c r="G25" s="23"/>
      <c r="H25" s="20">
        <f>申込団体!$C$5</f>
        <v>0</v>
      </c>
      <c r="I25" s="211"/>
      <c r="J25" s="214"/>
      <c r="L25" s="208"/>
      <c r="M25" s="205"/>
      <c r="N25" s="217"/>
    </row>
    <row r="26" spans="2:14" ht="23.25" customHeight="1" x14ac:dyDescent="0.15">
      <c r="B26" s="202"/>
      <c r="C26" s="22">
        <v>3</v>
      </c>
      <c r="D26" s="23"/>
      <c r="E26" s="23"/>
      <c r="F26" s="23"/>
      <c r="G26" s="23"/>
      <c r="H26" s="20">
        <f>申込団体!$C$5</f>
        <v>0</v>
      </c>
      <c r="I26" s="211"/>
      <c r="J26" s="214"/>
      <c r="L26" s="208"/>
      <c r="M26" s="205"/>
      <c r="N26" s="217"/>
    </row>
    <row r="27" spans="2:14" ht="23.25" customHeight="1" x14ac:dyDescent="0.15">
      <c r="B27" s="202"/>
      <c r="C27" s="22">
        <v>4</v>
      </c>
      <c r="D27" s="23"/>
      <c r="E27" s="23"/>
      <c r="F27" s="23"/>
      <c r="G27" s="23"/>
      <c r="H27" s="20">
        <f>申込団体!$C$5</f>
        <v>0</v>
      </c>
      <c r="I27" s="211"/>
      <c r="J27" s="214"/>
      <c r="L27" s="208"/>
      <c r="M27" s="205"/>
      <c r="N27" s="217"/>
    </row>
    <row r="28" spans="2:14" ht="23.25" customHeight="1" x14ac:dyDescent="0.15">
      <c r="B28" s="202"/>
      <c r="C28" s="22">
        <v>5</v>
      </c>
      <c r="D28" s="23"/>
      <c r="E28" s="23"/>
      <c r="F28" s="23"/>
      <c r="G28" s="23"/>
      <c r="H28" s="20">
        <f>申込団体!$C$5</f>
        <v>0</v>
      </c>
      <c r="I28" s="211"/>
      <c r="J28" s="214"/>
      <c r="L28" s="208"/>
      <c r="M28" s="205"/>
      <c r="N28" s="217"/>
    </row>
    <row r="29" spans="2:14" ht="23.25" customHeight="1" thickBot="1" x14ac:dyDescent="0.2">
      <c r="B29" s="203"/>
      <c r="C29" s="26">
        <v>6</v>
      </c>
      <c r="D29" s="27"/>
      <c r="E29" s="27"/>
      <c r="F29" s="27"/>
      <c r="G29" s="27"/>
      <c r="H29" s="53">
        <f>申込団体!$C$5</f>
        <v>0</v>
      </c>
      <c r="I29" s="212"/>
      <c r="J29" s="215"/>
      <c r="L29" s="209"/>
      <c r="M29" s="206"/>
      <c r="N29" s="218"/>
    </row>
    <row r="30" spans="2:14" ht="23.25" customHeight="1" x14ac:dyDescent="0.15">
      <c r="B30" s="201" t="s">
        <v>64</v>
      </c>
      <c r="C30" s="59">
        <v>1</v>
      </c>
      <c r="D30" s="36"/>
      <c r="E30" s="36"/>
      <c r="F30" s="36"/>
      <c r="G30" s="36"/>
      <c r="H30" s="40">
        <f>申込団体!$C$5</f>
        <v>0</v>
      </c>
      <c r="I30" s="210">
        <v>0</v>
      </c>
      <c r="J30" s="213"/>
      <c r="L30" s="208">
        <f t="shared" ref="L30" si="9">I30</f>
        <v>0</v>
      </c>
      <c r="M30" s="204">
        <f t="shared" ref="M30" si="10">L30*1000</f>
        <v>0</v>
      </c>
      <c r="N30" s="217">
        <f t="shared" ref="N30" si="11">IF(L30&gt;0,1,0)</f>
        <v>0</v>
      </c>
    </row>
    <row r="31" spans="2:14" ht="23.25" customHeight="1" x14ac:dyDescent="0.15">
      <c r="B31" s="202"/>
      <c r="C31" s="22">
        <v>2</v>
      </c>
      <c r="D31" s="23"/>
      <c r="E31" s="23"/>
      <c r="F31" s="23"/>
      <c r="G31" s="23"/>
      <c r="H31" s="24">
        <f>申込団体!$C$5</f>
        <v>0</v>
      </c>
      <c r="I31" s="211"/>
      <c r="J31" s="214"/>
      <c r="K31" s="38"/>
      <c r="L31" s="208"/>
      <c r="M31" s="205"/>
      <c r="N31" s="217"/>
    </row>
    <row r="32" spans="2:14" ht="23.25" customHeight="1" x14ac:dyDescent="0.15">
      <c r="B32" s="202"/>
      <c r="C32" s="22">
        <v>3</v>
      </c>
      <c r="D32" s="23"/>
      <c r="E32" s="23"/>
      <c r="F32" s="23"/>
      <c r="G32" s="23"/>
      <c r="H32" s="24">
        <f>申込団体!$C$5</f>
        <v>0</v>
      </c>
      <c r="I32" s="211"/>
      <c r="J32" s="214"/>
      <c r="K32" s="38"/>
      <c r="L32" s="208"/>
      <c r="M32" s="205"/>
      <c r="N32" s="217"/>
    </row>
    <row r="33" spans="2:14" ht="23.25" customHeight="1" x14ac:dyDescent="0.15">
      <c r="B33" s="202"/>
      <c r="C33" s="22">
        <v>4</v>
      </c>
      <c r="D33" s="23"/>
      <c r="E33" s="23"/>
      <c r="F33" s="23"/>
      <c r="G33" s="23"/>
      <c r="H33" s="24">
        <f>申込団体!$C$5</f>
        <v>0</v>
      </c>
      <c r="I33" s="211"/>
      <c r="J33" s="214"/>
      <c r="K33" s="38"/>
      <c r="L33" s="208"/>
      <c r="M33" s="205"/>
      <c r="N33" s="217"/>
    </row>
    <row r="34" spans="2:14" ht="23.25" customHeight="1" x14ac:dyDescent="0.15">
      <c r="B34" s="202"/>
      <c r="C34" s="22">
        <v>5</v>
      </c>
      <c r="D34" s="23"/>
      <c r="E34" s="23"/>
      <c r="F34" s="23"/>
      <c r="G34" s="23"/>
      <c r="H34" s="24">
        <f>申込団体!$C$5</f>
        <v>0</v>
      </c>
      <c r="I34" s="211"/>
      <c r="J34" s="214"/>
      <c r="K34" s="38"/>
      <c r="L34" s="208"/>
      <c r="M34" s="205"/>
      <c r="N34" s="217"/>
    </row>
    <row r="35" spans="2:14" ht="23.25" customHeight="1" thickBot="1" x14ac:dyDescent="0.2">
      <c r="B35" s="203"/>
      <c r="C35" s="26">
        <v>6</v>
      </c>
      <c r="D35" s="27"/>
      <c r="E35" s="27"/>
      <c r="F35" s="27"/>
      <c r="G35" s="27"/>
      <c r="H35" s="28">
        <f>申込団体!$C$5</f>
        <v>0</v>
      </c>
      <c r="I35" s="212"/>
      <c r="J35" s="215"/>
      <c r="K35" s="38"/>
      <c r="L35" s="209"/>
      <c r="M35" s="206"/>
      <c r="N35" s="218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45</v>
      </c>
      <c r="M37" s="3" t="s">
        <v>46</v>
      </c>
      <c r="N37" s="3" t="s">
        <v>47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workbookViewId="0">
      <selection activeCell="J18" sqref="J1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2:17" ht="16.5" thickBot="1" x14ac:dyDescent="0.2"/>
    <row r="2" spans="2:17" ht="16.5" thickBot="1" x14ac:dyDescent="0.2">
      <c r="B2" s="190" t="s">
        <v>29</v>
      </c>
      <c r="C2" s="191"/>
      <c r="D2" s="191"/>
      <c r="E2" s="191"/>
      <c r="F2" s="191"/>
      <c r="G2" s="192"/>
      <c r="H2" s="219" t="s">
        <v>32</v>
      </c>
      <c r="I2" s="220"/>
      <c r="J2" s="220"/>
      <c r="K2" s="220"/>
      <c r="L2" s="220"/>
      <c r="M2" s="221"/>
      <c r="O2" s="195" t="s">
        <v>30</v>
      </c>
      <c r="P2" s="196"/>
      <c r="Q2" s="197"/>
    </row>
    <row r="3" spans="2:17" ht="16.5" thickBot="1" x14ac:dyDescent="0.2">
      <c r="B3" s="193"/>
      <c r="C3" s="194"/>
      <c r="D3" s="194"/>
      <c r="E3" s="194"/>
      <c r="F3" s="194"/>
      <c r="G3" s="194"/>
      <c r="H3" s="222" t="s">
        <v>21</v>
      </c>
      <c r="I3" s="223"/>
      <c r="J3" s="223"/>
      <c r="K3" s="223"/>
      <c r="L3" s="223"/>
      <c r="M3" s="224"/>
      <c r="O3" s="198"/>
      <c r="P3" s="199"/>
      <c r="Q3" s="200"/>
    </row>
    <row r="4" spans="2:17" ht="23.25" customHeight="1" x14ac:dyDescent="0.15">
      <c r="B4" s="30" t="s">
        <v>6</v>
      </c>
      <c r="C4" s="31" t="s">
        <v>10</v>
      </c>
      <c r="D4" s="31" t="s">
        <v>7</v>
      </c>
      <c r="E4" s="31" t="s">
        <v>13</v>
      </c>
      <c r="F4" s="31" t="s">
        <v>8</v>
      </c>
      <c r="G4" s="39" t="s">
        <v>31</v>
      </c>
      <c r="H4" s="30" t="s">
        <v>97</v>
      </c>
      <c r="I4" s="31" t="s">
        <v>16</v>
      </c>
      <c r="J4" s="31" t="s">
        <v>98</v>
      </c>
      <c r="K4" s="31" t="s">
        <v>16</v>
      </c>
      <c r="L4" s="117" t="s">
        <v>93</v>
      </c>
      <c r="M4" s="118" t="s">
        <v>16</v>
      </c>
      <c r="N4" s="33"/>
      <c r="O4" s="30" t="s">
        <v>19</v>
      </c>
      <c r="P4" s="31" t="s">
        <v>20</v>
      </c>
      <c r="Q4" s="32" t="s">
        <v>9</v>
      </c>
    </row>
    <row r="5" spans="2:17" ht="23.25" customHeight="1" thickBot="1" x14ac:dyDescent="0.2">
      <c r="B5" s="5" t="s">
        <v>11</v>
      </c>
      <c r="C5" s="6">
        <v>305</v>
      </c>
      <c r="D5" s="6" t="s">
        <v>12</v>
      </c>
      <c r="E5" s="6" t="s">
        <v>14</v>
      </c>
      <c r="F5" s="6">
        <v>2</v>
      </c>
      <c r="G5" s="17" t="s">
        <v>1</v>
      </c>
      <c r="H5" s="5">
        <v>1</v>
      </c>
      <c r="I5" s="6">
        <v>10.99</v>
      </c>
      <c r="J5" s="6">
        <v>0</v>
      </c>
      <c r="K5" s="6">
        <v>22.45</v>
      </c>
      <c r="L5" s="119">
        <v>1</v>
      </c>
      <c r="M5" s="120">
        <v>64.599999999999994</v>
      </c>
      <c r="O5" s="5">
        <f>H5+J5+L5</f>
        <v>2</v>
      </c>
      <c r="P5" s="13">
        <f>O5*500</f>
        <v>1000</v>
      </c>
      <c r="Q5" s="7">
        <f>IF(O5&gt;0,1,0)</f>
        <v>1</v>
      </c>
    </row>
    <row r="6" spans="2:17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21">
        <v>0</v>
      </c>
      <c r="M6" s="122"/>
      <c r="O6" s="8">
        <f t="shared" ref="O6:O35" si="0">H6+J6+L6</f>
        <v>0</v>
      </c>
      <c r="P6" s="14">
        <f>O6*500</f>
        <v>0</v>
      </c>
      <c r="Q6" s="9">
        <f t="shared" ref="Q6:Q35" si="1">IF(O6&gt;0,1,0)</f>
        <v>0</v>
      </c>
    </row>
    <row r="7" spans="2:17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21">
        <v>0</v>
      </c>
      <c r="M7" s="123"/>
      <c r="O7" s="4">
        <f t="shared" si="0"/>
        <v>0</v>
      </c>
      <c r="P7" s="15">
        <f>O7*500</f>
        <v>0</v>
      </c>
      <c r="Q7" s="10">
        <f t="shared" si="1"/>
        <v>0</v>
      </c>
    </row>
    <row r="8" spans="2:17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21">
        <v>0</v>
      </c>
      <c r="M8" s="123"/>
      <c r="O8" s="4">
        <f t="shared" si="0"/>
        <v>0</v>
      </c>
      <c r="P8" s="15">
        <f t="shared" ref="P8:P35" si="2">O8*500</f>
        <v>0</v>
      </c>
      <c r="Q8" s="10">
        <f t="shared" si="1"/>
        <v>0</v>
      </c>
    </row>
    <row r="9" spans="2:17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21">
        <v>0</v>
      </c>
      <c r="M9" s="123"/>
      <c r="O9" s="4">
        <f t="shared" si="0"/>
        <v>0</v>
      </c>
      <c r="P9" s="15">
        <f t="shared" si="2"/>
        <v>0</v>
      </c>
      <c r="Q9" s="10">
        <f t="shared" si="1"/>
        <v>0</v>
      </c>
    </row>
    <row r="10" spans="2:17" ht="23.25" customHeight="1" x14ac:dyDescent="0.15">
      <c r="B10" s="22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21">
        <v>0</v>
      </c>
      <c r="M10" s="123"/>
      <c r="O10" s="4">
        <f t="shared" si="0"/>
        <v>0</v>
      </c>
      <c r="P10" s="15">
        <f t="shared" si="2"/>
        <v>0</v>
      </c>
      <c r="Q10" s="10">
        <f t="shared" si="1"/>
        <v>0</v>
      </c>
    </row>
    <row r="11" spans="2:17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21">
        <v>0</v>
      </c>
      <c r="M11" s="123"/>
      <c r="O11" s="4">
        <f t="shared" si="0"/>
        <v>0</v>
      </c>
      <c r="P11" s="15">
        <f t="shared" si="2"/>
        <v>0</v>
      </c>
      <c r="Q11" s="10">
        <f t="shared" si="1"/>
        <v>0</v>
      </c>
    </row>
    <row r="12" spans="2:17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21">
        <v>0</v>
      </c>
      <c r="M12" s="123"/>
      <c r="O12" s="4">
        <f t="shared" si="0"/>
        <v>0</v>
      </c>
      <c r="P12" s="15">
        <f t="shared" si="2"/>
        <v>0</v>
      </c>
      <c r="Q12" s="10">
        <f t="shared" si="1"/>
        <v>0</v>
      </c>
    </row>
    <row r="13" spans="2:17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21">
        <v>0</v>
      </c>
      <c r="M13" s="123"/>
      <c r="O13" s="4">
        <f t="shared" si="0"/>
        <v>0</v>
      </c>
      <c r="P13" s="15">
        <f t="shared" si="2"/>
        <v>0</v>
      </c>
      <c r="Q13" s="10">
        <f t="shared" si="1"/>
        <v>0</v>
      </c>
    </row>
    <row r="14" spans="2:17" ht="23.25" customHeight="1" x14ac:dyDescent="0.15">
      <c r="B14" s="22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21">
        <v>0</v>
      </c>
      <c r="M14" s="123"/>
      <c r="O14" s="4">
        <f t="shared" si="0"/>
        <v>0</v>
      </c>
      <c r="P14" s="15">
        <f t="shared" si="2"/>
        <v>0</v>
      </c>
      <c r="Q14" s="10">
        <f t="shared" si="1"/>
        <v>0</v>
      </c>
    </row>
    <row r="15" spans="2:17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21">
        <v>0</v>
      </c>
      <c r="M15" s="123"/>
      <c r="O15" s="4">
        <f t="shared" si="0"/>
        <v>0</v>
      </c>
      <c r="P15" s="15">
        <f t="shared" si="2"/>
        <v>0</v>
      </c>
      <c r="Q15" s="10">
        <f t="shared" si="1"/>
        <v>0</v>
      </c>
    </row>
    <row r="16" spans="2:17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21">
        <v>0</v>
      </c>
      <c r="M16" s="123"/>
      <c r="O16" s="4">
        <f t="shared" si="0"/>
        <v>0</v>
      </c>
      <c r="P16" s="15">
        <f t="shared" si="2"/>
        <v>0</v>
      </c>
      <c r="Q16" s="10">
        <f t="shared" si="1"/>
        <v>0</v>
      </c>
    </row>
    <row r="17" spans="2:17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21">
        <v>0</v>
      </c>
      <c r="M17" s="123"/>
      <c r="O17" s="4">
        <f t="shared" si="0"/>
        <v>0</v>
      </c>
      <c r="P17" s="15">
        <f t="shared" si="2"/>
        <v>0</v>
      </c>
      <c r="Q17" s="10">
        <f t="shared" si="1"/>
        <v>0</v>
      </c>
    </row>
    <row r="18" spans="2:17" ht="23.25" customHeight="1" x14ac:dyDescent="0.15">
      <c r="B18" s="22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21">
        <v>0</v>
      </c>
      <c r="M18" s="123"/>
      <c r="O18" s="4">
        <f t="shared" si="0"/>
        <v>0</v>
      </c>
      <c r="P18" s="15">
        <f t="shared" si="2"/>
        <v>0</v>
      </c>
      <c r="Q18" s="10">
        <f t="shared" si="1"/>
        <v>0</v>
      </c>
    </row>
    <row r="19" spans="2:17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21">
        <v>0</v>
      </c>
      <c r="M19" s="123"/>
      <c r="O19" s="4">
        <f t="shared" si="0"/>
        <v>0</v>
      </c>
      <c r="P19" s="15">
        <f t="shared" si="2"/>
        <v>0</v>
      </c>
      <c r="Q19" s="10">
        <f t="shared" si="1"/>
        <v>0</v>
      </c>
    </row>
    <row r="20" spans="2:17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21">
        <v>0</v>
      </c>
      <c r="M20" s="123"/>
      <c r="O20" s="4">
        <f t="shared" si="0"/>
        <v>0</v>
      </c>
      <c r="P20" s="15">
        <f t="shared" si="2"/>
        <v>0</v>
      </c>
      <c r="Q20" s="10">
        <f t="shared" si="1"/>
        <v>0</v>
      </c>
    </row>
    <row r="21" spans="2:17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21">
        <v>0</v>
      </c>
      <c r="M21" s="123"/>
      <c r="O21" s="4">
        <f t="shared" si="0"/>
        <v>0</v>
      </c>
      <c r="P21" s="15">
        <f t="shared" si="2"/>
        <v>0</v>
      </c>
      <c r="Q21" s="10">
        <f t="shared" si="1"/>
        <v>0</v>
      </c>
    </row>
    <row r="22" spans="2:17" ht="23.25" customHeight="1" x14ac:dyDescent="0.15">
      <c r="B22" s="22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21">
        <v>0</v>
      </c>
      <c r="M22" s="123"/>
      <c r="O22" s="4">
        <f t="shared" si="0"/>
        <v>0</v>
      </c>
      <c r="P22" s="15">
        <f t="shared" si="2"/>
        <v>0</v>
      </c>
      <c r="Q22" s="10">
        <f t="shared" si="1"/>
        <v>0</v>
      </c>
    </row>
    <row r="23" spans="2:17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21">
        <v>0</v>
      </c>
      <c r="M23" s="123"/>
      <c r="O23" s="4">
        <f t="shared" si="0"/>
        <v>0</v>
      </c>
      <c r="P23" s="15">
        <f t="shared" si="2"/>
        <v>0</v>
      </c>
      <c r="Q23" s="10">
        <f t="shared" si="1"/>
        <v>0</v>
      </c>
    </row>
    <row r="24" spans="2:17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21">
        <v>0</v>
      </c>
      <c r="M24" s="123"/>
      <c r="O24" s="4">
        <f t="shared" si="0"/>
        <v>0</v>
      </c>
      <c r="P24" s="15">
        <f t="shared" si="2"/>
        <v>0</v>
      </c>
      <c r="Q24" s="10">
        <f t="shared" si="1"/>
        <v>0</v>
      </c>
    </row>
    <row r="25" spans="2:17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21">
        <v>0</v>
      </c>
      <c r="M25" s="123"/>
      <c r="O25" s="4">
        <f t="shared" si="0"/>
        <v>0</v>
      </c>
      <c r="P25" s="15">
        <f t="shared" si="2"/>
        <v>0</v>
      </c>
      <c r="Q25" s="10">
        <f t="shared" si="1"/>
        <v>0</v>
      </c>
    </row>
    <row r="26" spans="2:17" ht="23.25" customHeight="1" x14ac:dyDescent="0.15">
      <c r="B26" s="22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21">
        <v>0</v>
      </c>
      <c r="M26" s="123"/>
      <c r="O26" s="4">
        <f t="shared" si="0"/>
        <v>0</v>
      </c>
      <c r="P26" s="15">
        <f t="shared" si="2"/>
        <v>0</v>
      </c>
      <c r="Q26" s="10">
        <f t="shared" si="1"/>
        <v>0</v>
      </c>
    </row>
    <row r="27" spans="2:17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21">
        <v>0</v>
      </c>
      <c r="M27" s="123"/>
      <c r="O27" s="4">
        <f t="shared" si="0"/>
        <v>0</v>
      </c>
      <c r="P27" s="15">
        <f t="shared" si="2"/>
        <v>0</v>
      </c>
      <c r="Q27" s="10">
        <f t="shared" si="1"/>
        <v>0</v>
      </c>
    </row>
    <row r="28" spans="2:17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21">
        <v>0</v>
      </c>
      <c r="M28" s="123"/>
      <c r="O28" s="4">
        <f t="shared" si="0"/>
        <v>0</v>
      </c>
      <c r="P28" s="15">
        <f t="shared" si="2"/>
        <v>0</v>
      </c>
      <c r="Q28" s="10">
        <f t="shared" si="1"/>
        <v>0</v>
      </c>
    </row>
    <row r="29" spans="2:17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21">
        <v>0</v>
      </c>
      <c r="M29" s="123"/>
      <c r="O29" s="4">
        <f t="shared" si="0"/>
        <v>0</v>
      </c>
      <c r="P29" s="15">
        <f t="shared" si="2"/>
        <v>0</v>
      </c>
      <c r="Q29" s="10">
        <f t="shared" si="1"/>
        <v>0</v>
      </c>
    </row>
    <row r="30" spans="2:17" ht="23.25" customHeight="1" x14ac:dyDescent="0.15">
      <c r="B30" s="34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124">
        <v>0</v>
      </c>
      <c r="M30" s="125"/>
      <c r="O30" s="4">
        <f t="shared" si="0"/>
        <v>0</v>
      </c>
      <c r="P30" s="15">
        <f t="shared" si="2"/>
        <v>0</v>
      </c>
      <c r="Q30" s="10">
        <f t="shared" si="1"/>
        <v>0</v>
      </c>
    </row>
    <row r="31" spans="2:17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126">
        <v>0</v>
      </c>
      <c r="M31" s="123"/>
      <c r="N31" s="38"/>
      <c r="O31" s="4">
        <f t="shared" si="0"/>
        <v>0</v>
      </c>
      <c r="P31" s="15">
        <f t="shared" si="2"/>
        <v>0</v>
      </c>
      <c r="Q31" s="10">
        <f t="shared" si="1"/>
        <v>0</v>
      </c>
    </row>
    <row r="32" spans="2:17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126">
        <v>0</v>
      </c>
      <c r="M32" s="123"/>
      <c r="N32" s="38"/>
      <c r="O32" s="4">
        <f t="shared" si="0"/>
        <v>0</v>
      </c>
      <c r="P32" s="15">
        <f t="shared" si="2"/>
        <v>0</v>
      </c>
      <c r="Q32" s="10">
        <f t="shared" si="1"/>
        <v>0</v>
      </c>
    </row>
    <row r="33" spans="2:17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126">
        <v>0</v>
      </c>
      <c r="M33" s="123"/>
      <c r="N33" s="38"/>
      <c r="O33" s="4">
        <f t="shared" si="0"/>
        <v>0</v>
      </c>
      <c r="P33" s="15">
        <f t="shared" si="2"/>
        <v>0</v>
      </c>
      <c r="Q33" s="10">
        <f t="shared" si="1"/>
        <v>0</v>
      </c>
    </row>
    <row r="34" spans="2:17" ht="23.25" customHeight="1" x14ac:dyDescent="0.15">
      <c r="B34" s="22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126">
        <v>0</v>
      </c>
      <c r="M34" s="123"/>
      <c r="N34" s="38"/>
      <c r="O34" s="4">
        <f t="shared" si="0"/>
        <v>0</v>
      </c>
      <c r="P34" s="15">
        <f t="shared" si="2"/>
        <v>0</v>
      </c>
      <c r="Q34" s="10">
        <f t="shared" si="1"/>
        <v>0</v>
      </c>
    </row>
    <row r="35" spans="2:17" ht="23.25" customHeight="1" thickBot="1" x14ac:dyDescent="0.2">
      <c r="B35" s="26">
        <v>30</v>
      </c>
      <c r="C35" s="27"/>
      <c r="D35" s="27"/>
      <c r="E35" s="27"/>
      <c r="F35" s="27"/>
      <c r="G35" s="28">
        <f>申込団体!$C$5</f>
        <v>0</v>
      </c>
      <c r="H35" s="26">
        <v>0</v>
      </c>
      <c r="I35" s="27"/>
      <c r="J35" s="27">
        <v>0</v>
      </c>
      <c r="K35" s="27"/>
      <c r="L35" s="127">
        <v>0</v>
      </c>
      <c r="M35" s="128"/>
      <c r="N35" s="38"/>
      <c r="O35" s="2">
        <f t="shared" si="0"/>
        <v>0</v>
      </c>
      <c r="P35" s="16">
        <f t="shared" si="2"/>
        <v>0</v>
      </c>
      <c r="Q35" s="11">
        <f t="shared" si="1"/>
        <v>0</v>
      </c>
    </row>
    <row r="36" spans="2:17" ht="28.5" x14ac:dyDescent="0.15">
      <c r="O36" s="41">
        <f>SUM(O6:O35)</f>
        <v>0</v>
      </c>
      <c r="P36" s="41">
        <f>SUM(P6:P35)</f>
        <v>0</v>
      </c>
      <c r="Q36" s="41">
        <f>SUM(Q6:Q35)</f>
        <v>0</v>
      </c>
    </row>
    <row r="37" spans="2:17" x14ac:dyDescent="0.15">
      <c r="O37" s="3" t="s">
        <v>45</v>
      </c>
      <c r="P37" s="3" t="s">
        <v>46</v>
      </c>
      <c r="Q37" s="3" t="s">
        <v>47</v>
      </c>
    </row>
  </sheetData>
  <dataConsolidate/>
  <mergeCells count="4">
    <mergeCell ref="B2:G3"/>
    <mergeCell ref="H2:M2"/>
    <mergeCell ref="O2:Q3"/>
    <mergeCell ref="H3:M3"/>
  </mergeCells>
  <phoneticPr fontId="1"/>
  <dataValidations count="2">
    <dataValidation imeMode="halfAlpha" allowBlank="1" showInputMessage="1" showErrorMessage="1" sqref="C6:C35 L6:L35 J6:J35 K6:K29 M6:M29 H6:I29 F5:G35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N4" sqref="L4:N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90" t="s">
        <v>72</v>
      </c>
      <c r="C2" s="191"/>
      <c r="D2" s="191"/>
      <c r="E2" s="191"/>
      <c r="F2" s="191"/>
      <c r="G2" s="191"/>
      <c r="H2" s="192"/>
      <c r="I2" s="49" t="s">
        <v>32</v>
      </c>
      <c r="J2" s="50"/>
      <c r="L2" s="195" t="s">
        <v>30</v>
      </c>
      <c r="M2" s="196"/>
      <c r="N2" s="197"/>
    </row>
    <row r="3" spans="2:14" ht="16.5" thickBot="1" x14ac:dyDescent="0.2">
      <c r="B3" s="193"/>
      <c r="C3" s="194"/>
      <c r="D3" s="194"/>
      <c r="E3" s="194"/>
      <c r="F3" s="194"/>
      <c r="G3" s="194"/>
      <c r="H3" s="194"/>
      <c r="I3" s="51" t="s">
        <v>21</v>
      </c>
      <c r="J3" s="52"/>
      <c r="L3" s="198"/>
      <c r="M3" s="199"/>
      <c r="N3" s="200"/>
    </row>
    <row r="4" spans="2:14" ht="23.25" customHeight="1" x14ac:dyDescent="0.15">
      <c r="B4" s="30" t="s">
        <v>6</v>
      </c>
      <c r="C4" s="54"/>
      <c r="D4" s="31" t="s">
        <v>10</v>
      </c>
      <c r="E4" s="31" t="s">
        <v>7</v>
      </c>
      <c r="F4" s="31" t="s">
        <v>2</v>
      </c>
      <c r="G4" s="31" t="s">
        <v>8</v>
      </c>
      <c r="H4" s="39" t="s">
        <v>31</v>
      </c>
      <c r="I4" s="30" t="s">
        <v>66</v>
      </c>
      <c r="J4" s="32" t="s">
        <v>16</v>
      </c>
      <c r="K4" s="33"/>
      <c r="L4" s="30" t="s">
        <v>19</v>
      </c>
      <c r="M4" s="31" t="s">
        <v>20</v>
      </c>
      <c r="N4" s="32" t="s">
        <v>65</v>
      </c>
    </row>
    <row r="5" spans="2:14" ht="23.25" customHeight="1" thickBot="1" x14ac:dyDescent="0.2">
      <c r="B5" s="55" t="s">
        <v>11</v>
      </c>
      <c r="C5" s="56"/>
      <c r="D5" s="57">
        <v>305</v>
      </c>
      <c r="E5" s="57" t="s">
        <v>12</v>
      </c>
      <c r="F5" s="57" t="s">
        <v>14</v>
      </c>
      <c r="G5" s="57">
        <v>4</v>
      </c>
      <c r="H5" s="58" t="s">
        <v>1</v>
      </c>
      <c r="I5" s="55">
        <v>1</v>
      </c>
      <c r="J5" s="62">
        <v>58.5</v>
      </c>
      <c r="L5" s="55">
        <f>I5</f>
        <v>1</v>
      </c>
      <c r="M5" s="63">
        <f>L5*1000</f>
        <v>1000</v>
      </c>
      <c r="N5" s="62">
        <f>IF(L5&gt;0,1,0)</f>
        <v>1</v>
      </c>
    </row>
    <row r="6" spans="2:14" ht="23.25" customHeight="1" x14ac:dyDescent="0.15">
      <c r="B6" s="201" t="s">
        <v>60</v>
      </c>
      <c r="C6" s="59">
        <v>1</v>
      </c>
      <c r="D6" s="60"/>
      <c r="E6" s="60"/>
      <c r="F6" s="60"/>
      <c r="G6" s="60"/>
      <c r="H6" s="61">
        <f>申込団体!$C$5</f>
        <v>0</v>
      </c>
      <c r="I6" s="210">
        <v>0</v>
      </c>
      <c r="J6" s="213"/>
      <c r="L6" s="207">
        <f>I6</f>
        <v>0</v>
      </c>
      <c r="M6" s="204">
        <f>L6*1000</f>
        <v>0</v>
      </c>
      <c r="N6" s="216">
        <f>IF(L6&gt;0,1,0)</f>
        <v>0</v>
      </c>
    </row>
    <row r="7" spans="2:14" ht="23.25" customHeight="1" x14ac:dyDescent="0.15">
      <c r="B7" s="202"/>
      <c r="C7" s="22">
        <v>2</v>
      </c>
      <c r="D7" s="23"/>
      <c r="E7" s="23"/>
      <c r="F7" s="23"/>
      <c r="G7" s="23"/>
      <c r="H7" s="20">
        <f>申込団体!$C$5</f>
        <v>0</v>
      </c>
      <c r="I7" s="211"/>
      <c r="J7" s="214"/>
      <c r="L7" s="208"/>
      <c r="M7" s="205"/>
      <c r="N7" s="217"/>
    </row>
    <row r="8" spans="2:14" ht="23.25" customHeight="1" x14ac:dyDescent="0.15">
      <c r="B8" s="202"/>
      <c r="C8" s="22">
        <v>3</v>
      </c>
      <c r="D8" s="23"/>
      <c r="E8" s="23"/>
      <c r="F8" s="23"/>
      <c r="G8" s="23"/>
      <c r="H8" s="20">
        <f>申込団体!$C$5</f>
        <v>0</v>
      </c>
      <c r="I8" s="211"/>
      <c r="J8" s="214"/>
      <c r="L8" s="208"/>
      <c r="M8" s="205"/>
      <c r="N8" s="217"/>
    </row>
    <row r="9" spans="2:14" ht="23.25" customHeight="1" x14ac:dyDescent="0.15">
      <c r="B9" s="202"/>
      <c r="C9" s="22">
        <v>4</v>
      </c>
      <c r="D9" s="23"/>
      <c r="E9" s="23"/>
      <c r="F9" s="23"/>
      <c r="G9" s="23"/>
      <c r="H9" s="20">
        <f>申込団体!$C$5</f>
        <v>0</v>
      </c>
      <c r="I9" s="211"/>
      <c r="J9" s="214"/>
      <c r="L9" s="208"/>
      <c r="M9" s="205"/>
      <c r="N9" s="217"/>
    </row>
    <row r="10" spans="2:14" ht="23.25" customHeight="1" x14ac:dyDescent="0.15">
      <c r="B10" s="202"/>
      <c r="C10" s="22">
        <v>5</v>
      </c>
      <c r="D10" s="23"/>
      <c r="E10" s="23"/>
      <c r="F10" s="23"/>
      <c r="G10" s="23"/>
      <c r="H10" s="20">
        <f>申込団体!$C$5</f>
        <v>0</v>
      </c>
      <c r="I10" s="211"/>
      <c r="J10" s="214"/>
      <c r="L10" s="208"/>
      <c r="M10" s="205"/>
      <c r="N10" s="217"/>
    </row>
    <row r="11" spans="2:14" ht="23.25" customHeight="1" thickBot="1" x14ac:dyDescent="0.2">
      <c r="B11" s="203"/>
      <c r="C11" s="26">
        <v>6</v>
      </c>
      <c r="D11" s="27"/>
      <c r="E11" s="27"/>
      <c r="F11" s="27"/>
      <c r="G11" s="27"/>
      <c r="H11" s="53">
        <f>申込団体!$C$5</f>
        <v>0</v>
      </c>
      <c r="I11" s="212"/>
      <c r="J11" s="215"/>
      <c r="L11" s="209"/>
      <c r="M11" s="206"/>
      <c r="N11" s="218"/>
    </row>
    <row r="12" spans="2:14" ht="23.25" customHeight="1" x14ac:dyDescent="0.15">
      <c r="B12" s="201" t="s">
        <v>61</v>
      </c>
      <c r="C12" s="59">
        <v>1</v>
      </c>
      <c r="D12" s="60"/>
      <c r="E12" s="60"/>
      <c r="F12" s="60"/>
      <c r="G12" s="60"/>
      <c r="H12" s="61">
        <f>申込団体!$C$5</f>
        <v>0</v>
      </c>
      <c r="I12" s="210">
        <v>0</v>
      </c>
      <c r="J12" s="213"/>
      <c r="L12" s="207">
        <f t="shared" ref="L12" si="0">I12</f>
        <v>0</v>
      </c>
      <c r="M12" s="204">
        <f t="shared" ref="M12" si="1">L12*1000</f>
        <v>0</v>
      </c>
      <c r="N12" s="216">
        <f t="shared" ref="N12" si="2">IF(L12&gt;0,1,0)</f>
        <v>0</v>
      </c>
    </row>
    <row r="13" spans="2:14" ht="23.25" customHeight="1" x14ac:dyDescent="0.15">
      <c r="B13" s="202"/>
      <c r="C13" s="22">
        <v>2</v>
      </c>
      <c r="D13" s="23"/>
      <c r="E13" s="23"/>
      <c r="F13" s="23"/>
      <c r="G13" s="23"/>
      <c r="H13" s="20">
        <f>申込団体!$C$5</f>
        <v>0</v>
      </c>
      <c r="I13" s="211"/>
      <c r="J13" s="214"/>
      <c r="L13" s="208"/>
      <c r="M13" s="205"/>
      <c r="N13" s="217"/>
    </row>
    <row r="14" spans="2:14" ht="23.25" customHeight="1" x14ac:dyDescent="0.15">
      <c r="B14" s="202"/>
      <c r="C14" s="22">
        <v>3</v>
      </c>
      <c r="D14" s="23"/>
      <c r="E14" s="23"/>
      <c r="F14" s="23"/>
      <c r="G14" s="23"/>
      <c r="H14" s="20">
        <f>申込団体!$C$5</f>
        <v>0</v>
      </c>
      <c r="I14" s="211"/>
      <c r="J14" s="214"/>
      <c r="L14" s="208"/>
      <c r="M14" s="205"/>
      <c r="N14" s="217"/>
    </row>
    <row r="15" spans="2:14" ht="23.25" customHeight="1" x14ac:dyDescent="0.15">
      <c r="B15" s="202"/>
      <c r="C15" s="22">
        <v>4</v>
      </c>
      <c r="D15" s="23"/>
      <c r="E15" s="23"/>
      <c r="F15" s="23"/>
      <c r="G15" s="23"/>
      <c r="H15" s="20">
        <f>申込団体!$C$5</f>
        <v>0</v>
      </c>
      <c r="I15" s="211"/>
      <c r="J15" s="214"/>
      <c r="L15" s="208"/>
      <c r="M15" s="205"/>
      <c r="N15" s="217"/>
    </row>
    <row r="16" spans="2:14" ht="23.25" customHeight="1" x14ac:dyDescent="0.15">
      <c r="B16" s="202"/>
      <c r="C16" s="22">
        <v>5</v>
      </c>
      <c r="D16" s="23"/>
      <c r="E16" s="23"/>
      <c r="F16" s="23"/>
      <c r="G16" s="23"/>
      <c r="H16" s="20">
        <f>申込団体!$C$5</f>
        <v>0</v>
      </c>
      <c r="I16" s="211"/>
      <c r="J16" s="214"/>
      <c r="L16" s="208"/>
      <c r="M16" s="205"/>
      <c r="N16" s="217"/>
    </row>
    <row r="17" spans="2:14" ht="23.25" customHeight="1" thickBot="1" x14ac:dyDescent="0.2">
      <c r="B17" s="203"/>
      <c r="C17" s="26">
        <v>6</v>
      </c>
      <c r="D17" s="27"/>
      <c r="E17" s="27"/>
      <c r="F17" s="27"/>
      <c r="G17" s="27"/>
      <c r="H17" s="53">
        <f>申込団体!$C$5</f>
        <v>0</v>
      </c>
      <c r="I17" s="212"/>
      <c r="J17" s="215"/>
      <c r="L17" s="209"/>
      <c r="M17" s="206"/>
      <c r="N17" s="218"/>
    </row>
    <row r="18" spans="2:14" ht="23.25" customHeight="1" x14ac:dyDescent="0.15">
      <c r="B18" s="201" t="s">
        <v>62</v>
      </c>
      <c r="C18" s="59">
        <v>1</v>
      </c>
      <c r="D18" s="60"/>
      <c r="E18" s="60"/>
      <c r="F18" s="60"/>
      <c r="G18" s="60"/>
      <c r="H18" s="61">
        <f>申込団体!$C$5</f>
        <v>0</v>
      </c>
      <c r="I18" s="210">
        <v>0</v>
      </c>
      <c r="J18" s="213"/>
      <c r="L18" s="208">
        <f t="shared" ref="L18" si="3">I18</f>
        <v>0</v>
      </c>
      <c r="M18" s="204">
        <f t="shared" ref="M18" si="4">L18*1000</f>
        <v>0</v>
      </c>
      <c r="N18" s="217">
        <f t="shared" ref="N18" si="5">IF(L18&gt;0,1,0)</f>
        <v>0</v>
      </c>
    </row>
    <row r="19" spans="2:14" ht="23.25" customHeight="1" x14ac:dyDescent="0.15">
      <c r="B19" s="202"/>
      <c r="C19" s="22">
        <v>2</v>
      </c>
      <c r="D19" s="23"/>
      <c r="E19" s="23"/>
      <c r="F19" s="23"/>
      <c r="G19" s="23"/>
      <c r="H19" s="20">
        <f>申込団体!$C$5</f>
        <v>0</v>
      </c>
      <c r="I19" s="211"/>
      <c r="J19" s="214"/>
      <c r="L19" s="208"/>
      <c r="M19" s="205"/>
      <c r="N19" s="217"/>
    </row>
    <row r="20" spans="2:14" ht="23.25" customHeight="1" x14ac:dyDescent="0.15">
      <c r="B20" s="202"/>
      <c r="C20" s="22">
        <v>3</v>
      </c>
      <c r="D20" s="23"/>
      <c r="E20" s="23"/>
      <c r="F20" s="23"/>
      <c r="G20" s="23"/>
      <c r="H20" s="20">
        <f>申込団体!$C$5</f>
        <v>0</v>
      </c>
      <c r="I20" s="211"/>
      <c r="J20" s="214"/>
      <c r="L20" s="208"/>
      <c r="M20" s="205"/>
      <c r="N20" s="217"/>
    </row>
    <row r="21" spans="2:14" ht="23.25" customHeight="1" x14ac:dyDescent="0.15">
      <c r="B21" s="202"/>
      <c r="C21" s="22">
        <v>4</v>
      </c>
      <c r="D21" s="23"/>
      <c r="E21" s="23"/>
      <c r="F21" s="23"/>
      <c r="G21" s="23"/>
      <c r="H21" s="20">
        <f>申込団体!$C$5</f>
        <v>0</v>
      </c>
      <c r="I21" s="211"/>
      <c r="J21" s="214"/>
      <c r="L21" s="208"/>
      <c r="M21" s="205"/>
      <c r="N21" s="217"/>
    </row>
    <row r="22" spans="2:14" ht="23.25" customHeight="1" x14ac:dyDescent="0.15">
      <c r="B22" s="202"/>
      <c r="C22" s="22">
        <v>5</v>
      </c>
      <c r="D22" s="23"/>
      <c r="E22" s="23"/>
      <c r="F22" s="23"/>
      <c r="G22" s="23"/>
      <c r="H22" s="20">
        <f>申込団体!$C$5</f>
        <v>0</v>
      </c>
      <c r="I22" s="211"/>
      <c r="J22" s="214"/>
      <c r="L22" s="208"/>
      <c r="M22" s="205"/>
      <c r="N22" s="217"/>
    </row>
    <row r="23" spans="2:14" ht="23.25" customHeight="1" thickBot="1" x14ac:dyDescent="0.2">
      <c r="B23" s="203"/>
      <c r="C23" s="26">
        <v>6</v>
      </c>
      <c r="D23" s="27"/>
      <c r="E23" s="27"/>
      <c r="F23" s="27"/>
      <c r="G23" s="27"/>
      <c r="H23" s="53">
        <f>申込団体!$C$5</f>
        <v>0</v>
      </c>
      <c r="I23" s="212"/>
      <c r="J23" s="215"/>
      <c r="L23" s="208"/>
      <c r="M23" s="206"/>
      <c r="N23" s="217"/>
    </row>
    <row r="24" spans="2:14" ht="23.25" customHeight="1" x14ac:dyDescent="0.15">
      <c r="B24" s="201" t="s">
        <v>63</v>
      </c>
      <c r="C24" s="59">
        <v>1</v>
      </c>
      <c r="D24" s="60"/>
      <c r="E24" s="60"/>
      <c r="F24" s="60"/>
      <c r="G24" s="60"/>
      <c r="H24" s="61">
        <f>申込団体!$C$5</f>
        <v>0</v>
      </c>
      <c r="I24" s="210">
        <v>0</v>
      </c>
      <c r="J24" s="213"/>
      <c r="L24" s="207">
        <f t="shared" ref="L24" si="6">I24</f>
        <v>0</v>
      </c>
      <c r="M24" s="204">
        <f t="shared" ref="M24" si="7">L24*1000</f>
        <v>0</v>
      </c>
      <c r="N24" s="216">
        <f t="shared" ref="N24" si="8">IF(L24&gt;0,1,0)</f>
        <v>0</v>
      </c>
    </row>
    <row r="25" spans="2:14" ht="23.25" customHeight="1" x14ac:dyDescent="0.15">
      <c r="B25" s="202"/>
      <c r="C25" s="22">
        <v>2</v>
      </c>
      <c r="D25" s="23"/>
      <c r="E25" s="23"/>
      <c r="F25" s="23"/>
      <c r="G25" s="23"/>
      <c r="H25" s="20">
        <f>申込団体!$C$5</f>
        <v>0</v>
      </c>
      <c r="I25" s="211"/>
      <c r="J25" s="214"/>
      <c r="L25" s="208"/>
      <c r="M25" s="205"/>
      <c r="N25" s="217"/>
    </row>
    <row r="26" spans="2:14" ht="23.25" customHeight="1" x14ac:dyDescent="0.15">
      <c r="B26" s="202"/>
      <c r="C26" s="22">
        <v>3</v>
      </c>
      <c r="D26" s="23"/>
      <c r="E26" s="23"/>
      <c r="F26" s="23"/>
      <c r="G26" s="23"/>
      <c r="H26" s="20">
        <f>申込団体!$C$5</f>
        <v>0</v>
      </c>
      <c r="I26" s="211"/>
      <c r="J26" s="214"/>
      <c r="L26" s="208"/>
      <c r="M26" s="205"/>
      <c r="N26" s="217"/>
    </row>
    <row r="27" spans="2:14" ht="23.25" customHeight="1" x14ac:dyDescent="0.15">
      <c r="B27" s="202"/>
      <c r="C27" s="22">
        <v>4</v>
      </c>
      <c r="D27" s="23"/>
      <c r="E27" s="23"/>
      <c r="F27" s="23"/>
      <c r="G27" s="23"/>
      <c r="H27" s="20">
        <f>申込団体!$C$5</f>
        <v>0</v>
      </c>
      <c r="I27" s="211"/>
      <c r="J27" s="214"/>
      <c r="L27" s="208"/>
      <c r="M27" s="205"/>
      <c r="N27" s="217"/>
    </row>
    <row r="28" spans="2:14" ht="23.25" customHeight="1" x14ac:dyDescent="0.15">
      <c r="B28" s="202"/>
      <c r="C28" s="22">
        <v>5</v>
      </c>
      <c r="D28" s="23"/>
      <c r="E28" s="23"/>
      <c r="F28" s="23"/>
      <c r="G28" s="23"/>
      <c r="H28" s="20">
        <f>申込団体!$C$5</f>
        <v>0</v>
      </c>
      <c r="I28" s="211"/>
      <c r="J28" s="214"/>
      <c r="L28" s="208"/>
      <c r="M28" s="205"/>
      <c r="N28" s="217"/>
    </row>
    <row r="29" spans="2:14" ht="23.25" customHeight="1" thickBot="1" x14ac:dyDescent="0.2">
      <c r="B29" s="203"/>
      <c r="C29" s="26">
        <v>6</v>
      </c>
      <c r="D29" s="27"/>
      <c r="E29" s="27"/>
      <c r="F29" s="27"/>
      <c r="G29" s="27"/>
      <c r="H29" s="53">
        <f>申込団体!$C$5</f>
        <v>0</v>
      </c>
      <c r="I29" s="212"/>
      <c r="J29" s="215"/>
      <c r="L29" s="209"/>
      <c r="M29" s="206"/>
      <c r="N29" s="218"/>
    </row>
    <row r="30" spans="2:14" ht="23.25" customHeight="1" x14ac:dyDescent="0.15">
      <c r="B30" s="201" t="s">
        <v>64</v>
      </c>
      <c r="C30" s="59">
        <v>1</v>
      </c>
      <c r="D30" s="36"/>
      <c r="E30" s="36"/>
      <c r="F30" s="36"/>
      <c r="G30" s="36"/>
      <c r="H30" s="40">
        <f>申込団体!$C$5</f>
        <v>0</v>
      </c>
      <c r="I30" s="210">
        <v>0</v>
      </c>
      <c r="J30" s="213"/>
      <c r="L30" s="208">
        <f t="shared" ref="L30" si="9">I30</f>
        <v>0</v>
      </c>
      <c r="M30" s="204">
        <f t="shared" ref="M30" si="10">L30*1000</f>
        <v>0</v>
      </c>
      <c r="N30" s="217">
        <f t="shared" ref="N30" si="11">IF(L30&gt;0,1,0)</f>
        <v>0</v>
      </c>
    </row>
    <row r="31" spans="2:14" ht="23.25" customHeight="1" x14ac:dyDescent="0.15">
      <c r="B31" s="202"/>
      <c r="C31" s="22">
        <v>2</v>
      </c>
      <c r="D31" s="23"/>
      <c r="E31" s="23"/>
      <c r="F31" s="23"/>
      <c r="G31" s="23"/>
      <c r="H31" s="24">
        <f>申込団体!$C$5</f>
        <v>0</v>
      </c>
      <c r="I31" s="211"/>
      <c r="J31" s="214"/>
      <c r="K31" s="38"/>
      <c r="L31" s="208"/>
      <c r="M31" s="205"/>
      <c r="N31" s="217"/>
    </row>
    <row r="32" spans="2:14" ht="23.25" customHeight="1" x14ac:dyDescent="0.15">
      <c r="B32" s="202"/>
      <c r="C32" s="22">
        <v>3</v>
      </c>
      <c r="D32" s="23"/>
      <c r="E32" s="23"/>
      <c r="F32" s="23"/>
      <c r="G32" s="23"/>
      <c r="H32" s="24">
        <f>申込団体!$C$5</f>
        <v>0</v>
      </c>
      <c r="I32" s="211"/>
      <c r="J32" s="214"/>
      <c r="K32" s="38"/>
      <c r="L32" s="208"/>
      <c r="M32" s="205"/>
      <c r="N32" s="217"/>
    </row>
    <row r="33" spans="2:14" ht="23.25" customHeight="1" x14ac:dyDescent="0.15">
      <c r="B33" s="202"/>
      <c r="C33" s="22">
        <v>4</v>
      </c>
      <c r="D33" s="23"/>
      <c r="E33" s="23"/>
      <c r="F33" s="23"/>
      <c r="G33" s="23"/>
      <c r="H33" s="24">
        <f>申込団体!$C$5</f>
        <v>0</v>
      </c>
      <c r="I33" s="211"/>
      <c r="J33" s="214"/>
      <c r="K33" s="38"/>
      <c r="L33" s="208"/>
      <c r="M33" s="205"/>
      <c r="N33" s="217"/>
    </row>
    <row r="34" spans="2:14" ht="23.25" customHeight="1" x14ac:dyDescent="0.15">
      <c r="B34" s="202"/>
      <c r="C34" s="22">
        <v>5</v>
      </c>
      <c r="D34" s="23"/>
      <c r="E34" s="23"/>
      <c r="F34" s="23"/>
      <c r="G34" s="23"/>
      <c r="H34" s="24">
        <f>申込団体!$C$5</f>
        <v>0</v>
      </c>
      <c r="I34" s="211"/>
      <c r="J34" s="214"/>
      <c r="K34" s="38"/>
      <c r="L34" s="208"/>
      <c r="M34" s="205"/>
      <c r="N34" s="217"/>
    </row>
    <row r="35" spans="2:14" ht="23.25" customHeight="1" thickBot="1" x14ac:dyDescent="0.2">
      <c r="B35" s="203"/>
      <c r="C35" s="26">
        <v>6</v>
      </c>
      <c r="D35" s="27"/>
      <c r="E35" s="27"/>
      <c r="F35" s="27"/>
      <c r="G35" s="27"/>
      <c r="H35" s="28">
        <f>申込団体!$C$5</f>
        <v>0</v>
      </c>
      <c r="I35" s="212"/>
      <c r="J35" s="215"/>
      <c r="K35" s="38"/>
      <c r="L35" s="209"/>
      <c r="M35" s="206"/>
      <c r="N35" s="218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45</v>
      </c>
      <c r="M37" s="3" t="s">
        <v>46</v>
      </c>
      <c r="N37" s="3" t="s">
        <v>47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6"/>
  <sheetViews>
    <sheetView workbookViewId="0">
      <selection activeCell="G26" sqref="G26"/>
    </sheetView>
  </sheetViews>
  <sheetFormatPr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33">
        <f>申込団体!C5</f>
        <v>0</v>
      </c>
      <c r="C2" s="234"/>
      <c r="D2" s="229" t="s">
        <v>19</v>
      </c>
      <c r="E2" s="229" t="s">
        <v>20</v>
      </c>
      <c r="F2" s="231" t="s">
        <v>90</v>
      </c>
    </row>
    <row r="3" spans="2:7" ht="16.5" thickBot="1" x14ac:dyDescent="0.2">
      <c r="B3" s="235"/>
      <c r="C3" s="236"/>
      <c r="D3" s="230"/>
      <c r="E3" s="230"/>
      <c r="F3" s="232"/>
    </row>
    <row r="4" spans="2:7" ht="22.5" customHeight="1" thickTop="1" x14ac:dyDescent="0.15">
      <c r="B4" s="225" t="s">
        <v>73</v>
      </c>
      <c r="C4" s="226"/>
      <c r="D4" s="64">
        <f>小女!O36</f>
        <v>0</v>
      </c>
      <c r="E4" s="64">
        <f>小女!P36</f>
        <v>0</v>
      </c>
      <c r="F4" s="65">
        <f>小女!Q36</f>
        <v>0</v>
      </c>
      <c r="G4" s="3" t="s">
        <v>86</v>
      </c>
    </row>
    <row r="5" spans="2:7" ht="22.5" customHeight="1" x14ac:dyDescent="0.15">
      <c r="B5" s="225" t="s">
        <v>74</v>
      </c>
      <c r="C5" s="226"/>
      <c r="D5" s="64">
        <f>小女R!L36</f>
        <v>0</v>
      </c>
      <c r="E5" s="64">
        <f>小女R!M36</f>
        <v>0</v>
      </c>
      <c r="F5" s="65">
        <f>小女R!N36</f>
        <v>0</v>
      </c>
      <c r="G5" s="3" t="s">
        <v>87</v>
      </c>
    </row>
    <row r="6" spans="2:7" ht="22.5" customHeight="1" x14ac:dyDescent="0.15">
      <c r="B6" s="225" t="s">
        <v>75</v>
      </c>
      <c r="C6" s="226"/>
      <c r="D6" s="64">
        <f>小男!O36</f>
        <v>0</v>
      </c>
      <c r="E6" s="64">
        <f>小男!P36</f>
        <v>0</v>
      </c>
      <c r="F6" s="65">
        <f>小男!Q36</f>
        <v>0</v>
      </c>
      <c r="G6" s="3" t="s">
        <v>86</v>
      </c>
    </row>
    <row r="7" spans="2:7" ht="22.5" customHeight="1" thickBot="1" x14ac:dyDescent="0.2">
      <c r="B7" s="227" t="s">
        <v>76</v>
      </c>
      <c r="C7" s="228"/>
      <c r="D7" s="66">
        <f>小男R!L36</f>
        <v>0</v>
      </c>
      <c r="E7" s="66">
        <f>小男R!M36</f>
        <v>0</v>
      </c>
      <c r="F7" s="67">
        <f>小男R!N36</f>
        <v>0</v>
      </c>
      <c r="G7" s="3" t="s">
        <v>87</v>
      </c>
    </row>
    <row r="8" spans="2:7" ht="22.5" customHeight="1" thickTop="1" x14ac:dyDescent="0.15">
      <c r="B8" s="225" t="s">
        <v>77</v>
      </c>
      <c r="C8" s="226"/>
      <c r="D8" s="64">
        <f>中女!U66</f>
        <v>0</v>
      </c>
      <c r="E8" s="64">
        <f>中女!V66</f>
        <v>0</v>
      </c>
      <c r="F8" s="65">
        <f>中女!W66</f>
        <v>0</v>
      </c>
      <c r="G8" s="3" t="s">
        <v>88</v>
      </c>
    </row>
    <row r="9" spans="2:7" ht="22.5" customHeight="1" x14ac:dyDescent="0.15">
      <c r="B9" s="225" t="s">
        <v>78</v>
      </c>
      <c r="C9" s="226"/>
      <c r="D9" s="64">
        <f>中女R!L36</f>
        <v>0</v>
      </c>
      <c r="E9" s="64">
        <f>中女R!M36</f>
        <v>0</v>
      </c>
      <c r="F9" s="65">
        <f>中女R!N36</f>
        <v>0</v>
      </c>
      <c r="G9" s="3" t="s">
        <v>89</v>
      </c>
    </row>
    <row r="10" spans="2:7" ht="22.5" customHeight="1" x14ac:dyDescent="0.15">
      <c r="B10" s="225" t="s">
        <v>79</v>
      </c>
      <c r="C10" s="226"/>
      <c r="D10" s="64">
        <f>中男!U66</f>
        <v>0</v>
      </c>
      <c r="E10" s="64">
        <f>中男!V66</f>
        <v>0</v>
      </c>
      <c r="F10" s="64">
        <f>中男!W66</f>
        <v>0</v>
      </c>
      <c r="G10" s="3" t="s">
        <v>88</v>
      </c>
    </row>
    <row r="11" spans="2:7" ht="22.5" customHeight="1" thickBot="1" x14ac:dyDescent="0.2">
      <c r="B11" s="227" t="s">
        <v>80</v>
      </c>
      <c r="C11" s="228"/>
      <c r="D11" s="66">
        <f>中男R!L36</f>
        <v>0</v>
      </c>
      <c r="E11" s="66">
        <f>中男R!M36</f>
        <v>0</v>
      </c>
      <c r="F11" s="67">
        <f>中男R!N36</f>
        <v>0</v>
      </c>
      <c r="G11" s="3" t="s">
        <v>89</v>
      </c>
    </row>
    <row r="12" spans="2:7" ht="22.5" customHeight="1" thickTop="1" x14ac:dyDescent="0.15">
      <c r="B12" s="225" t="s">
        <v>81</v>
      </c>
      <c r="C12" s="226"/>
      <c r="D12" s="64">
        <f>一般･高校女!O36</f>
        <v>0</v>
      </c>
      <c r="E12" s="64">
        <f>一般･高校女!P36</f>
        <v>0</v>
      </c>
      <c r="F12" s="65">
        <f>一般･高校女!Q36</f>
        <v>0</v>
      </c>
      <c r="G12" s="3" t="s">
        <v>88</v>
      </c>
    </row>
    <row r="13" spans="2:7" ht="22.5" customHeight="1" x14ac:dyDescent="0.15">
      <c r="B13" s="225" t="s">
        <v>82</v>
      </c>
      <c r="C13" s="226"/>
      <c r="D13" s="64">
        <f>一般・高校女R!L36</f>
        <v>0</v>
      </c>
      <c r="E13" s="64">
        <f>一般・高校女R!M36</f>
        <v>0</v>
      </c>
      <c r="F13" s="65">
        <f>一般・高校女R!N36</f>
        <v>0</v>
      </c>
      <c r="G13" s="3" t="s">
        <v>89</v>
      </c>
    </row>
    <row r="14" spans="2:7" ht="22.5" customHeight="1" x14ac:dyDescent="0.15">
      <c r="B14" s="225" t="s">
        <v>83</v>
      </c>
      <c r="C14" s="226"/>
      <c r="D14" s="64">
        <f>一般･高校男!O36</f>
        <v>0</v>
      </c>
      <c r="E14" s="64">
        <f>一般･高校男!P36</f>
        <v>0</v>
      </c>
      <c r="F14" s="65">
        <f>一般･高校男!Q36</f>
        <v>0</v>
      </c>
      <c r="G14" s="3" t="s">
        <v>88</v>
      </c>
    </row>
    <row r="15" spans="2:7" ht="22.5" customHeight="1" thickBot="1" x14ac:dyDescent="0.2">
      <c r="B15" s="227" t="s">
        <v>84</v>
      </c>
      <c r="C15" s="228"/>
      <c r="D15" s="66">
        <f>一般・高校男R!L36</f>
        <v>0</v>
      </c>
      <c r="E15" s="66">
        <f>一般・高校男R!M36</f>
        <v>0</v>
      </c>
      <c r="F15" s="67">
        <f>一般・高校男R!N36</f>
        <v>0</v>
      </c>
      <c r="G15" s="3" t="s">
        <v>89</v>
      </c>
    </row>
    <row r="16" spans="2:7" ht="40.5" customHeight="1" thickTop="1" thickBot="1" x14ac:dyDescent="0.2">
      <c r="B16" s="198" t="s">
        <v>85</v>
      </c>
      <c r="C16" s="199"/>
      <c r="D16" s="68">
        <f>SUM(D4:D15)</f>
        <v>0</v>
      </c>
      <c r="E16" s="68">
        <f t="shared" ref="E16:F16" si="0">SUM(E4:E15)</f>
        <v>0</v>
      </c>
      <c r="F16" s="68">
        <f t="shared" si="0"/>
        <v>0</v>
      </c>
    </row>
  </sheetData>
  <mergeCells count="17">
    <mergeCell ref="F2:F3"/>
    <mergeCell ref="B8:C8"/>
    <mergeCell ref="B9:C9"/>
    <mergeCell ref="B10:C10"/>
    <mergeCell ref="B11:C11"/>
    <mergeCell ref="B2:C3"/>
    <mergeCell ref="B4:C4"/>
    <mergeCell ref="B5:C5"/>
    <mergeCell ref="B6:C6"/>
    <mergeCell ref="B7:C7"/>
    <mergeCell ref="B14:C14"/>
    <mergeCell ref="B15:C15"/>
    <mergeCell ref="B16:C16"/>
    <mergeCell ref="D2:D3"/>
    <mergeCell ref="E2:E3"/>
    <mergeCell ref="B12:C12"/>
    <mergeCell ref="B13:C13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"/>
  <sheetViews>
    <sheetView zoomScale="70" zoomScaleNormal="70" workbookViewId="0">
      <selection activeCell="T48" sqref="T4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6.5" thickBot="1" x14ac:dyDescent="0.2">
      <c r="A2" s="69"/>
      <c r="B2" s="174" t="s">
        <v>44</v>
      </c>
      <c r="C2" s="175"/>
      <c r="D2" s="175"/>
      <c r="E2" s="175"/>
      <c r="F2" s="175"/>
      <c r="G2" s="176"/>
      <c r="H2" s="70" t="s">
        <v>32</v>
      </c>
      <c r="I2" s="71"/>
      <c r="J2" s="71"/>
      <c r="K2" s="71"/>
      <c r="L2" s="71"/>
      <c r="M2" s="72"/>
      <c r="N2" s="69"/>
      <c r="O2" s="179" t="s">
        <v>30</v>
      </c>
      <c r="P2" s="180"/>
      <c r="Q2" s="181"/>
      <c r="R2" s="69"/>
      <c r="S2" s="69"/>
    </row>
    <row r="3" spans="1:19" ht="16.5" thickBot="1" x14ac:dyDescent="0.2">
      <c r="A3" s="69"/>
      <c r="B3" s="177"/>
      <c r="C3" s="178"/>
      <c r="D3" s="178"/>
      <c r="E3" s="178"/>
      <c r="F3" s="178"/>
      <c r="G3" s="178"/>
      <c r="H3" s="73" t="s">
        <v>21</v>
      </c>
      <c r="I3" s="74"/>
      <c r="J3" s="74"/>
      <c r="K3" s="74"/>
      <c r="L3" s="74"/>
      <c r="M3" s="75"/>
      <c r="N3" s="69"/>
      <c r="O3" s="182"/>
      <c r="P3" s="183"/>
      <c r="Q3" s="184"/>
      <c r="R3" s="69"/>
      <c r="S3" s="69"/>
    </row>
    <row r="4" spans="1:19" ht="23.25" customHeight="1" x14ac:dyDescent="0.15">
      <c r="A4" s="69"/>
      <c r="B4" s="76" t="s">
        <v>6</v>
      </c>
      <c r="C4" s="77" t="s">
        <v>10</v>
      </c>
      <c r="D4" s="77" t="s">
        <v>7</v>
      </c>
      <c r="E4" s="77" t="s">
        <v>2</v>
      </c>
      <c r="F4" s="77" t="s">
        <v>8</v>
      </c>
      <c r="G4" s="78" t="s">
        <v>31</v>
      </c>
      <c r="H4" s="76" t="s">
        <v>15</v>
      </c>
      <c r="I4" s="77" t="s">
        <v>16</v>
      </c>
      <c r="J4" s="77" t="s">
        <v>17</v>
      </c>
      <c r="K4" s="77" t="s">
        <v>16</v>
      </c>
      <c r="L4" s="77" t="s">
        <v>18</v>
      </c>
      <c r="M4" s="79" t="s">
        <v>16</v>
      </c>
      <c r="N4" s="80"/>
      <c r="O4" s="76" t="s">
        <v>19</v>
      </c>
      <c r="P4" s="77" t="s">
        <v>20</v>
      </c>
      <c r="Q4" s="79" t="s">
        <v>9</v>
      </c>
      <c r="R4" s="69"/>
      <c r="S4" s="69"/>
    </row>
    <row r="5" spans="1:19" ht="23.25" customHeight="1" thickBot="1" x14ac:dyDescent="0.2">
      <c r="A5" s="69"/>
      <c r="B5" s="81" t="s">
        <v>11</v>
      </c>
      <c r="C5" s="82">
        <v>305</v>
      </c>
      <c r="D5" s="82" t="s">
        <v>12</v>
      </c>
      <c r="E5" s="82" t="s">
        <v>14</v>
      </c>
      <c r="F5" s="82">
        <v>4</v>
      </c>
      <c r="G5" s="83" t="s">
        <v>1</v>
      </c>
      <c r="H5" s="81">
        <v>1</v>
      </c>
      <c r="I5" s="82">
        <v>12.05</v>
      </c>
      <c r="J5" s="82">
        <v>0</v>
      </c>
      <c r="K5" s="82"/>
      <c r="L5" s="82">
        <v>1</v>
      </c>
      <c r="M5" s="84">
        <v>3.5</v>
      </c>
      <c r="N5" s="69"/>
      <c r="O5" s="81">
        <f>H5+J5+L5</f>
        <v>2</v>
      </c>
      <c r="P5" s="85">
        <f>O5*300</f>
        <v>600</v>
      </c>
      <c r="Q5" s="86">
        <f>IF(O5&gt;0,1,0)</f>
        <v>1</v>
      </c>
      <c r="R5" s="69"/>
      <c r="S5" s="69"/>
    </row>
    <row r="6" spans="1:19" ht="23.25" customHeight="1" thickTop="1" x14ac:dyDescent="0.15">
      <c r="A6" s="69"/>
      <c r="B6" s="87">
        <v>1</v>
      </c>
      <c r="C6" s="88" t="s">
        <v>48</v>
      </c>
      <c r="D6" s="88" t="s">
        <v>50</v>
      </c>
      <c r="E6" s="88" t="s">
        <v>53</v>
      </c>
      <c r="F6" s="88">
        <v>5</v>
      </c>
      <c r="G6" s="89" t="s">
        <v>1</v>
      </c>
      <c r="H6" s="87">
        <v>1</v>
      </c>
      <c r="I6" s="88">
        <v>14.99</v>
      </c>
      <c r="J6" s="88">
        <v>1</v>
      </c>
      <c r="K6" s="88">
        <v>14.99</v>
      </c>
      <c r="L6" s="88">
        <v>0</v>
      </c>
      <c r="M6" s="90"/>
      <c r="N6" s="69"/>
      <c r="O6" s="87">
        <f t="shared" ref="O6:O10" si="0">H6+J6+L6</f>
        <v>2</v>
      </c>
      <c r="P6" s="91">
        <f t="shared" ref="P6:P10" si="1">O6*300</f>
        <v>600</v>
      </c>
      <c r="Q6" s="92">
        <f>IF(O6&gt;0,1,0)</f>
        <v>1</v>
      </c>
      <c r="R6" s="69"/>
      <c r="S6" s="69"/>
    </row>
    <row r="7" spans="1:19" ht="23.25" customHeight="1" x14ac:dyDescent="0.15">
      <c r="A7" s="69"/>
      <c r="B7" s="93">
        <v>2</v>
      </c>
      <c r="C7" s="94" t="s">
        <v>49</v>
      </c>
      <c r="D7" s="94" t="s">
        <v>52</v>
      </c>
      <c r="E7" s="94" t="s">
        <v>54</v>
      </c>
      <c r="F7" s="94">
        <v>5</v>
      </c>
      <c r="G7" s="89" t="s">
        <v>1</v>
      </c>
      <c r="H7" s="87">
        <v>1</v>
      </c>
      <c r="I7" s="94">
        <v>15.03</v>
      </c>
      <c r="J7" s="94">
        <v>0</v>
      </c>
      <c r="K7" s="94"/>
      <c r="L7" s="88">
        <v>1</v>
      </c>
      <c r="M7" s="95">
        <v>4.2</v>
      </c>
      <c r="N7" s="69"/>
      <c r="O7" s="93">
        <f t="shared" si="0"/>
        <v>2</v>
      </c>
      <c r="P7" s="96">
        <f t="shared" si="1"/>
        <v>600</v>
      </c>
      <c r="Q7" s="97">
        <f t="shared" ref="Q7:Q10" si="2">IF(O7&gt;0,1,0)</f>
        <v>1</v>
      </c>
      <c r="R7" s="69"/>
      <c r="S7" s="69"/>
    </row>
    <row r="8" spans="1:19" ht="23.25" customHeight="1" x14ac:dyDescent="0.15">
      <c r="A8" s="69"/>
      <c r="B8" s="93">
        <v>3</v>
      </c>
      <c r="C8" s="94">
        <v>210</v>
      </c>
      <c r="D8" s="94" t="s">
        <v>51</v>
      </c>
      <c r="E8" s="94" t="s">
        <v>55</v>
      </c>
      <c r="F8" s="94">
        <v>5</v>
      </c>
      <c r="G8" s="89" t="s">
        <v>1</v>
      </c>
      <c r="H8" s="87">
        <v>0</v>
      </c>
      <c r="I8" s="94"/>
      <c r="J8" s="94">
        <v>0</v>
      </c>
      <c r="K8" s="94"/>
      <c r="L8" s="88">
        <v>1</v>
      </c>
      <c r="M8" s="95">
        <v>4</v>
      </c>
      <c r="N8" s="69"/>
      <c r="O8" s="93">
        <f t="shared" si="0"/>
        <v>1</v>
      </c>
      <c r="P8" s="96">
        <f t="shared" si="1"/>
        <v>300</v>
      </c>
      <c r="Q8" s="97">
        <f t="shared" si="2"/>
        <v>1</v>
      </c>
      <c r="R8" s="69"/>
      <c r="S8" s="69"/>
    </row>
    <row r="9" spans="1:19" ht="23.25" customHeight="1" x14ac:dyDescent="0.15">
      <c r="A9" s="69"/>
      <c r="B9" s="93">
        <v>4</v>
      </c>
      <c r="C9" s="94">
        <v>560</v>
      </c>
      <c r="D9" s="94" t="s">
        <v>57</v>
      </c>
      <c r="E9" s="94" t="s">
        <v>58</v>
      </c>
      <c r="F9" s="94">
        <v>6</v>
      </c>
      <c r="G9" s="89" t="s">
        <v>1</v>
      </c>
      <c r="H9" s="87">
        <v>0</v>
      </c>
      <c r="I9" s="94"/>
      <c r="J9" s="94">
        <v>1</v>
      </c>
      <c r="K9" s="94">
        <v>13.55</v>
      </c>
      <c r="L9" s="88">
        <v>1</v>
      </c>
      <c r="M9" s="95">
        <v>5.2</v>
      </c>
      <c r="N9" s="69"/>
      <c r="O9" s="93">
        <f t="shared" si="0"/>
        <v>2</v>
      </c>
      <c r="P9" s="96">
        <f t="shared" si="1"/>
        <v>600</v>
      </c>
      <c r="Q9" s="97">
        <f t="shared" si="2"/>
        <v>1</v>
      </c>
      <c r="R9" s="69"/>
      <c r="S9" s="69"/>
    </row>
    <row r="10" spans="1:19" ht="23.25" customHeight="1" thickBot="1" x14ac:dyDescent="0.2">
      <c r="A10" s="69"/>
      <c r="B10" s="98">
        <v>5</v>
      </c>
      <c r="C10" s="99">
        <v>890</v>
      </c>
      <c r="D10" s="99" t="s">
        <v>56</v>
      </c>
      <c r="E10" s="99" t="s">
        <v>59</v>
      </c>
      <c r="F10" s="99">
        <v>6</v>
      </c>
      <c r="G10" s="129" t="s">
        <v>1</v>
      </c>
      <c r="H10" s="100">
        <v>0</v>
      </c>
      <c r="I10" s="99"/>
      <c r="J10" s="99">
        <v>1</v>
      </c>
      <c r="K10" s="99">
        <v>17.98</v>
      </c>
      <c r="L10" s="101">
        <v>0</v>
      </c>
      <c r="M10" s="102"/>
      <c r="N10" s="69"/>
      <c r="O10" s="98">
        <f t="shared" si="0"/>
        <v>1</v>
      </c>
      <c r="P10" s="103">
        <f t="shared" si="1"/>
        <v>300</v>
      </c>
      <c r="Q10" s="104">
        <f t="shared" si="2"/>
        <v>1</v>
      </c>
      <c r="R10" s="69"/>
      <c r="S10" s="69"/>
    </row>
    <row r="11" spans="1:19" ht="28.5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105">
        <f>SUM(O6:O10)</f>
        <v>8</v>
      </c>
      <c r="P11" s="105">
        <f>SUM(P6:P10)</f>
        <v>2400</v>
      </c>
      <c r="Q11" s="105">
        <f>SUM(Q6:Q10)</f>
        <v>5</v>
      </c>
      <c r="R11" s="69"/>
      <c r="S11" s="69"/>
    </row>
    <row r="12" spans="1:19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 t="s">
        <v>45</v>
      </c>
      <c r="P12" s="69" t="s">
        <v>46</v>
      </c>
      <c r="Q12" s="69" t="s">
        <v>47</v>
      </c>
      <c r="R12" s="69"/>
      <c r="S12" s="69"/>
    </row>
    <row r="13" spans="1:19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1:19" x14ac:dyDescent="0.1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1:19" x14ac:dyDescent="0.1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1:19" x14ac:dyDescent="0.1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1:19" x14ac:dyDescent="0.1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1:19" x14ac:dyDescent="0.1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1:19" x14ac:dyDescent="0.1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1:19" x14ac:dyDescent="0.1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1:19" x14ac:dyDescent="0.1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1:19" x14ac:dyDescent="0.1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 x14ac:dyDescent="0.1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1:19" x14ac:dyDescent="0.1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19" ht="16.5" thickBo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19" x14ac:dyDescent="0.15">
      <c r="A26" s="69"/>
      <c r="B26" s="174" t="s">
        <v>67</v>
      </c>
      <c r="C26" s="175"/>
      <c r="D26" s="175"/>
      <c r="E26" s="175"/>
      <c r="F26" s="175"/>
      <c r="G26" s="175"/>
      <c r="H26" s="176"/>
      <c r="I26" s="189"/>
      <c r="J26" s="189"/>
      <c r="K26" s="189"/>
      <c r="L26" s="189"/>
      <c r="M26" s="189"/>
      <c r="N26" s="189"/>
      <c r="O26" s="189"/>
      <c r="P26" s="69"/>
      <c r="Q26" s="69"/>
      <c r="R26" s="69"/>
      <c r="S26" s="69"/>
    </row>
    <row r="27" spans="1:19" ht="16.5" thickBot="1" x14ac:dyDescent="0.2">
      <c r="A27" s="69"/>
      <c r="B27" s="177"/>
      <c r="C27" s="178"/>
      <c r="D27" s="178"/>
      <c r="E27" s="178"/>
      <c r="F27" s="178"/>
      <c r="G27" s="178"/>
      <c r="H27" s="185"/>
      <c r="I27" s="189"/>
      <c r="J27" s="189"/>
      <c r="K27" s="189"/>
      <c r="L27" s="189"/>
      <c r="M27" s="189"/>
      <c r="N27" s="189"/>
      <c r="O27" s="189"/>
      <c r="P27" s="69"/>
      <c r="Q27" s="69"/>
      <c r="R27" s="69"/>
      <c r="S27" s="69"/>
    </row>
    <row r="28" spans="1:19" x14ac:dyDescent="0.15">
      <c r="A28" s="69"/>
      <c r="B28" s="76" t="s">
        <v>6</v>
      </c>
      <c r="C28" s="106"/>
      <c r="D28" s="77" t="s">
        <v>10</v>
      </c>
      <c r="E28" s="77" t="s">
        <v>7</v>
      </c>
      <c r="F28" s="77" t="s">
        <v>2</v>
      </c>
      <c r="G28" s="77" t="s">
        <v>8</v>
      </c>
      <c r="H28" s="107" t="s">
        <v>91</v>
      </c>
      <c r="I28" s="108"/>
      <c r="J28" s="108"/>
      <c r="K28" s="69"/>
      <c r="L28" s="69"/>
      <c r="M28" s="69"/>
      <c r="N28" s="69"/>
      <c r="O28" s="69"/>
      <c r="P28" s="69"/>
      <c r="Q28" s="69"/>
      <c r="R28" s="69"/>
      <c r="S28" s="69"/>
    </row>
    <row r="29" spans="1:19" ht="16.5" thickBot="1" x14ac:dyDescent="0.2">
      <c r="A29" s="69"/>
      <c r="B29" s="109" t="s">
        <v>11</v>
      </c>
      <c r="C29" s="110"/>
      <c r="D29" s="111">
        <v>305</v>
      </c>
      <c r="E29" s="111" t="s">
        <v>12</v>
      </c>
      <c r="F29" s="111" t="s">
        <v>14</v>
      </c>
      <c r="G29" s="111">
        <v>4</v>
      </c>
      <c r="H29" s="112" t="s">
        <v>1</v>
      </c>
      <c r="I29" s="131"/>
      <c r="J29" s="131"/>
      <c r="K29" s="69"/>
      <c r="L29" s="69"/>
      <c r="M29" s="69"/>
      <c r="N29" s="69"/>
      <c r="O29" s="69"/>
      <c r="P29" s="69"/>
      <c r="Q29" s="69"/>
      <c r="R29" s="69"/>
      <c r="S29" s="69"/>
    </row>
    <row r="30" spans="1:19" x14ac:dyDescent="0.15">
      <c r="A30" s="69"/>
      <c r="B30" s="186" t="s">
        <v>60</v>
      </c>
      <c r="C30" s="113">
        <v>1</v>
      </c>
      <c r="D30" s="114"/>
      <c r="E30" s="114"/>
      <c r="F30" s="114"/>
      <c r="G30" s="114"/>
      <c r="H30" s="115">
        <f>申込団体!$C$5</f>
        <v>0</v>
      </c>
      <c r="I30" s="189"/>
      <c r="J30" s="189"/>
      <c r="K30" s="69"/>
      <c r="L30" s="69"/>
      <c r="M30" s="69"/>
      <c r="N30" s="69"/>
      <c r="O30" s="69"/>
      <c r="P30" s="69"/>
      <c r="Q30" s="69"/>
      <c r="R30" s="69"/>
      <c r="S30" s="69"/>
    </row>
    <row r="31" spans="1:19" x14ac:dyDescent="0.15">
      <c r="A31" s="69"/>
      <c r="B31" s="187"/>
      <c r="C31" s="93">
        <v>2</v>
      </c>
      <c r="D31" s="94"/>
      <c r="E31" s="94"/>
      <c r="F31" s="94"/>
      <c r="G31" s="94"/>
      <c r="H31" s="116">
        <f>申込団体!$C$5</f>
        <v>0</v>
      </c>
      <c r="I31" s="189"/>
      <c r="J31" s="189"/>
      <c r="K31" s="69"/>
      <c r="L31" s="69"/>
      <c r="M31" s="69"/>
      <c r="N31" s="69"/>
      <c r="O31" s="69"/>
      <c r="P31" s="69"/>
      <c r="Q31" s="69"/>
      <c r="R31" s="69"/>
      <c r="S31" s="69"/>
    </row>
    <row r="32" spans="1:19" x14ac:dyDescent="0.15">
      <c r="A32" s="69"/>
      <c r="B32" s="187"/>
      <c r="C32" s="93">
        <v>3</v>
      </c>
      <c r="D32" s="94"/>
      <c r="E32" s="94"/>
      <c r="F32" s="94"/>
      <c r="G32" s="94"/>
      <c r="H32" s="116">
        <f>申込団体!$C$5</f>
        <v>0</v>
      </c>
      <c r="I32" s="189"/>
      <c r="J32" s="189"/>
      <c r="K32" s="69"/>
      <c r="L32" s="69"/>
      <c r="M32" s="69"/>
      <c r="N32" s="69"/>
      <c r="O32" s="69"/>
      <c r="P32" s="69"/>
      <c r="Q32" s="69"/>
      <c r="R32" s="69"/>
      <c r="S32" s="69"/>
    </row>
    <row r="33" spans="1:19" x14ac:dyDescent="0.15">
      <c r="A33" s="69"/>
      <c r="B33" s="187"/>
      <c r="C33" s="93">
        <v>4</v>
      </c>
      <c r="D33" s="94"/>
      <c r="E33" s="94"/>
      <c r="F33" s="94"/>
      <c r="G33" s="94"/>
      <c r="H33" s="116">
        <f>申込団体!$C$5</f>
        <v>0</v>
      </c>
      <c r="I33" s="189"/>
      <c r="J33" s="189"/>
      <c r="K33" s="69"/>
      <c r="L33" s="69"/>
      <c r="M33" s="69"/>
      <c r="N33" s="69"/>
      <c r="O33" s="69"/>
      <c r="P33" s="69"/>
      <c r="Q33" s="69"/>
      <c r="R33" s="69"/>
      <c r="S33" s="69"/>
    </row>
    <row r="34" spans="1:19" x14ac:dyDescent="0.15">
      <c r="A34" s="69"/>
      <c r="B34" s="187"/>
      <c r="C34" s="93">
        <v>5</v>
      </c>
      <c r="D34" s="94"/>
      <c r="E34" s="94"/>
      <c r="F34" s="94"/>
      <c r="G34" s="94"/>
      <c r="H34" s="116">
        <f>申込団体!$C$5</f>
        <v>0</v>
      </c>
      <c r="I34" s="189"/>
      <c r="J34" s="189"/>
      <c r="K34" s="69"/>
      <c r="L34" s="69"/>
      <c r="M34" s="69"/>
      <c r="N34" s="69"/>
      <c r="O34" s="69"/>
      <c r="P34" s="69"/>
      <c r="Q34" s="69"/>
      <c r="R34" s="69"/>
      <c r="S34" s="69"/>
    </row>
    <row r="35" spans="1:19" ht="16.5" thickBot="1" x14ac:dyDescent="0.2">
      <c r="A35" s="69"/>
      <c r="B35" s="188"/>
      <c r="C35" s="98">
        <v>6</v>
      </c>
      <c r="D35" s="99"/>
      <c r="E35" s="99"/>
      <c r="F35" s="99"/>
      <c r="G35" s="99"/>
      <c r="H35" s="130">
        <f>申込団体!$C$5</f>
        <v>0</v>
      </c>
      <c r="I35" s="189"/>
      <c r="J35" s="189"/>
      <c r="K35" s="69"/>
      <c r="L35" s="69"/>
      <c r="M35" s="69"/>
      <c r="N35" s="69"/>
      <c r="O35" s="69"/>
      <c r="P35" s="69"/>
      <c r="Q35" s="69"/>
      <c r="R35" s="69"/>
      <c r="S35" s="69"/>
    </row>
    <row r="36" spans="1:19" x14ac:dyDescent="0.15">
      <c r="A36" s="69"/>
      <c r="B36" s="186" t="s">
        <v>61</v>
      </c>
      <c r="C36" s="113">
        <v>1</v>
      </c>
      <c r="D36" s="114"/>
      <c r="E36" s="114"/>
      <c r="F36" s="114"/>
      <c r="G36" s="114"/>
      <c r="H36" s="115">
        <f>申込団体!$C$5</f>
        <v>0</v>
      </c>
      <c r="I36" s="189"/>
      <c r="J36" s="189"/>
      <c r="K36" s="69"/>
      <c r="L36" s="69"/>
      <c r="M36" s="69"/>
      <c r="N36" s="69"/>
      <c r="O36" s="69"/>
      <c r="P36" s="69"/>
      <c r="Q36" s="69"/>
      <c r="R36" s="69"/>
      <c r="S36" s="69"/>
    </row>
    <row r="37" spans="1:19" x14ac:dyDescent="0.15">
      <c r="A37" s="69"/>
      <c r="B37" s="187"/>
      <c r="C37" s="93">
        <v>2</v>
      </c>
      <c r="D37" s="94"/>
      <c r="E37" s="94"/>
      <c r="F37" s="94"/>
      <c r="G37" s="94"/>
      <c r="H37" s="116">
        <f>申込団体!$C$5</f>
        <v>0</v>
      </c>
      <c r="I37" s="189"/>
      <c r="J37" s="189"/>
      <c r="K37" s="69"/>
      <c r="L37" s="69"/>
      <c r="M37" s="69"/>
      <c r="N37" s="69"/>
      <c r="O37" s="69"/>
      <c r="P37" s="69"/>
      <c r="Q37" s="69"/>
      <c r="R37" s="69"/>
      <c r="S37" s="69"/>
    </row>
    <row r="38" spans="1:19" x14ac:dyDescent="0.15">
      <c r="A38" s="69"/>
      <c r="B38" s="187"/>
      <c r="C38" s="93">
        <v>3</v>
      </c>
      <c r="D38" s="94"/>
      <c r="E38" s="94"/>
      <c r="F38" s="94"/>
      <c r="G38" s="94"/>
      <c r="H38" s="116">
        <f>申込団体!$C$5</f>
        <v>0</v>
      </c>
      <c r="I38" s="189"/>
      <c r="J38" s="189"/>
      <c r="K38" s="69"/>
      <c r="L38" s="69"/>
      <c r="M38" s="69"/>
      <c r="N38" s="69"/>
      <c r="O38" s="69"/>
      <c r="P38" s="69"/>
      <c r="Q38" s="69"/>
      <c r="R38" s="69"/>
      <c r="S38" s="69"/>
    </row>
    <row r="39" spans="1:19" x14ac:dyDescent="0.15">
      <c r="A39" s="69"/>
      <c r="B39" s="187"/>
      <c r="C39" s="93">
        <v>4</v>
      </c>
      <c r="D39" s="94"/>
      <c r="E39" s="94"/>
      <c r="F39" s="94"/>
      <c r="G39" s="94"/>
      <c r="H39" s="116">
        <f>申込団体!$C$5</f>
        <v>0</v>
      </c>
      <c r="I39" s="189"/>
      <c r="J39" s="189"/>
      <c r="K39" s="69"/>
      <c r="L39" s="69"/>
      <c r="M39" s="69"/>
      <c r="N39" s="69"/>
      <c r="O39" s="69"/>
      <c r="P39" s="69"/>
      <c r="Q39" s="69"/>
      <c r="R39" s="69"/>
      <c r="S39" s="69"/>
    </row>
    <row r="40" spans="1:19" x14ac:dyDescent="0.15">
      <c r="A40" s="69"/>
      <c r="B40" s="187"/>
      <c r="C40" s="93">
        <v>5</v>
      </c>
      <c r="D40" s="94"/>
      <c r="E40" s="94"/>
      <c r="F40" s="94"/>
      <c r="G40" s="94"/>
      <c r="H40" s="116">
        <f>申込団体!$C$5</f>
        <v>0</v>
      </c>
      <c r="I40" s="189"/>
      <c r="J40" s="189"/>
      <c r="K40" s="69"/>
      <c r="L40" s="69"/>
      <c r="M40" s="69"/>
      <c r="N40" s="69"/>
      <c r="O40" s="69"/>
      <c r="P40" s="69"/>
      <c r="Q40" s="69"/>
      <c r="R40" s="69"/>
      <c r="S40" s="69"/>
    </row>
    <row r="41" spans="1:19" ht="16.5" thickBot="1" x14ac:dyDescent="0.2">
      <c r="A41" s="69"/>
      <c r="B41" s="188"/>
      <c r="C41" s="98">
        <v>6</v>
      </c>
      <c r="D41" s="99"/>
      <c r="E41" s="99"/>
      <c r="F41" s="99"/>
      <c r="G41" s="99"/>
      <c r="H41" s="130">
        <f>申込団体!$C$5</f>
        <v>0</v>
      </c>
      <c r="I41" s="189"/>
      <c r="J41" s="189"/>
      <c r="K41" s="69"/>
      <c r="L41" s="69"/>
      <c r="M41" s="69"/>
      <c r="N41" s="69"/>
      <c r="O41" s="69"/>
      <c r="P41" s="69"/>
      <c r="Q41" s="69"/>
      <c r="R41" s="69"/>
      <c r="S41" s="69"/>
    </row>
    <row r="42" spans="1:19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1:19" x14ac:dyDescent="0.1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1:19" x14ac:dyDescent="0.1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1:19" x14ac:dyDescent="0.1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1:19" x14ac:dyDescent="0.1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</sheetData>
  <dataConsolidate/>
  <mergeCells count="11">
    <mergeCell ref="B36:B41"/>
    <mergeCell ref="I36:I41"/>
    <mergeCell ref="J36:J41"/>
    <mergeCell ref="I26:O26"/>
    <mergeCell ref="I27:O27"/>
    <mergeCell ref="B2:G3"/>
    <mergeCell ref="O2:Q3"/>
    <mergeCell ref="B26:H27"/>
    <mergeCell ref="B30:B35"/>
    <mergeCell ref="I30:I35"/>
    <mergeCell ref="J30:J35"/>
  </mergeCells>
  <phoneticPr fontId="1"/>
  <dataValidations count="2">
    <dataValidation imeMode="halfAlpha" allowBlank="1" showInputMessage="1" showErrorMessage="1" sqref="C6:C10 H6:M10 F5:G10 D30:D41 G29:H41 I36:J36 I30:J30"/>
    <dataValidation imeMode="halfKatakana" allowBlank="1" showInputMessage="1" showErrorMessage="1" sqref="C4:C5 E4:E10 D28:D29 F28:F41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workbookViewId="0">
      <selection activeCell="D24" sqref="D2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2:17" ht="16.5" thickBot="1" x14ac:dyDescent="0.2"/>
    <row r="2" spans="2:17" ht="16.5" thickBot="1" x14ac:dyDescent="0.2">
      <c r="B2" s="190" t="s">
        <v>23</v>
      </c>
      <c r="C2" s="191"/>
      <c r="D2" s="191"/>
      <c r="E2" s="191"/>
      <c r="F2" s="191"/>
      <c r="G2" s="192"/>
      <c r="H2" s="43" t="s">
        <v>32</v>
      </c>
      <c r="I2" s="44"/>
      <c r="J2" s="44"/>
      <c r="K2" s="44"/>
      <c r="L2" s="44"/>
      <c r="M2" s="45"/>
      <c r="O2" s="195" t="s">
        <v>30</v>
      </c>
      <c r="P2" s="196"/>
      <c r="Q2" s="197"/>
    </row>
    <row r="3" spans="2:17" ht="16.5" thickBot="1" x14ac:dyDescent="0.2">
      <c r="B3" s="193"/>
      <c r="C3" s="194"/>
      <c r="D3" s="194"/>
      <c r="E3" s="194"/>
      <c r="F3" s="194"/>
      <c r="G3" s="194"/>
      <c r="H3" s="135" t="s">
        <v>21</v>
      </c>
      <c r="I3" s="136"/>
      <c r="J3" s="136"/>
      <c r="K3" s="136"/>
      <c r="L3" s="136"/>
      <c r="M3" s="137"/>
      <c r="O3" s="198"/>
      <c r="P3" s="199"/>
      <c r="Q3" s="200"/>
    </row>
    <row r="4" spans="2:17" ht="23.25" customHeight="1" x14ac:dyDescent="0.15">
      <c r="B4" s="30" t="s">
        <v>6</v>
      </c>
      <c r="C4" s="31" t="s">
        <v>10</v>
      </c>
      <c r="D4" s="31" t="s">
        <v>7</v>
      </c>
      <c r="E4" s="31" t="s">
        <v>13</v>
      </c>
      <c r="F4" s="31" t="s">
        <v>8</v>
      </c>
      <c r="G4" s="39" t="s">
        <v>31</v>
      </c>
      <c r="H4" s="30" t="s">
        <v>96</v>
      </c>
      <c r="I4" s="31" t="s">
        <v>16</v>
      </c>
      <c r="J4" s="31" t="s">
        <v>18</v>
      </c>
      <c r="K4" s="140" t="s">
        <v>16</v>
      </c>
      <c r="L4" s="139" t="s">
        <v>95</v>
      </c>
      <c r="M4" s="32" t="s">
        <v>16</v>
      </c>
      <c r="N4" s="33"/>
      <c r="O4" s="30" t="s">
        <v>19</v>
      </c>
      <c r="P4" s="31" t="s">
        <v>20</v>
      </c>
      <c r="Q4" s="32" t="s">
        <v>9</v>
      </c>
    </row>
    <row r="5" spans="2:17" ht="23.25" customHeight="1" thickBot="1" x14ac:dyDescent="0.2">
      <c r="B5" s="5" t="s">
        <v>11</v>
      </c>
      <c r="C5" s="6">
        <v>305</v>
      </c>
      <c r="D5" s="6" t="s">
        <v>12</v>
      </c>
      <c r="E5" s="6" t="s">
        <v>14</v>
      </c>
      <c r="F5" s="6">
        <v>4</v>
      </c>
      <c r="G5" s="17" t="s">
        <v>1</v>
      </c>
      <c r="H5" s="5">
        <v>1</v>
      </c>
      <c r="I5" s="6">
        <v>12.05</v>
      </c>
      <c r="J5" s="6">
        <v>1</v>
      </c>
      <c r="K5" s="141">
        <v>3.5</v>
      </c>
      <c r="L5" s="6">
        <v>1</v>
      </c>
      <c r="M5" s="12">
        <v>23.5</v>
      </c>
      <c r="O5" s="5">
        <f>H5+J5+L5</f>
        <v>3</v>
      </c>
      <c r="P5" s="13">
        <f>O5*300</f>
        <v>900</v>
      </c>
      <c r="Q5" s="7">
        <f>IF(O5&gt;0,1,0)</f>
        <v>1</v>
      </c>
    </row>
    <row r="6" spans="2:17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9">
        <v>0</v>
      </c>
      <c r="M6" s="21"/>
      <c r="O6" s="8">
        <f t="shared" ref="O6:O30" si="0">H6+J6+L6</f>
        <v>0</v>
      </c>
      <c r="P6" s="14">
        <f t="shared" ref="P6:P35" si="1">O6*300</f>
        <v>0</v>
      </c>
      <c r="Q6" s="9">
        <f>IF(O6&gt;0,1,0)</f>
        <v>0</v>
      </c>
    </row>
    <row r="7" spans="2:17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9">
        <v>0</v>
      </c>
      <c r="M7" s="25"/>
      <c r="O7" s="4">
        <f t="shared" si="0"/>
        <v>0</v>
      </c>
      <c r="P7" s="15">
        <f t="shared" si="1"/>
        <v>0</v>
      </c>
      <c r="Q7" s="10">
        <f t="shared" ref="Q7:Q35" si="2">IF(O7&gt;0,1,0)</f>
        <v>0</v>
      </c>
    </row>
    <row r="8" spans="2:17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9">
        <v>0</v>
      </c>
      <c r="M8" s="25"/>
      <c r="O8" s="4">
        <f t="shared" si="0"/>
        <v>0</v>
      </c>
      <c r="P8" s="15">
        <f t="shared" si="1"/>
        <v>0</v>
      </c>
      <c r="Q8" s="10">
        <f t="shared" si="2"/>
        <v>0</v>
      </c>
    </row>
    <row r="9" spans="2:17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9">
        <v>0</v>
      </c>
      <c r="M9" s="25"/>
      <c r="O9" s="4">
        <f t="shared" si="0"/>
        <v>0</v>
      </c>
      <c r="P9" s="15">
        <f t="shared" si="1"/>
        <v>0</v>
      </c>
      <c r="Q9" s="10">
        <f t="shared" si="2"/>
        <v>0</v>
      </c>
    </row>
    <row r="10" spans="2:17" ht="23.25" customHeight="1" x14ac:dyDescent="0.15">
      <c r="B10" s="22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9">
        <v>0</v>
      </c>
      <c r="M10" s="25"/>
      <c r="O10" s="4">
        <f t="shared" si="0"/>
        <v>0</v>
      </c>
      <c r="P10" s="15">
        <f t="shared" si="1"/>
        <v>0</v>
      </c>
      <c r="Q10" s="10">
        <f t="shared" si="2"/>
        <v>0</v>
      </c>
    </row>
    <row r="11" spans="2:17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9">
        <v>0</v>
      </c>
      <c r="M11" s="25"/>
      <c r="O11" s="4">
        <f t="shared" si="0"/>
        <v>0</v>
      </c>
      <c r="P11" s="15">
        <f t="shared" si="1"/>
        <v>0</v>
      </c>
      <c r="Q11" s="10">
        <f t="shared" si="2"/>
        <v>0</v>
      </c>
    </row>
    <row r="12" spans="2:17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9">
        <v>0</v>
      </c>
      <c r="M12" s="25"/>
      <c r="O12" s="4">
        <f t="shared" si="0"/>
        <v>0</v>
      </c>
      <c r="P12" s="15">
        <f t="shared" si="1"/>
        <v>0</v>
      </c>
      <c r="Q12" s="10">
        <f t="shared" si="2"/>
        <v>0</v>
      </c>
    </row>
    <row r="13" spans="2:17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9">
        <v>0</v>
      </c>
      <c r="M13" s="25"/>
      <c r="O13" s="4">
        <f t="shared" si="0"/>
        <v>0</v>
      </c>
      <c r="P13" s="15">
        <f t="shared" si="1"/>
        <v>0</v>
      </c>
      <c r="Q13" s="10">
        <f t="shared" si="2"/>
        <v>0</v>
      </c>
    </row>
    <row r="14" spans="2:17" ht="23.25" customHeight="1" x14ac:dyDescent="0.15">
      <c r="B14" s="22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9">
        <v>0</v>
      </c>
      <c r="M14" s="25"/>
      <c r="O14" s="4">
        <f t="shared" si="0"/>
        <v>0</v>
      </c>
      <c r="P14" s="15">
        <f t="shared" si="1"/>
        <v>0</v>
      </c>
      <c r="Q14" s="10">
        <f t="shared" si="2"/>
        <v>0</v>
      </c>
    </row>
    <row r="15" spans="2:17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9">
        <v>0</v>
      </c>
      <c r="M15" s="25"/>
      <c r="O15" s="4">
        <f t="shared" si="0"/>
        <v>0</v>
      </c>
      <c r="P15" s="15">
        <f t="shared" si="1"/>
        <v>0</v>
      </c>
      <c r="Q15" s="10">
        <f t="shared" si="2"/>
        <v>0</v>
      </c>
    </row>
    <row r="16" spans="2:17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9">
        <v>0</v>
      </c>
      <c r="M16" s="25"/>
      <c r="O16" s="4">
        <f t="shared" si="0"/>
        <v>0</v>
      </c>
      <c r="P16" s="15">
        <f t="shared" si="1"/>
        <v>0</v>
      </c>
      <c r="Q16" s="10">
        <f t="shared" si="2"/>
        <v>0</v>
      </c>
    </row>
    <row r="17" spans="2:17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9">
        <v>0</v>
      </c>
      <c r="M17" s="25"/>
      <c r="O17" s="4">
        <f t="shared" si="0"/>
        <v>0</v>
      </c>
      <c r="P17" s="15">
        <f t="shared" si="1"/>
        <v>0</v>
      </c>
      <c r="Q17" s="10">
        <f t="shared" si="2"/>
        <v>0</v>
      </c>
    </row>
    <row r="18" spans="2:17" ht="23.25" customHeight="1" x14ac:dyDescent="0.15">
      <c r="B18" s="22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9">
        <v>0</v>
      </c>
      <c r="M18" s="25"/>
      <c r="O18" s="4">
        <f t="shared" si="0"/>
        <v>0</v>
      </c>
      <c r="P18" s="15">
        <f t="shared" si="1"/>
        <v>0</v>
      </c>
      <c r="Q18" s="10">
        <f t="shared" si="2"/>
        <v>0</v>
      </c>
    </row>
    <row r="19" spans="2:17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9">
        <v>0</v>
      </c>
      <c r="M19" s="25"/>
      <c r="O19" s="4">
        <f t="shared" si="0"/>
        <v>0</v>
      </c>
      <c r="P19" s="15">
        <f t="shared" si="1"/>
        <v>0</v>
      </c>
      <c r="Q19" s="10">
        <f t="shared" si="2"/>
        <v>0</v>
      </c>
    </row>
    <row r="20" spans="2:17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9">
        <v>0</v>
      </c>
      <c r="M20" s="25"/>
      <c r="O20" s="4">
        <f t="shared" si="0"/>
        <v>0</v>
      </c>
      <c r="P20" s="15">
        <f t="shared" si="1"/>
        <v>0</v>
      </c>
      <c r="Q20" s="10">
        <f t="shared" si="2"/>
        <v>0</v>
      </c>
    </row>
    <row r="21" spans="2:17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9">
        <v>0</v>
      </c>
      <c r="M21" s="25"/>
      <c r="O21" s="4">
        <f t="shared" si="0"/>
        <v>0</v>
      </c>
      <c r="P21" s="15">
        <f t="shared" si="1"/>
        <v>0</v>
      </c>
      <c r="Q21" s="10">
        <f t="shared" si="2"/>
        <v>0</v>
      </c>
    </row>
    <row r="22" spans="2:17" ht="23.25" customHeight="1" x14ac:dyDescent="0.15">
      <c r="B22" s="22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9">
        <v>0</v>
      </c>
      <c r="M22" s="25"/>
      <c r="O22" s="4">
        <f t="shared" si="0"/>
        <v>0</v>
      </c>
      <c r="P22" s="15">
        <f t="shared" si="1"/>
        <v>0</v>
      </c>
      <c r="Q22" s="10">
        <f t="shared" si="2"/>
        <v>0</v>
      </c>
    </row>
    <row r="23" spans="2:17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9">
        <v>0</v>
      </c>
      <c r="M23" s="25"/>
      <c r="O23" s="4">
        <f t="shared" si="0"/>
        <v>0</v>
      </c>
      <c r="P23" s="15">
        <f t="shared" si="1"/>
        <v>0</v>
      </c>
      <c r="Q23" s="10">
        <f t="shared" si="2"/>
        <v>0</v>
      </c>
    </row>
    <row r="24" spans="2:17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9">
        <v>0</v>
      </c>
      <c r="M24" s="25"/>
      <c r="O24" s="4">
        <f t="shared" si="0"/>
        <v>0</v>
      </c>
      <c r="P24" s="15">
        <f t="shared" si="1"/>
        <v>0</v>
      </c>
      <c r="Q24" s="10">
        <f t="shared" si="2"/>
        <v>0</v>
      </c>
    </row>
    <row r="25" spans="2:17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9">
        <v>0</v>
      </c>
      <c r="M25" s="25"/>
      <c r="O25" s="4">
        <f t="shared" si="0"/>
        <v>0</v>
      </c>
      <c r="P25" s="15">
        <f t="shared" si="1"/>
        <v>0</v>
      </c>
      <c r="Q25" s="10">
        <f t="shared" si="2"/>
        <v>0</v>
      </c>
    </row>
    <row r="26" spans="2:17" ht="23.25" customHeight="1" x14ac:dyDescent="0.15">
      <c r="B26" s="22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9">
        <v>0</v>
      </c>
      <c r="M26" s="25"/>
      <c r="O26" s="4">
        <f t="shared" si="0"/>
        <v>0</v>
      </c>
      <c r="P26" s="15">
        <f t="shared" si="1"/>
        <v>0</v>
      </c>
      <c r="Q26" s="10">
        <f t="shared" si="2"/>
        <v>0</v>
      </c>
    </row>
    <row r="27" spans="2:17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9">
        <v>0</v>
      </c>
      <c r="M27" s="25"/>
      <c r="O27" s="4">
        <f t="shared" si="0"/>
        <v>0</v>
      </c>
      <c r="P27" s="15">
        <f t="shared" si="1"/>
        <v>0</v>
      </c>
      <c r="Q27" s="10">
        <f t="shared" si="2"/>
        <v>0</v>
      </c>
    </row>
    <row r="28" spans="2:17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9">
        <v>0</v>
      </c>
      <c r="M28" s="25"/>
      <c r="O28" s="4">
        <f t="shared" si="0"/>
        <v>0</v>
      </c>
      <c r="P28" s="15">
        <f t="shared" si="1"/>
        <v>0</v>
      </c>
      <c r="Q28" s="10">
        <f t="shared" si="2"/>
        <v>0</v>
      </c>
    </row>
    <row r="29" spans="2:17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9">
        <v>0</v>
      </c>
      <c r="M29" s="25"/>
      <c r="O29" s="4">
        <f t="shared" si="0"/>
        <v>0</v>
      </c>
      <c r="P29" s="15">
        <f t="shared" si="1"/>
        <v>0</v>
      </c>
      <c r="Q29" s="10">
        <f t="shared" si="2"/>
        <v>0</v>
      </c>
    </row>
    <row r="30" spans="2:17" ht="23.25" customHeight="1" x14ac:dyDescent="0.15">
      <c r="B30" s="34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36">
        <v>0</v>
      </c>
      <c r="M30" s="37"/>
      <c r="O30" s="4">
        <f t="shared" si="0"/>
        <v>0</v>
      </c>
      <c r="P30" s="15">
        <f t="shared" si="1"/>
        <v>0</v>
      </c>
      <c r="Q30" s="10">
        <f t="shared" si="2"/>
        <v>0</v>
      </c>
    </row>
    <row r="31" spans="2:17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23">
        <v>0</v>
      </c>
      <c r="M31" s="25"/>
      <c r="N31" s="38"/>
      <c r="O31" s="4">
        <f t="shared" ref="O31:O35" si="3">H31+J31+L31</f>
        <v>0</v>
      </c>
      <c r="P31" s="15">
        <f t="shared" si="1"/>
        <v>0</v>
      </c>
      <c r="Q31" s="10">
        <f t="shared" si="2"/>
        <v>0</v>
      </c>
    </row>
    <row r="32" spans="2:17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23">
        <v>0</v>
      </c>
      <c r="M32" s="25"/>
      <c r="N32" s="38"/>
      <c r="O32" s="4">
        <f t="shared" si="3"/>
        <v>0</v>
      </c>
      <c r="P32" s="15">
        <f t="shared" si="1"/>
        <v>0</v>
      </c>
      <c r="Q32" s="10">
        <f t="shared" si="2"/>
        <v>0</v>
      </c>
    </row>
    <row r="33" spans="2:17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23">
        <v>0</v>
      </c>
      <c r="M33" s="25"/>
      <c r="N33" s="38"/>
      <c r="O33" s="4">
        <f t="shared" si="3"/>
        <v>0</v>
      </c>
      <c r="P33" s="15">
        <f t="shared" si="1"/>
        <v>0</v>
      </c>
      <c r="Q33" s="10">
        <f t="shared" si="2"/>
        <v>0</v>
      </c>
    </row>
    <row r="34" spans="2:17" ht="23.25" customHeight="1" x14ac:dyDescent="0.15">
      <c r="B34" s="22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23">
        <v>0</v>
      </c>
      <c r="M34" s="25"/>
      <c r="N34" s="38"/>
      <c r="O34" s="4">
        <f t="shared" si="3"/>
        <v>0</v>
      </c>
      <c r="P34" s="15">
        <f t="shared" si="1"/>
        <v>0</v>
      </c>
      <c r="Q34" s="10">
        <f t="shared" si="2"/>
        <v>0</v>
      </c>
    </row>
    <row r="35" spans="2:17" ht="23.25" customHeight="1" thickBot="1" x14ac:dyDescent="0.2">
      <c r="B35" s="26">
        <v>30</v>
      </c>
      <c r="C35" s="27"/>
      <c r="D35" s="27"/>
      <c r="E35" s="27"/>
      <c r="F35" s="27"/>
      <c r="G35" s="28">
        <f>申込団体!$C$5</f>
        <v>0</v>
      </c>
      <c r="H35" s="26">
        <v>0</v>
      </c>
      <c r="I35" s="27"/>
      <c r="J35" s="27">
        <v>0</v>
      </c>
      <c r="K35" s="27"/>
      <c r="L35" s="27">
        <v>0</v>
      </c>
      <c r="M35" s="29"/>
      <c r="N35" s="38"/>
      <c r="O35" s="2">
        <f t="shared" si="3"/>
        <v>0</v>
      </c>
      <c r="P35" s="16">
        <f t="shared" si="1"/>
        <v>0</v>
      </c>
      <c r="Q35" s="11">
        <f t="shared" si="2"/>
        <v>0</v>
      </c>
    </row>
    <row r="36" spans="2:17" ht="28.5" x14ac:dyDescent="0.15">
      <c r="O36" s="41">
        <f>SUM(O6:O35)</f>
        <v>0</v>
      </c>
      <c r="P36" s="41">
        <f>SUM(P6:P35)</f>
        <v>0</v>
      </c>
      <c r="Q36" s="41">
        <f>SUM(Q6:Q35)</f>
        <v>0</v>
      </c>
    </row>
    <row r="37" spans="2:17" x14ac:dyDescent="0.15">
      <c r="O37" s="3" t="s">
        <v>45</v>
      </c>
      <c r="P37" s="3" t="s">
        <v>46</v>
      </c>
      <c r="Q37" s="3" t="s">
        <v>47</v>
      </c>
    </row>
  </sheetData>
  <dataConsolidate/>
  <mergeCells count="2">
    <mergeCell ref="B2:G3"/>
    <mergeCell ref="O2:Q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L6:L35 J6:J35 K6:K29 M6:M29 H6:I29 F5:G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S27" sqref="S27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90" t="s">
        <v>67</v>
      </c>
      <c r="C2" s="191"/>
      <c r="D2" s="191"/>
      <c r="E2" s="191"/>
      <c r="F2" s="191"/>
      <c r="G2" s="191"/>
      <c r="H2" s="192"/>
      <c r="I2" s="49" t="s">
        <v>32</v>
      </c>
      <c r="J2" s="50"/>
      <c r="L2" s="195" t="s">
        <v>30</v>
      </c>
      <c r="M2" s="196"/>
      <c r="N2" s="197"/>
    </row>
    <row r="3" spans="2:14" ht="16.5" thickBot="1" x14ac:dyDescent="0.2">
      <c r="B3" s="193"/>
      <c r="C3" s="194"/>
      <c r="D3" s="194"/>
      <c r="E3" s="194"/>
      <c r="F3" s="194"/>
      <c r="G3" s="194"/>
      <c r="H3" s="194"/>
      <c r="I3" s="51" t="s">
        <v>21</v>
      </c>
      <c r="J3" s="52"/>
      <c r="L3" s="198"/>
      <c r="M3" s="199"/>
      <c r="N3" s="200"/>
    </row>
    <row r="4" spans="2:14" ht="23.25" customHeight="1" x14ac:dyDescent="0.15">
      <c r="B4" s="30" t="s">
        <v>6</v>
      </c>
      <c r="C4" s="54"/>
      <c r="D4" s="31" t="s">
        <v>10</v>
      </c>
      <c r="E4" s="31" t="s">
        <v>7</v>
      </c>
      <c r="F4" s="31" t="s">
        <v>2</v>
      </c>
      <c r="G4" s="31" t="s">
        <v>8</v>
      </c>
      <c r="H4" s="39" t="s">
        <v>31</v>
      </c>
      <c r="I4" s="30" t="s">
        <v>66</v>
      </c>
      <c r="J4" s="32" t="s">
        <v>16</v>
      </c>
      <c r="K4" s="33"/>
      <c r="L4" s="30" t="s">
        <v>19</v>
      </c>
      <c r="M4" s="31" t="s">
        <v>20</v>
      </c>
      <c r="N4" s="32" t="s">
        <v>65</v>
      </c>
    </row>
    <row r="5" spans="2:14" ht="23.25" customHeight="1" thickBot="1" x14ac:dyDescent="0.2">
      <c r="B5" s="55" t="s">
        <v>11</v>
      </c>
      <c r="C5" s="56"/>
      <c r="D5" s="57">
        <v>305</v>
      </c>
      <c r="E5" s="57" t="s">
        <v>12</v>
      </c>
      <c r="F5" s="57" t="s">
        <v>14</v>
      </c>
      <c r="G5" s="57">
        <v>4</v>
      </c>
      <c r="H5" s="58" t="s">
        <v>1</v>
      </c>
      <c r="I5" s="55">
        <v>1</v>
      </c>
      <c r="J5" s="62">
        <v>58.5</v>
      </c>
      <c r="L5" s="55">
        <f>I5</f>
        <v>1</v>
      </c>
      <c r="M5" s="63">
        <f>L5*600</f>
        <v>600</v>
      </c>
      <c r="N5" s="62">
        <f>IF(L5&gt;0,1,0)</f>
        <v>1</v>
      </c>
    </row>
    <row r="6" spans="2:14" ht="23.25" customHeight="1" x14ac:dyDescent="0.15">
      <c r="B6" s="201" t="s">
        <v>60</v>
      </c>
      <c r="C6" s="59">
        <v>1</v>
      </c>
      <c r="D6" s="60"/>
      <c r="E6" s="60"/>
      <c r="F6" s="60"/>
      <c r="G6" s="60"/>
      <c r="H6" s="61">
        <f>申込団体!$C$5</f>
        <v>0</v>
      </c>
      <c r="I6" s="210">
        <v>0</v>
      </c>
      <c r="J6" s="213"/>
      <c r="L6" s="207">
        <f>I6</f>
        <v>0</v>
      </c>
      <c r="M6" s="204">
        <f>L6*600</f>
        <v>0</v>
      </c>
      <c r="N6" s="216">
        <f>IF(L6&gt;0,1,0)</f>
        <v>0</v>
      </c>
    </row>
    <row r="7" spans="2:14" ht="23.25" customHeight="1" x14ac:dyDescent="0.15">
      <c r="B7" s="202"/>
      <c r="C7" s="22">
        <v>2</v>
      </c>
      <c r="D7" s="23"/>
      <c r="E7" s="23"/>
      <c r="F7" s="23"/>
      <c r="G7" s="23"/>
      <c r="H7" s="20">
        <f>申込団体!$C$5</f>
        <v>0</v>
      </c>
      <c r="I7" s="211"/>
      <c r="J7" s="214"/>
      <c r="L7" s="208"/>
      <c r="M7" s="205"/>
      <c r="N7" s="217"/>
    </row>
    <row r="8" spans="2:14" ht="23.25" customHeight="1" x14ac:dyDescent="0.15">
      <c r="B8" s="202"/>
      <c r="C8" s="22">
        <v>3</v>
      </c>
      <c r="D8" s="23"/>
      <c r="E8" s="23"/>
      <c r="F8" s="23"/>
      <c r="G8" s="23"/>
      <c r="H8" s="20">
        <f>申込団体!$C$5</f>
        <v>0</v>
      </c>
      <c r="I8" s="211"/>
      <c r="J8" s="214"/>
      <c r="L8" s="208"/>
      <c r="M8" s="205"/>
      <c r="N8" s="217"/>
    </row>
    <row r="9" spans="2:14" ht="23.25" customHeight="1" x14ac:dyDescent="0.15">
      <c r="B9" s="202"/>
      <c r="C9" s="22">
        <v>4</v>
      </c>
      <c r="D9" s="23"/>
      <c r="E9" s="23"/>
      <c r="F9" s="23"/>
      <c r="G9" s="23"/>
      <c r="H9" s="20">
        <f>申込団体!$C$5</f>
        <v>0</v>
      </c>
      <c r="I9" s="211"/>
      <c r="J9" s="214"/>
      <c r="L9" s="208"/>
      <c r="M9" s="205"/>
      <c r="N9" s="217"/>
    </row>
    <row r="10" spans="2:14" ht="23.25" customHeight="1" x14ac:dyDescent="0.15">
      <c r="B10" s="202"/>
      <c r="C10" s="22">
        <v>5</v>
      </c>
      <c r="D10" s="23"/>
      <c r="E10" s="23"/>
      <c r="F10" s="23"/>
      <c r="G10" s="23"/>
      <c r="H10" s="20">
        <f>申込団体!$C$5</f>
        <v>0</v>
      </c>
      <c r="I10" s="211"/>
      <c r="J10" s="214"/>
      <c r="L10" s="208"/>
      <c r="M10" s="205"/>
      <c r="N10" s="217"/>
    </row>
    <row r="11" spans="2:14" ht="23.25" customHeight="1" thickBot="1" x14ac:dyDescent="0.2">
      <c r="B11" s="203"/>
      <c r="C11" s="26">
        <v>6</v>
      </c>
      <c r="D11" s="27"/>
      <c r="E11" s="27"/>
      <c r="F11" s="27"/>
      <c r="G11" s="27"/>
      <c r="H11" s="53">
        <f>申込団体!$C$5</f>
        <v>0</v>
      </c>
      <c r="I11" s="212"/>
      <c r="J11" s="215"/>
      <c r="L11" s="209"/>
      <c r="M11" s="206"/>
      <c r="N11" s="218"/>
    </row>
    <row r="12" spans="2:14" ht="23.25" customHeight="1" x14ac:dyDescent="0.15">
      <c r="B12" s="201" t="s">
        <v>61</v>
      </c>
      <c r="C12" s="59">
        <v>1</v>
      </c>
      <c r="D12" s="60"/>
      <c r="E12" s="60"/>
      <c r="F12" s="60"/>
      <c r="G12" s="60"/>
      <c r="H12" s="61">
        <f>申込団体!$C$5</f>
        <v>0</v>
      </c>
      <c r="I12" s="210">
        <v>0</v>
      </c>
      <c r="J12" s="213"/>
      <c r="L12" s="207">
        <f t="shared" ref="L12" si="0">I12</f>
        <v>0</v>
      </c>
      <c r="M12" s="204">
        <f t="shared" ref="M12" si="1">L12*600</f>
        <v>0</v>
      </c>
      <c r="N12" s="216">
        <f t="shared" ref="N12" si="2">IF(L12&gt;0,1,0)</f>
        <v>0</v>
      </c>
    </row>
    <row r="13" spans="2:14" ht="23.25" customHeight="1" x14ac:dyDescent="0.15">
      <c r="B13" s="202"/>
      <c r="C13" s="22">
        <v>2</v>
      </c>
      <c r="D13" s="23"/>
      <c r="E13" s="23"/>
      <c r="F13" s="23"/>
      <c r="G13" s="23"/>
      <c r="H13" s="20">
        <f>申込団体!$C$5</f>
        <v>0</v>
      </c>
      <c r="I13" s="211"/>
      <c r="J13" s="214"/>
      <c r="L13" s="208"/>
      <c r="M13" s="205"/>
      <c r="N13" s="217"/>
    </row>
    <row r="14" spans="2:14" ht="23.25" customHeight="1" x14ac:dyDescent="0.15">
      <c r="B14" s="202"/>
      <c r="C14" s="22">
        <v>3</v>
      </c>
      <c r="D14" s="23"/>
      <c r="E14" s="23"/>
      <c r="F14" s="23"/>
      <c r="G14" s="23"/>
      <c r="H14" s="20">
        <f>申込団体!$C$5</f>
        <v>0</v>
      </c>
      <c r="I14" s="211"/>
      <c r="J14" s="214"/>
      <c r="L14" s="208"/>
      <c r="M14" s="205"/>
      <c r="N14" s="217"/>
    </row>
    <row r="15" spans="2:14" ht="23.25" customHeight="1" x14ac:dyDescent="0.15">
      <c r="B15" s="202"/>
      <c r="C15" s="22">
        <v>4</v>
      </c>
      <c r="D15" s="23"/>
      <c r="E15" s="23"/>
      <c r="F15" s="23"/>
      <c r="G15" s="23"/>
      <c r="H15" s="20">
        <f>申込団体!$C$5</f>
        <v>0</v>
      </c>
      <c r="I15" s="211"/>
      <c r="J15" s="214"/>
      <c r="L15" s="208"/>
      <c r="M15" s="205"/>
      <c r="N15" s="217"/>
    </row>
    <row r="16" spans="2:14" ht="23.25" customHeight="1" x14ac:dyDescent="0.15">
      <c r="B16" s="202"/>
      <c r="C16" s="22">
        <v>5</v>
      </c>
      <c r="D16" s="23"/>
      <c r="E16" s="23"/>
      <c r="F16" s="23"/>
      <c r="G16" s="23"/>
      <c r="H16" s="20">
        <f>申込団体!$C$5</f>
        <v>0</v>
      </c>
      <c r="I16" s="211"/>
      <c r="J16" s="214"/>
      <c r="L16" s="208"/>
      <c r="M16" s="205"/>
      <c r="N16" s="217"/>
    </row>
    <row r="17" spans="2:14" ht="23.25" customHeight="1" thickBot="1" x14ac:dyDescent="0.2">
      <c r="B17" s="203"/>
      <c r="C17" s="26">
        <v>6</v>
      </c>
      <c r="D17" s="27"/>
      <c r="E17" s="27"/>
      <c r="F17" s="27"/>
      <c r="G17" s="27"/>
      <c r="H17" s="53">
        <f>申込団体!$C$5</f>
        <v>0</v>
      </c>
      <c r="I17" s="212"/>
      <c r="J17" s="215"/>
      <c r="L17" s="209"/>
      <c r="M17" s="206"/>
      <c r="N17" s="218"/>
    </row>
    <row r="18" spans="2:14" ht="23.25" customHeight="1" x14ac:dyDescent="0.15">
      <c r="B18" s="201" t="s">
        <v>62</v>
      </c>
      <c r="C18" s="59">
        <v>1</v>
      </c>
      <c r="D18" s="60"/>
      <c r="E18" s="60"/>
      <c r="F18" s="60"/>
      <c r="G18" s="60"/>
      <c r="H18" s="61">
        <f>申込団体!$C$5</f>
        <v>0</v>
      </c>
      <c r="I18" s="210">
        <v>0</v>
      </c>
      <c r="J18" s="213"/>
      <c r="L18" s="208">
        <f t="shared" ref="L18" si="3">I18</f>
        <v>0</v>
      </c>
      <c r="M18" s="204">
        <f t="shared" ref="M18" si="4">L18*600</f>
        <v>0</v>
      </c>
      <c r="N18" s="217">
        <f t="shared" ref="N18" si="5">IF(L18&gt;0,1,0)</f>
        <v>0</v>
      </c>
    </row>
    <row r="19" spans="2:14" ht="23.25" customHeight="1" x14ac:dyDescent="0.15">
      <c r="B19" s="202"/>
      <c r="C19" s="22">
        <v>2</v>
      </c>
      <c r="D19" s="23"/>
      <c r="E19" s="23"/>
      <c r="F19" s="23"/>
      <c r="G19" s="23"/>
      <c r="H19" s="20">
        <f>申込団体!$C$5</f>
        <v>0</v>
      </c>
      <c r="I19" s="211"/>
      <c r="J19" s="214"/>
      <c r="L19" s="208"/>
      <c r="M19" s="205"/>
      <c r="N19" s="217"/>
    </row>
    <row r="20" spans="2:14" ht="23.25" customHeight="1" x14ac:dyDescent="0.15">
      <c r="B20" s="202"/>
      <c r="C20" s="22">
        <v>3</v>
      </c>
      <c r="D20" s="23"/>
      <c r="E20" s="23"/>
      <c r="F20" s="23"/>
      <c r="G20" s="23"/>
      <c r="H20" s="20">
        <f>申込団体!$C$5</f>
        <v>0</v>
      </c>
      <c r="I20" s="211"/>
      <c r="J20" s="214"/>
      <c r="L20" s="208"/>
      <c r="M20" s="205"/>
      <c r="N20" s="217"/>
    </row>
    <row r="21" spans="2:14" ht="23.25" customHeight="1" x14ac:dyDescent="0.15">
      <c r="B21" s="202"/>
      <c r="C21" s="22">
        <v>4</v>
      </c>
      <c r="D21" s="23"/>
      <c r="E21" s="23"/>
      <c r="F21" s="23"/>
      <c r="G21" s="23"/>
      <c r="H21" s="20">
        <f>申込団体!$C$5</f>
        <v>0</v>
      </c>
      <c r="I21" s="211"/>
      <c r="J21" s="214"/>
      <c r="L21" s="208"/>
      <c r="M21" s="205"/>
      <c r="N21" s="217"/>
    </row>
    <row r="22" spans="2:14" ht="23.25" customHeight="1" x14ac:dyDescent="0.15">
      <c r="B22" s="202"/>
      <c r="C22" s="22">
        <v>5</v>
      </c>
      <c r="D22" s="23"/>
      <c r="E22" s="23"/>
      <c r="F22" s="23"/>
      <c r="G22" s="23"/>
      <c r="H22" s="20">
        <f>申込団体!$C$5</f>
        <v>0</v>
      </c>
      <c r="I22" s="211"/>
      <c r="J22" s="214"/>
      <c r="L22" s="208"/>
      <c r="M22" s="205"/>
      <c r="N22" s="217"/>
    </row>
    <row r="23" spans="2:14" ht="23.25" customHeight="1" thickBot="1" x14ac:dyDescent="0.2">
      <c r="B23" s="203"/>
      <c r="C23" s="26">
        <v>6</v>
      </c>
      <c r="D23" s="27"/>
      <c r="E23" s="27"/>
      <c r="F23" s="27"/>
      <c r="G23" s="27"/>
      <c r="H23" s="53">
        <f>申込団体!$C$5</f>
        <v>0</v>
      </c>
      <c r="I23" s="212"/>
      <c r="J23" s="215"/>
      <c r="L23" s="208"/>
      <c r="M23" s="206"/>
      <c r="N23" s="217"/>
    </row>
    <row r="24" spans="2:14" ht="23.25" customHeight="1" x14ac:dyDescent="0.15">
      <c r="B24" s="201" t="s">
        <v>63</v>
      </c>
      <c r="C24" s="59">
        <v>1</v>
      </c>
      <c r="D24" s="60"/>
      <c r="E24" s="60"/>
      <c r="F24" s="60"/>
      <c r="G24" s="60"/>
      <c r="H24" s="61">
        <f>申込団体!$C$5</f>
        <v>0</v>
      </c>
      <c r="I24" s="210">
        <v>0</v>
      </c>
      <c r="J24" s="213"/>
      <c r="L24" s="207">
        <f t="shared" ref="L24" si="6">I24</f>
        <v>0</v>
      </c>
      <c r="M24" s="204">
        <f t="shared" ref="M24" si="7">L24*600</f>
        <v>0</v>
      </c>
      <c r="N24" s="216">
        <f t="shared" ref="N24" si="8">IF(L24&gt;0,1,0)</f>
        <v>0</v>
      </c>
    </row>
    <row r="25" spans="2:14" ht="23.25" customHeight="1" x14ac:dyDescent="0.15">
      <c r="B25" s="202"/>
      <c r="C25" s="22">
        <v>2</v>
      </c>
      <c r="D25" s="23"/>
      <c r="E25" s="23"/>
      <c r="F25" s="23"/>
      <c r="G25" s="23"/>
      <c r="H25" s="20">
        <f>申込団体!$C$5</f>
        <v>0</v>
      </c>
      <c r="I25" s="211"/>
      <c r="J25" s="214"/>
      <c r="L25" s="208"/>
      <c r="M25" s="205"/>
      <c r="N25" s="217"/>
    </row>
    <row r="26" spans="2:14" ht="23.25" customHeight="1" x14ac:dyDescent="0.15">
      <c r="B26" s="202"/>
      <c r="C26" s="22">
        <v>3</v>
      </c>
      <c r="D26" s="23"/>
      <c r="E26" s="23"/>
      <c r="F26" s="23"/>
      <c r="G26" s="23"/>
      <c r="H26" s="20">
        <f>申込団体!$C$5</f>
        <v>0</v>
      </c>
      <c r="I26" s="211"/>
      <c r="J26" s="214"/>
      <c r="L26" s="208"/>
      <c r="M26" s="205"/>
      <c r="N26" s="217"/>
    </row>
    <row r="27" spans="2:14" ht="23.25" customHeight="1" x14ac:dyDescent="0.15">
      <c r="B27" s="202"/>
      <c r="C27" s="22">
        <v>4</v>
      </c>
      <c r="D27" s="23"/>
      <c r="E27" s="23"/>
      <c r="F27" s="23"/>
      <c r="G27" s="23"/>
      <c r="H27" s="20">
        <f>申込団体!$C$5</f>
        <v>0</v>
      </c>
      <c r="I27" s="211"/>
      <c r="J27" s="214"/>
      <c r="L27" s="208"/>
      <c r="M27" s="205"/>
      <c r="N27" s="217"/>
    </row>
    <row r="28" spans="2:14" ht="23.25" customHeight="1" x14ac:dyDescent="0.15">
      <c r="B28" s="202"/>
      <c r="C28" s="22">
        <v>5</v>
      </c>
      <c r="D28" s="23"/>
      <c r="E28" s="23"/>
      <c r="F28" s="23"/>
      <c r="G28" s="23"/>
      <c r="H28" s="20">
        <f>申込団体!$C$5</f>
        <v>0</v>
      </c>
      <c r="I28" s="211"/>
      <c r="J28" s="214"/>
      <c r="L28" s="208"/>
      <c r="M28" s="205"/>
      <c r="N28" s="217"/>
    </row>
    <row r="29" spans="2:14" ht="23.25" customHeight="1" thickBot="1" x14ac:dyDescent="0.2">
      <c r="B29" s="203"/>
      <c r="C29" s="26">
        <v>6</v>
      </c>
      <c r="D29" s="27"/>
      <c r="E29" s="27"/>
      <c r="F29" s="27"/>
      <c r="G29" s="27"/>
      <c r="H29" s="53">
        <f>申込団体!$C$5</f>
        <v>0</v>
      </c>
      <c r="I29" s="212"/>
      <c r="J29" s="215"/>
      <c r="L29" s="209"/>
      <c r="M29" s="206"/>
      <c r="N29" s="218"/>
    </row>
    <row r="30" spans="2:14" ht="23.25" customHeight="1" x14ac:dyDescent="0.15">
      <c r="B30" s="201" t="s">
        <v>64</v>
      </c>
      <c r="C30" s="59">
        <v>1</v>
      </c>
      <c r="D30" s="36"/>
      <c r="E30" s="36"/>
      <c r="F30" s="36"/>
      <c r="G30" s="36"/>
      <c r="H30" s="40">
        <f>申込団体!$C$5</f>
        <v>0</v>
      </c>
      <c r="I30" s="210">
        <v>0</v>
      </c>
      <c r="J30" s="213"/>
      <c r="L30" s="208">
        <f t="shared" ref="L30" si="9">I30</f>
        <v>0</v>
      </c>
      <c r="M30" s="204">
        <f t="shared" ref="M30" si="10">L30*600</f>
        <v>0</v>
      </c>
      <c r="N30" s="217">
        <f t="shared" ref="N30" si="11">IF(L30&gt;0,1,0)</f>
        <v>0</v>
      </c>
    </row>
    <row r="31" spans="2:14" ht="23.25" customHeight="1" x14ac:dyDescent="0.15">
      <c r="B31" s="202"/>
      <c r="C31" s="22">
        <v>2</v>
      </c>
      <c r="D31" s="23"/>
      <c r="E31" s="23"/>
      <c r="F31" s="23"/>
      <c r="G31" s="23"/>
      <c r="H31" s="24">
        <f>申込団体!$C$5</f>
        <v>0</v>
      </c>
      <c r="I31" s="211"/>
      <c r="J31" s="214"/>
      <c r="K31" s="38"/>
      <c r="L31" s="208"/>
      <c r="M31" s="205"/>
      <c r="N31" s="217"/>
    </row>
    <row r="32" spans="2:14" ht="23.25" customHeight="1" x14ac:dyDescent="0.15">
      <c r="B32" s="202"/>
      <c r="C32" s="22">
        <v>3</v>
      </c>
      <c r="D32" s="23"/>
      <c r="E32" s="23"/>
      <c r="F32" s="23"/>
      <c r="G32" s="23"/>
      <c r="H32" s="24">
        <f>申込団体!$C$5</f>
        <v>0</v>
      </c>
      <c r="I32" s="211"/>
      <c r="J32" s="214"/>
      <c r="K32" s="38"/>
      <c r="L32" s="208"/>
      <c r="M32" s="205"/>
      <c r="N32" s="217"/>
    </row>
    <row r="33" spans="2:14" ht="23.25" customHeight="1" x14ac:dyDescent="0.15">
      <c r="B33" s="202"/>
      <c r="C33" s="22">
        <v>4</v>
      </c>
      <c r="D33" s="23"/>
      <c r="E33" s="23"/>
      <c r="F33" s="23"/>
      <c r="G33" s="23"/>
      <c r="H33" s="24">
        <f>申込団体!$C$5</f>
        <v>0</v>
      </c>
      <c r="I33" s="211"/>
      <c r="J33" s="214"/>
      <c r="K33" s="38"/>
      <c r="L33" s="208"/>
      <c r="M33" s="205"/>
      <c r="N33" s="217"/>
    </row>
    <row r="34" spans="2:14" ht="23.25" customHeight="1" x14ac:dyDescent="0.15">
      <c r="B34" s="202"/>
      <c r="C34" s="22">
        <v>5</v>
      </c>
      <c r="D34" s="23"/>
      <c r="E34" s="23"/>
      <c r="F34" s="23"/>
      <c r="G34" s="23"/>
      <c r="H34" s="24">
        <f>申込団体!$C$5</f>
        <v>0</v>
      </c>
      <c r="I34" s="211"/>
      <c r="J34" s="214"/>
      <c r="K34" s="38"/>
      <c r="L34" s="208"/>
      <c r="M34" s="205"/>
      <c r="N34" s="217"/>
    </row>
    <row r="35" spans="2:14" ht="23.25" customHeight="1" thickBot="1" x14ac:dyDescent="0.2">
      <c r="B35" s="203"/>
      <c r="C35" s="26">
        <v>6</v>
      </c>
      <c r="D35" s="27"/>
      <c r="E35" s="27"/>
      <c r="F35" s="27"/>
      <c r="G35" s="27"/>
      <c r="H35" s="28">
        <f>申込団体!$C$5</f>
        <v>0</v>
      </c>
      <c r="I35" s="212"/>
      <c r="J35" s="215"/>
      <c r="K35" s="38"/>
      <c r="L35" s="209"/>
      <c r="M35" s="206"/>
      <c r="N35" s="218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45</v>
      </c>
      <c r="M37" s="3" t="s">
        <v>46</v>
      </c>
      <c r="N37" s="3" t="s">
        <v>47</v>
      </c>
    </row>
  </sheetData>
  <dataConsolidate/>
  <mergeCells count="32">
    <mergeCell ref="L24:L29"/>
    <mergeCell ref="L30:L35"/>
    <mergeCell ref="M30:M35"/>
    <mergeCell ref="N6:N11"/>
    <mergeCell ref="N12:N17"/>
    <mergeCell ref="N18:N23"/>
    <mergeCell ref="N24:N29"/>
    <mergeCell ref="N30:N35"/>
    <mergeCell ref="M24:M29"/>
    <mergeCell ref="B30:B35"/>
    <mergeCell ref="I6:I11"/>
    <mergeCell ref="I12:I17"/>
    <mergeCell ref="J6:J11"/>
    <mergeCell ref="J12:J17"/>
    <mergeCell ref="J18:J23"/>
    <mergeCell ref="J24:J29"/>
    <mergeCell ref="J30:J35"/>
    <mergeCell ref="I18:I23"/>
    <mergeCell ref="I24:I29"/>
    <mergeCell ref="B24:B29"/>
    <mergeCell ref="I30:I35"/>
    <mergeCell ref="B2:H3"/>
    <mergeCell ref="L2:N3"/>
    <mergeCell ref="B6:B11"/>
    <mergeCell ref="B12:B17"/>
    <mergeCell ref="B18:B23"/>
    <mergeCell ref="M6:M11"/>
    <mergeCell ref="M12:M17"/>
    <mergeCell ref="M18:M23"/>
    <mergeCell ref="L6:L11"/>
    <mergeCell ref="L12:L17"/>
    <mergeCell ref="L18:L23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zoomScale="70" zoomScaleNormal="70" workbookViewId="0">
      <selection activeCell="O7" sqref="O7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2:17" ht="16.5" thickBot="1" x14ac:dyDescent="0.2"/>
    <row r="2" spans="2:17" ht="16.5" thickBot="1" x14ac:dyDescent="0.2">
      <c r="B2" s="190" t="s">
        <v>24</v>
      </c>
      <c r="C2" s="191"/>
      <c r="D2" s="191"/>
      <c r="E2" s="191"/>
      <c r="F2" s="191"/>
      <c r="G2" s="192"/>
      <c r="H2" s="219" t="s">
        <v>32</v>
      </c>
      <c r="I2" s="220"/>
      <c r="J2" s="220"/>
      <c r="K2" s="220"/>
      <c r="L2" s="220"/>
      <c r="M2" s="221"/>
      <c r="O2" s="195" t="s">
        <v>30</v>
      </c>
      <c r="P2" s="196"/>
      <c r="Q2" s="197"/>
    </row>
    <row r="3" spans="2:17" ht="16.5" thickBot="1" x14ac:dyDescent="0.2">
      <c r="B3" s="193"/>
      <c r="C3" s="194"/>
      <c r="D3" s="194"/>
      <c r="E3" s="194"/>
      <c r="F3" s="194"/>
      <c r="G3" s="194"/>
      <c r="H3" s="222" t="s">
        <v>21</v>
      </c>
      <c r="I3" s="223"/>
      <c r="J3" s="223"/>
      <c r="K3" s="223"/>
      <c r="L3" s="223"/>
      <c r="M3" s="224"/>
      <c r="O3" s="198"/>
      <c r="P3" s="199"/>
      <c r="Q3" s="200"/>
    </row>
    <row r="4" spans="2:17" ht="23.25" customHeight="1" x14ac:dyDescent="0.15">
      <c r="B4" s="30" t="s">
        <v>6</v>
      </c>
      <c r="C4" s="31" t="s">
        <v>10</v>
      </c>
      <c r="D4" s="31" t="s">
        <v>7</v>
      </c>
      <c r="E4" s="31" t="s">
        <v>13</v>
      </c>
      <c r="F4" s="31" t="s">
        <v>8</v>
      </c>
      <c r="G4" s="39" t="s">
        <v>31</v>
      </c>
      <c r="H4" s="30" t="s">
        <v>96</v>
      </c>
      <c r="I4" s="31" t="s">
        <v>16</v>
      </c>
      <c r="J4" s="31" t="s">
        <v>18</v>
      </c>
      <c r="K4" s="140" t="s">
        <v>16</v>
      </c>
      <c r="L4" s="139" t="s">
        <v>95</v>
      </c>
      <c r="M4" s="32" t="s">
        <v>16</v>
      </c>
      <c r="N4" s="33"/>
      <c r="O4" s="30" t="s">
        <v>19</v>
      </c>
      <c r="P4" s="31" t="s">
        <v>20</v>
      </c>
      <c r="Q4" s="32" t="s">
        <v>9</v>
      </c>
    </row>
    <row r="5" spans="2:17" ht="23.25" customHeight="1" thickBot="1" x14ac:dyDescent="0.2">
      <c r="B5" s="5" t="s">
        <v>11</v>
      </c>
      <c r="C5" s="6">
        <v>305</v>
      </c>
      <c r="D5" s="6" t="s">
        <v>12</v>
      </c>
      <c r="E5" s="6" t="s">
        <v>14</v>
      </c>
      <c r="F5" s="6">
        <v>4</v>
      </c>
      <c r="G5" s="17" t="s">
        <v>1</v>
      </c>
      <c r="H5" s="5">
        <v>1</v>
      </c>
      <c r="I5" s="6">
        <v>12.05</v>
      </c>
      <c r="J5" s="6">
        <v>1</v>
      </c>
      <c r="K5" s="141">
        <v>3.5</v>
      </c>
      <c r="L5" s="6">
        <v>1</v>
      </c>
      <c r="M5" s="12">
        <v>23.5</v>
      </c>
      <c r="O5" s="5">
        <f>H5+J5+L5</f>
        <v>3</v>
      </c>
      <c r="P5" s="13">
        <f>O5*300</f>
        <v>900</v>
      </c>
      <c r="Q5" s="7">
        <f>IF(O5&gt;0,1,0)</f>
        <v>1</v>
      </c>
    </row>
    <row r="6" spans="2:17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9">
        <v>0</v>
      </c>
      <c r="M6" s="21"/>
      <c r="O6" s="8">
        <f>H6+J6+L6</f>
        <v>0</v>
      </c>
      <c r="P6" s="14">
        <f t="shared" ref="P6:P21" si="0">O6*300</f>
        <v>0</v>
      </c>
      <c r="Q6" s="9">
        <f t="shared" ref="Q6:Q35" si="1">IF(O6&gt;0,1,0)</f>
        <v>0</v>
      </c>
    </row>
    <row r="7" spans="2:17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9">
        <v>0</v>
      </c>
      <c r="M7" s="25"/>
      <c r="O7" s="4">
        <f t="shared" ref="O7:O35" si="2">H7+J7+L7</f>
        <v>0</v>
      </c>
      <c r="P7" s="15">
        <f t="shared" si="0"/>
        <v>0</v>
      </c>
      <c r="Q7" s="10">
        <f t="shared" si="1"/>
        <v>0</v>
      </c>
    </row>
    <row r="8" spans="2:17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9">
        <v>0</v>
      </c>
      <c r="M8" s="25"/>
      <c r="O8" s="4">
        <f t="shared" si="2"/>
        <v>0</v>
      </c>
      <c r="P8" s="15">
        <f t="shared" si="0"/>
        <v>0</v>
      </c>
      <c r="Q8" s="10">
        <f t="shared" si="1"/>
        <v>0</v>
      </c>
    </row>
    <row r="9" spans="2:17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9">
        <v>0</v>
      </c>
      <c r="M9" s="25"/>
      <c r="O9" s="4">
        <f t="shared" si="2"/>
        <v>0</v>
      </c>
      <c r="P9" s="15">
        <f t="shared" si="0"/>
        <v>0</v>
      </c>
      <c r="Q9" s="10">
        <f t="shared" si="1"/>
        <v>0</v>
      </c>
    </row>
    <row r="10" spans="2:17" ht="23.25" customHeight="1" x14ac:dyDescent="0.15">
      <c r="B10" s="22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9">
        <v>0</v>
      </c>
      <c r="M10" s="25"/>
      <c r="O10" s="4">
        <f t="shared" si="2"/>
        <v>0</v>
      </c>
      <c r="P10" s="15">
        <f t="shared" si="0"/>
        <v>0</v>
      </c>
      <c r="Q10" s="10">
        <f t="shared" si="1"/>
        <v>0</v>
      </c>
    </row>
    <row r="11" spans="2:17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9">
        <v>0</v>
      </c>
      <c r="M11" s="25"/>
      <c r="O11" s="4">
        <f t="shared" si="2"/>
        <v>0</v>
      </c>
      <c r="P11" s="15">
        <f t="shared" si="0"/>
        <v>0</v>
      </c>
      <c r="Q11" s="10">
        <f t="shared" si="1"/>
        <v>0</v>
      </c>
    </row>
    <row r="12" spans="2:17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9">
        <v>0</v>
      </c>
      <c r="M12" s="25"/>
      <c r="O12" s="4">
        <f t="shared" si="2"/>
        <v>0</v>
      </c>
      <c r="P12" s="15">
        <f t="shared" si="0"/>
        <v>0</v>
      </c>
      <c r="Q12" s="10">
        <f t="shared" si="1"/>
        <v>0</v>
      </c>
    </row>
    <row r="13" spans="2:17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9">
        <v>0</v>
      </c>
      <c r="M13" s="25"/>
      <c r="O13" s="4">
        <f t="shared" si="2"/>
        <v>0</v>
      </c>
      <c r="P13" s="15">
        <f t="shared" si="0"/>
        <v>0</v>
      </c>
      <c r="Q13" s="10">
        <f t="shared" si="1"/>
        <v>0</v>
      </c>
    </row>
    <row r="14" spans="2:17" ht="23.25" customHeight="1" x14ac:dyDescent="0.15">
      <c r="B14" s="22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9">
        <v>0</v>
      </c>
      <c r="M14" s="25"/>
      <c r="O14" s="4">
        <f t="shared" si="2"/>
        <v>0</v>
      </c>
      <c r="P14" s="15">
        <f t="shared" si="0"/>
        <v>0</v>
      </c>
      <c r="Q14" s="10">
        <f t="shared" si="1"/>
        <v>0</v>
      </c>
    </row>
    <row r="15" spans="2:17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9">
        <v>0</v>
      </c>
      <c r="M15" s="25"/>
      <c r="O15" s="4">
        <f t="shared" si="2"/>
        <v>0</v>
      </c>
      <c r="P15" s="15">
        <f t="shared" si="0"/>
        <v>0</v>
      </c>
      <c r="Q15" s="10">
        <f t="shared" si="1"/>
        <v>0</v>
      </c>
    </row>
    <row r="16" spans="2:17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9">
        <v>0</v>
      </c>
      <c r="M16" s="25"/>
      <c r="O16" s="4">
        <f t="shared" si="2"/>
        <v>0</v>
      </c>
      <c r="P16" s="15">
        <f t="shared" si="0"/>
        <v>0</v>
      </c>
      <c r="Q16" s="10">
        <f t="shared" si="1"/>
        <v>0</v>
      </c>
    </row>
    <row r="17" spans="2:17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9">
        <v>0</v>
      </c>
      <c r="M17" s="25"/>
      <c r="O17" s="4">
        <f t="shared" si="2"/>
        <v>0</v>
      </c>
      <c r="P17" s="15">
        <f t="shared" si="0"/>
        <v>0</v>
      </c>
      <c r="Q17" s="10">
        <f t="shared" si="1"/>
        <v>0</v>
      </c>
    </row>
    <row r="18" spans="2:17" ht="23.25" customHeight="1" x14ac:dyDescent="0.15">
      <c r="B18" s="22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9">
        <v>0</v>
      </c>
      <c r="M18" s="25"/>
      <c r="O18" s="4">
        <f t="shared" si="2"/>
        <v>0</v>
      </c>
      <c r="P18" s="15">
        <f t="shared" si="0"/>
        <v>0</v>
      </c>
      <c r="Q18" s="10">
        <f t="shared" si="1"/>
        <v>0</v>
      </c>
    </row>
    <row r="19" spans="2:17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9">
        <v>0</v>
      </c>
      <c r="M19" s="25"/>
      <c r="O19" s="4">
        <f t="shared" si="2"/>
        <v>0</v>
      </c>
      <c r="P19" s="15">
        <f t="shared" si="0"/>
        <v>0</v>
      </c>
      <c r="Q19" s="10">
        <f t="shared" si="1"/>
        <v>0</v>
      </c>
    </row>
    <row r="20" spans="2:17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9">
        <v>0</v>
      </c>
      <c r="M20" s="25"/>
      <c r="O20" s="4">
        <f t="shared" si="2"/>
        <v>0</v>
      </c>
      <c r="P20" s="15">
        <f t="shared" si="0"/>
        <v>0</v>
      </c>
      <c r="Q20" s="10">
        <f t="shared" si="1"/>
        <v>0</v>
      </c>
    </row>
    <row r="21" spans="2:17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9">
        <v>0</v>
      </c>
      <c r="M21" s="25"/>
      <c r="O21" s="4">
        <f t="shared" si="2"/>
        <v>0</v>
      </c>
      <c r="P21" s="15">
        <f t="shared" si="0"/>
        <v>0</v>
      </c>
      <c r="Q21" s="10">
        <f t="shared" si="1"/>
        <v>0</v>
      </c>
    </row>
    <row r="22" spans="2:17" ht="23.25" customHeight="1" x14ac:dyDescent="0.15">
      <c r="B22" s="22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9">
        <v>0</v>
      </c>
      <c r="M22" s="25"/>
      <c r="O22" s="4">
        <f t="shared" si="2"/>
        <v>0</v>
      </c>
      <c r="P22" s="15">
        <f t="shared" ref="P22:P35" si="3">O22*300</f>
        <v>0</v>
      </c>
      <c r="Q22" s="10">
        <f t="shared" si="1"/>
        <v>0</v>
      </c>
    </row>
    <row r="23" spans="2:17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9">
        <v>0</v>
      </c>
      <c r="M23" s="25"/>
      <c r="O23" s="4">
        <f t="shared" si="2"/>
        <v>0</v>
      </c>
      <c r="P23" s="15">
        <f t="shared" si="3"/>
        <v>0</v>
      </c>
      <c r="Q23" s="10">
        <f t="shared" si="1"/>
        <v>0</v>
      </c>
    </row>
    <row r="24" spans="2:17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9">
        <v>0</v>
      </c>
      <c r="M24" s="25"/>
      <c r="O24" s="4">
        <f t="shared" si="2"/>
        <v>0</v>
      </c>
      <c r="P24" s="15">
        <f t="shared" si="3"/>
        <v>0</v>
      </c>
      <c r="Q24" s="10">
        <f t="shared" si="1"/>
        <v>0</v>
      </c>
    </row>
    <row r="25" spans="2:17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9">
        <v>0</v>
      </c>
      <c r="M25" s="25"/>
      <c r="O25" s="4">
        <f t="shared" si="2"/>
        <v>0</v>
      </c>
      <c r="P25" s="15">
        <f t="shared" si="3"/>
        <v>0</v>
      </c>
      <c r="Q25" s="10">
        <f t="shared" si="1"/>
        <v>0</v>
      </c>
    </row>
    <row r="26" spans="2:17" ht="23.25" customHeight="1" x14ac:dyDescent="0.15">
      <c r="B26" s="22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9">
        <v>0</v>
      </c>
      <c r="M26" s="25"/>
      <c r="O26" s="4">
        <f t="shared" si="2"/>
        <v>0</v>
      </c>
      <c r="P26" s="15">
        <f t="shared" si="3"/>
        <v>0</v>
      </c>
      <c r="Q26" s="10">
        <f t="shared" si="1"/>
        <v>0</v>
      </c>
    </row>
    <row r="27" spans="2:17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9">
        <v>0</v>
      </c>
      <c r="M27" s="25"/>
      <c r="O27" s="4">
        <f t="shared" si="2"/>
        <v>0</v>
      </c>
      <c r="P27" s="15">
        <f t="shared" si="3"/>
        <v>0</v>
      </c>
      <c r="Q27" s="10">
        <f t="shared" si="1"/>
        <v>0</v>
      </c>
    </row>
    <row r="28" spans="2:17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9">
        <v>0</v>
      </c>
      <c r="M28" s="25"/>
      <c r="O28" s="4">
        <f t="shared" si="2"/>
        <v>0</v>
      </c>
      <c r="P28" s="15">
        <f t="shared" si="3"/>
        <v>0</v>
      </c>
      <c r="Q28" s="10">
        <f t="shared" si="1"/>
        <v>0</v>
      </c>
    </row>
    <row r="29" spans="2:17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9">
        <v>0</v>
      </c>
      <c r="M29" s="25"/>
      <c r="O29" s="4">
        <f t="shared" si="2"/>
        <v>0</v>
      </c>
      <c r="P29" s="15">
        <f t="shared" si="3"/>
        <v>0</v>
      </c>
      <c r="Q29" s="10">
        <f t="shared" si="1"/>
        <v>0</v>
      </c>
    </row>
    <row r="30" spans="2:17" ht="23.25" customHeight="1" x14ac:dyDescent="0.15">
      <c r="B30" s="34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36">
        <v>0</v>
      </c>
      <c r="M30" s="37"/>
      <c r="O30" s="4">
        <f t="shared" si="2"/>
        <v>0</v>
      </c>
      <c r="P30" s="15">
        <f t="shared" si="3"/>
        <v>0</v>
      </c>
      <c r="Q30" s="10">
        <f t="shared" si="1"/>
        <v>0</v>
      </c>
    </row>
    <row r="31" spans="2:17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23">
        <v>0</v>
      </c>
      <c r="M31" s="25"/>
      <c r="N31" s="38"/>
      <c r="O31" s="4">
        <f t="shared" si="2"/>
        <v>0</v>
      </c>
      <c r="P31" s="15">
        <f t="shared" si="3"/>
        <v>0</v>
      </c>
      <c r="Q31" s="10">
        <f t="shared" si="1"/>
        <v>0</v>
      </c>
    </row>
    <row r="32" spans="2:17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23">
        <v>0</v>
      </c>
      <c r="M32" s="25"/>
      <c r="N32" s="38"/>
      <c r="O32" s="4">
        <f t="shared" si="2"/>
        <v>0</v>
      </c>
      <c r="P32" s="15">
        <f t="shared" si="3"/>
        <v>0</v>
      </c>
      <c r="Q32" s="10">
        <f t="shared" si="1"/>
        <v>0</v>
      </c>
    </row>
    <row r="33" spans="2:17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23">
        <v>0</v>
      </c>
      <c r="M33" s="25"/>
      <c r="N33" s="38"/>
      <c r="O33" s="4">
        <f t="shared" si="2"/>
        <v>0</v>
      </c>
      <c r="P33" s="15">
        <f t="shared" si="3"/>
        <v>0</v>
      </c>
      <c r="Q33" s="10">
        <f t="shared" si="1"/>
        <v>0</v>
      </c>
    </row>
    <row r="34" spans="2:17" ht="23.25" customHeight="1" x14ac:dyDescent="0.15">
      <c r="B34" s="22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23">
        <v>0</v>
      </c>
      <c r="M34" s="25"/>
      <c r="N34" s="38"/>
      <c r="O34" s="4">
        <f t="shared" si="2"/>
        <v>0</v>
      </c>
      <c r="P34" s="15">
        <f t="shared" si="3"/>
        <v>0</v>
      </c>
      <c r="Q34" s="10">
        <f t="shared" si="1"/>
        <v>0</v>
      </c>
    </row>
    <row r="35" spans="2:17" ht="23.25" customHeight="1" thickBot="1" x14ac:dyDescent="0.2">
      <c r="B35" s="26">
        <v>30</v>
      </c>
      <c r="C35" s="27"/>
      <c r="D35" s="27"/>
      <c r="E35" s="27"/>
      <c r="F35" s="27"/>
      <c r="G35" s="28">
        <f>申込団体!$C$5</f>
        <v>0</v>
      </c>
      <c r="H35" s="26">
        <v>0</v>
      </c>
      <c r="I35" s="27"/>
      <c r="J35" s="27">
        <v>0</v>
      </c>
      <c r="K35" s="27"/>
      <c r="L35" s="27">
        <v>0</v>
      </c>
      <c r="M35" s="29"/>
      <c r="N35" s="38"/>
      <c r="O35" s="2">
        <f t="shared" si="2"/>
        <v>0</v>
      </c>
      <c r="P35" s="16">
        <f t="shared" si="3"/>
        <v>0</v>
      </c>
      <c r="Q35" s="11">
        <f t="shared" si="1"/>
        <v>0</v>
      </c>
    </row>
    <row r="36" spans="2:17" ht="28.5" x14ac:dyDescent="0.15">
      <c r="O36" s="41">
        <f>SUM(O6:O35)</f>
        <v>0</v>
      </c>
      <c r="P36" s="41">
        <f>SUM(P6:P35)</f>
        <v>0</v>
      </c>
      <c r="Q36" s="41">
        <f>SUM(Q6:Q35)</f>
        <v>0</v>
      </c>
    </row>
    <row r="37" spans="2:17" x14ac:dyDescent="0.15">
      <c r="O37" s="3" t="s">
        <v>45</v>
      </c>
      <c r="P37" s="3" t="s">
        <v>46</v>
      </c>
      <c r="Q37" s="3" t="s">
        <v>47</v>
      </c>
    </row>
  </sheetData>
  <dataConsolidate/>
  <mergeCells count="4">
    <mergeCell ref="B2:G3"/>
    <mergeCell ref="H2:M2"/>
    <mergeCell ref="O2:Q3"/>
    <mergeCell ref="H3:M3"/>
  </mergeCells>
  <phoneticPr fontId="1"/>
  <dataValidations count="2">
    <dataValidation imeMode="halfAlpha" allowBlank="1" showInputMessage="1" showErrorMessage="1" sqref="C6:C35 L6:L35 J6:J35 K6:K29 M6:M29 H6:I29 F5:G35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abSelected="1" zoomScale="70" zoomScaleNormal="70" workbookViewId="0">
      <selection activeCell="M36" sqref="M3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90" t="s">
        <v>68</v>
      </c>
      <c r="C2" s="191"/>
      <c r="D2" s="191"/>
      <c r="E2" s="191"/>
      <c r="F2" s="191"/>
      <c r="G2" s="191"/>
      <c r="H2" s="192"/>
      <c r="I2" s="49" t="s">
        <v>32</v>
      </c>
      <c r="J2" s="50"/>
      <c r="L2" s="195" t="s">
        <v>30</v>
      </c>
      <c r="M2" s="196"/>
      <c r="N2" s="197"/>
    </row>
    <row r="3" spans="2:14" ht="16.5" thickBot="1" x14ac:dyDescent="0.2">
      <c r="B3" s="193"/>
      <c r="C3" s="194"/>
      <c r="D3" s="194"/>
      <c r="E3" s="194"/>
      <c r="F3" s="194"/>
      <c r="G3" s="194"/>
      <c r="H3" s="194"/>
      <c r="I3" s="51" t="s">
        <v>21</v>
      </c>
      <c r="J3" s="52"/>
      <c r="L3" s="198"/>
      <c r="M3" s="199"/>
      <c r="N3" s="200"/>
    </row>
    <row r="4" spans="2:14" ht="23.25" customHeight="1" x14ac:dyDescent="0.15">
      <c r="B4" s="30" t="s">
        <v>6</v>
      </c>
      <c r="C4" s="54"/>
      <c r="D4" s="31" t="s">
        <v>10</v>
      </c>
      <c r="E4" s="31" t="s">
        <v>7</v>
      </c>
      <c r="F4" s="31" t="s">
        <v>2</v>
      </c>
      <c r="G4" s="31" t="s">
        <v>8</v>
      </c>
      <c r="H4" s="39" t="s">
        <v>31</v>
      </c>
      <c r="I4" s="30" t="s">
        <v>66</v>
      </c>
      <c r="J4" s="32" t="s">
        <v>16</v>
      </c>
      <c r="K4" s="33"/>
      <c r="L4" s="30" t="s">
        <v>19</v>
      </c>
      <c r="M4" s="31" t="s">
        <v>20</v>
      </c>
      <c r="N4" s="32" t="s">
        <v>65</v>
      </c>
    </row>
    <row r="5" spans="2:14" ht="23.25" customHeight="1" thickBot="1" x14ac:dyDescent="0.2">
      <c r="B5" s="55" t="s">
        <v>11</v>
      </c>
      <c r="C5" s="56"/>
      <c r="D5" s="57">
        <v>305</v>
      </c>
      <c r="E5" s="57" t="s">
        <v>12</v>
      </c>
      <c r="F5" s="57" t="s">
        <v>14</v>
      </c>
      <c r="G5" s="57">
        <v>4</v>
      </c>
      <c r="H5" s="58" t="s">
        <v>1</v>
      </c>
      <c r="I5" s="55">
        <v>1</v>
      </c>
      <c r="J5" s="62">
        <v>58.5</v>
      </c>
      <c r="L5" s="55">
        <f>I5</f>
        <v>1</v>
      </c>
      <c r="M5" s="63">
        <f>L5*600</f>
        <v>600</v>
      </c>
      <c r="N5" s="62">
        <f>IF(L5&gt;0,1,0)</f>
        <v>1</v>
      </c>
    </row>
    <row r="6" spans="2:14" ht="23.25" customHeight="1" x14ac:dyDescent="0.15">
      <c r="B6" s="201" t="s">
        <v>60</v>
      </c>
      <c r="C6" s="59">
        <v>1</v>
      </c>
      <c r="D6" s="60"/>
      <c r="E6" s="60"/>
      <c r="F6" s="60"/>
      <c r="G6" s="60"/>
      <c r="H6" s="61">
        <f>申込団体!$C$5</f>
        <v>0</v>
      </c>
      <c r="I6" s="210">
        <v>0</v>
      </c>
      <c r="J6" s="213"/>
      <c r="L6" s="207">
        <f>I6</f>
        <v>0</v>
      </c>
      <c r="M6" s="204">
        <f>L6*600</f>
        <v>0</v>
      </c>
      <c r="N6" s="216">
        <f>IF(L6&gt;0,1,0)</f>
        <v>0</v>
      </c>
    </row>
    <row r="7" spans="2:14" ht="23.25" customHeight="1" x14ac:dyDescent="0.15">
      <c r="B7" s="202"/>
      <c r="C7" s="22">
        <v>2</v>
      </c>
      <c r="D7" s="23"/>
      <c r="E7" s="23"/>
      <c r="F7" s="23"/>
      <c r="G7" s="23"/>
      <c r="H7" s="20">
        <f>申込団体!$C$5</f>
        <v>0</v>
      </c>
      <c r="I7" s="211"/>
      <c r="J7" s="214"/>
      <c r="L7" s="208"/>
      <c r="M7" s="205"/>
      <c r="N7" s="217"/>
    </row>
    <row r="8" spans="2:14" ht="23.25" customHeight="1" x14ac:dyDescent="0.15">
      <c r="B8" s="202"/>
      <c r="C8" s="22">
        <v>3</v>
      </c>
      <c r="D8" s="23"/>
      <c r="E8" s="23"/>
      <c r="F8" s="23"/>
      <c r="G8" s="23"/>
      <c r="H8" s="20">
        <f>申込団体!$C$5</f>
        <v>0</v>
      </c>
      <c r="I8" s="211"/>
      <c r="J8" s="214"/>
      <c r="L8" s="208"/>
      <c r="M8" s="205"/>
      <c r="N8" s="217"/>
    </row>
    <row r="9" spans="2:14" ht="23.25" customHeight="1" x14ac:dyDescent="0.15">
      <c r="B9" s="202"/>
      <c r="C9" s="22">
        <v>4</v>
      </c>
      <c r="D9" s="23"/>
      <c r="E9" s="23"/>
      <c r="F9" s="23"/>
      <c r="G9" s="23"/>
      <c r="H9" s="20">
        <f>申込団体!$C$5</f>
        <v>0</v>
      </c>
      <c r="I9" s="211"/>
      <c r="J9" s="214"/>
      <c r="L9" s="208"/>
      <c r="M9" s="205"/>
      <c r="N9" s="217"/>
    </row>
    <row r="10" spans="2:14" ht="23.25" customHeight="1" x14ac:dyDescent="0.15">
      <c r="B10" s="202"/>
      <c r="C10" s="22">
        <v>5</v>
      </c>
      <c r="D10" s="23"/>
      <c r="E10" s="23"/>
      <c r="F10" s="23"/>
      <c r="G10" s="23"/>
      <c r="H10" s="20">
        <f>申込団体!$C$5</f>
        <v>0</v>
      </c>
      <c r="I10" s="211"/>
      <c r="J10" s="214"/>
      <c r="L10" s="208"/>
      <c r="M10" s="205"/>
      <c r="N10" s="217"/>
    </row>
    <row r="11" spans="2:14" ht="23.25" customHeight="1" thickBot="1" x14ac:dyDescent="0.2">
      <c r="B11" s="203"/>
      <c r="C11" s="26">
        <v>6</v>
      </c>
      <c r="D11" s="27"/>
      <c r="E11" s="27"/>
      <c r="F11" s="27"/>
      <c r="G11" s="27"/>
      <c r="H11" s="53">
        <f>申込団体!$C$5</f>
        <v>0</v>
      </c>
      <c r="I11" s="212"/>
      <c r="J11" s="215"/>
      <c r="L11" s="209"/>
      <c r="M11" s="206"/>
      <c r="N11" s="218"/>
    </row>
    <row r="12" spans="2:14" ht="23.25" customHeight="1" x14ac:dyDescent="0.15">
      <c r="B12" s="201" t="s">
        <v>61</v>
      </c>
      <c r="C12" s="59">
        <v>1</v>
      </c>
      <c r="D12" s="60"/>
      <c r="E12" s="60"/>
      <c r="F12" s="60"/>
      <c r="G12" s="60"/>
      <c r="H12" s="61">
        <f>申込団体!$C$5</f>
        <v>0</v>
      </c>
      <c r="I12" s="210">
        <v>0</v>
      </c>
      <c r="J12" s="213"/>
      <c r="L12" s="207">
        <f t="shared" ref="L12" si="0">I12</f>
        <v>0</v>
      </c>
      <c r="M12" s="204">
        <f t="shared" ref="M12" si="1">L12*600</f>
        <v>0</v>
      </c>
      <c r="N12" s="216">
        <f t="shared" ref="N12" si="2">IF(L12&gt;0,1,0)</f>
        <v>0</v>
      </c>
    </row>
    <row r="13" spans="2:14" ht="23.25" customHeight="1" x14ac:dyDescent="0.15">
      <c r="B13" s="202"/>
      <c r="C13" s="22">
        <v>2</v>
      </c>
      <c r="D13" s="23"/>
      <c r="E13" s="23"/>
      <c r="F13" s="23"/>
      <c r="G13" s="23"/>
      <c r="H13" s="20">
        <f>申込団体!$C$5</f>
        <v>0</v>
      </c>
      <c r="I13" s="211"/>
      <c r="J13" s="214"/>
      <c r="L13" s="208"/>
      <c r="M13" s="205"/>
      <c r="N13" s="217"/>
    </row>
    <row r="14" spans="2:14" ht="23.25" customHeight="1" x14ac:dyDescent="0.15">
      <c r="B14" s="202"/>
      <c r="C14" s="22">
        <v>3</v>
      </c>
      <c r="D14" s="23"/>
      <c r="E14" s="23"/>
      <c r="F14" s="23"/>
      <c r="G14" s="23"/>
      <c r="H14" s="20">
        <f>申込団体!$C$5</f>
        <v>0</v>
      </c>
      <c r="I14" s="211"/>
      <c r="J14" s="214"/>
      <c r="L14" s="208"/>
      <c r="M14" s="205"/>
      <c r="N14" s="217"/>
    </row>
    <row r="15" spans="2:14" ht="23.25" customHeight="1" x14ac:dyDescent="0.15">
      <c r="B15" s="202"/>
      <c r="C15" s="22">
        <v>4</v>
      </c>
      <c r="D15" s="23"/>
      <c r="E15" s="23"/>
      <c r="F15" s="23"/>
      <c r="G15" s="23"/>
      <c r="H15" s="20">
        <f>申込団体!$C$5</f>
        <v>0</v>
      </c>
      <c r="I15" s="211"/>
      <c r="J15" s="214"/>
      <c r="L15" s="208"/>
      <c r="M15" s="205"/>
      <c r="N15" s="217"/>
    </row>
    <row r="16" spans="2:14" ht="23.25" customHeight="1" x14ac:dyDescent="0.15">
      <c r="B16" s="202"/>
      <c r="C16" s="22">
        <v>5</v>
      </c>
      <c r="D16" s="23"/>
      <c r="E16" s="23"/>
      <c r="F16" s="23"/>
      <c r="G16" s="23"/>
      <c r="H16" s="20">
        <f>申込団体!$C$5</f>
        <v>0</v>
      </c>
      <c r="I16" s="211"/>
      <c r="J16" s="214"/>
      <c r="L16" s="208"/>
      <c r="M16" s="205"/>
      <c r="N16" s="217"/>
    </row>
    <row r="17" spans="2:14" ht="23.25" customHeight="1" thickBot="1" x14ac:dyDescent="0.2">
      <c r="B17" s="203"/>
      <c r="C17" s="26">
        <v>6</v>
      </c>
      <c r="D17" s="27"/>
      <c r="E17" s="27"/>
      <c r="F17" s="27"/>
      <c r="G17" s="27"/>
      <c r="H17" s="53">
        <f>申込団体!$C$5</f>
        <v>0</v>
      </c>
      <c r="I17" s="212"/>
      <c r="J17" s="215"/>
      <c r="L17" s="209"/>
      <c r="M17" s="206"/>
      <c r="N17" s="218"/>
    </row>
    <row r="18" spans="2:14" ht="23.25" customHeight="1" x14ac:dyDescent="0.15">
      <c r="B18" s="201" t="s">
        <v>62</v>
      </c>
      <c r="C18" s="59">
        <v>1</v>
      </c>
      <c r="D18" s="60"/>
      <c r="E18" s="60"/>
      <c r="F18" s="60"/>
      <c r="G18" s="60"/>
      <c r="H18" s="61">
        <f>申込団体!$C$5</f>
        <v>0</v>
      </c>
      <c r="I18" s="210">
        <v>0</v>
      </c>
      <c r="J18" s="213"/>
      <c r="L18" s="208">
        <f t="shared" ref="L18" si="3">I18</f>
        <v>0</v>
      </c>
      <c r="M18" s="204">
        <f t="shared" ref="M18" si="4">L18*600</f>
        <v>0</v>
      </c>
      <c r="N18" s="217">
        <f t="shared" ref="N18" si="5">IF(L18&gt;0,1,0)</f>
        <v>0</v>
      </c>
    </row>
    <row r="19" spans="2:14" ht="23.25" customHeight="1" x14ac:dyDescent="0.15">
      <c r="B19" s="202"/>
      <c r="C19" s="22">
        <v>2</v>
      </c>
      <c r="D19" s="23"/>
      <c r="E19" s="23"/>
      <c r="F19" s="23"/>
      <c r="G19" s="23"/>
      <c r="H19" s="20">
        <f>申込団体!$C$5</f>
        <v>0</v>
      </c>
      <c r="I19" s="211"/>
      <c r="J19" s="214"/>
      <c r="L19" s="208"/>
      <c r="M19" s="205"/>
      <c r="N19" s="217"/>
    </row>
    <row r="20" spans="2:14" ht="23.25" customHeight="1" x14ac:dyDescent="0.15">
      <c r="B20" s="202"/>
      <c r="C20" s="22">
        <v>3</v>
      </c>
      <c r="D20" s="23"/>
      <c r="E20" s="23"/>
      <c r="F20" s="23"/>
      <c r="G20" s="23"/>
      <c r="H20" s="20">
        <f>申込団体!$C$5</f>
        <v>0</v>
      </c>
      <c r="I20" s="211"/>
      <c r="J20" s="214"/>
      <c r="L20" s="208"/>
      <c r="M20" s="205"/>
      <c r="N20" s="217"/>
    </row>
    <row r="21" spans="2:14" ht="23.25" customHeight="1" x14ac:dyDescent="0.15">
      <c r="B21" s="202"/>
      <c r="C21" s="22">
        <v>4</v>
      </c>
      <c r="D21" s="23"/>
      <c r="E21" s="23"/>
      <c r="F21" s="23"/>
      <c r="G21" s="23"/>
      <c r="H21" s="20">
        <f>申込団体!$C$5</f>
        <v>0</v>
      </c>
      <c r="I21" s="211"/>
      <c r="J21" s="214"/>
      <c r="L21" s="208"/>
      <c r="M21" s="205"/>
      <c r="N21" s="217"/>
    </row>
    <row r="22" spans="2:14" ht="23.25" customHeight="1" x14ac:dyDescent="0.15">
      <c r="B22" s="202"/>
      <c r="C22" s="22">
        <v>5</v>
      </c>
      <c r="D22" s="23"/>
      <c r="E22" s="23"/>
      <c r="F22" s="23"/>
      <c r="G22" s="23"/>
      <c r="H22" s="20">
        <f>申込団体!$C$5</f>
        <v>0</v>
      </c>
      <c r="I22" s="211"/>
      <c r="J22" s="214"/>
      <c r="L22" s="208"/>
      <c r="M22" s="205"/>
      <c r="N22" s="217"/>
    </row>
    <row r="23" spans="2:14" ht="23.25" customHeight="1" thickBot="1" x14ac:dyDescent="0.2">
      <c r="B23" s="203"/>
      <c r="C23" s="26">
        <v>6</v>
      </c>
      <c r="D23" s="27"/>
      <c r="E23" s="27"/>
      <c r="F23" s="27"/>
      <c r="G23" s="27"/>
      <c r="H23" s="53">
        <f>申込団体!$C$5</f>
        <v>0</v>
      </c>
      <c r="I23" s="212"/>
      <c r="J23" s="215"/>
      <c r="L23" s="208"/>
      <c r="M23" s="206"/>
      <c r="N23" s="217"/>
    </row>
    <row r="24" spans="2:14" ht="23.25" customHeight="1" x14ac:dyDescent="0.15">
      <c r="B24" s="201" t="s">
        <v>63</v>
      </c>
      <c r="C24" s="59">
        <v>1</v>
      </c>
      <c r="D24" s="60"/>
      <c r="E24" s="60"/>
      <c r="F24" s="60"/>
      <c r="G24" s="60"/>
      <c r="H24" s="61">
        <f>申込団体!$C$5</f>
        <v>0</v>
      </c>
      <c r="I24" s="210">
        <v>0</v>
      </c>
      <c r="J24" s="213"/>
      <c r="L24" s="207">
        <f t="shared" ref="L24" si="6">I24</f>
        <v>0</v>
      </c>
      <c r="M24" s="204">
        <f t="shared" ref="M24" si="7">L24*600</f>
        <v>0</v>
      </c>
      <c r="N24" s="216">
        <f t="shared" ref="N24" si="8">IF(L24&gt;0,1,0)</f>
        <v>0</v>
      </c>
    </row>
    <row r="25" spans="2:14" ht="23.25" customHeight="1" x14ac:dyDescent="0.15">
      <c r="B25" s="202"/>
      <c r="C25" s="22">
        <v>2</v>
      </c>
      <c r="D25" s="23"/>
      <c r="E25" s="23"/>
      <c r="F25" s="23"/>
      <c r="G25" s="23"/>
      <c r="H25" s="20">
        <f>申込団体!$C$5</f>
        <v>0</v>
      </c>
      <c r="I25" s="211"/>
      <c r="J25" s="214"/>
      <c r="L25" s="208"/>
      <c r="M25" s="205"/>
      <c r="N25" s="217"/>
    </row>
    <row r="26" spans="2:14" ht="23.25" customHeight="1" x14ac:dyDescent="0.15">
      <c r="B26" s="202"/>
      <c r="C26" s="22">
        <v>3</v>
      </c>
      <c r="D26" s="23"/>
      <c r="E26" s="23"/>
      <c r="F26" s="23"/>
      <c r="G26" s="23"/>
      <c r="H26" s="20">
        <f>申込団体!$C$5</f>
        <v>0</v>
      </c>
      <c r="I26" s="211"/>
      <c r="J26" s="214"/>
      <c r="L26" s="208"/>
      <c r="M26" s="205"/>
      <c r="N26" s="217"/>
    </row>
    <row r="27" spans="2:14" ht="23.25" customHeight="1" x14ac:dyDescent="0.15">
      <c r="B27" s="202"/>
      <c r="C27" s="22">
        <v>4</v>
      </c>
      <c r="D27" s="23"/>
      <c r="E27" s="23"/>
      <c r="F27" s="23"/>
      <c r="G27" s="23"/>
      <c r="H27" s="20">
        <f>申込団体!$C$5</f>
        <v>0</v>
      </c>
      <c r="I27" s="211"/>
      <c r="J27" s="214"/>
      <c r="L27" s="208"/>
      <c r="M27" s="205"/>
      <c r="N27" s="217"/>
    </row>
    <row r="28" spans="2:14" ht="23.25" customHeight="1" x14ac:dyDescent="0.15">
      <c r="B28" s="202"/>
      <c r="C28" s="22">
        <v>5</v>
      </c>
      <c r="D28" s="23"/>
      <c r="E28" s="23"/>
      <c r="F28" s="23"/>
      <c r="G28" s="23"/>
      <c r="H28" s="20">
        <f>申込団体!$C$5</f>
        <v>0</v>
      </c>
      <c r="I28" s="211"/>
      <c r="J28" s="214"/>
      <c r="L28" s="208"/>
      <c r="M28" s="205"/>
      <c r="N28" s="217"/>
    </row>
    <row r="29" spans="2:14" ht="23.25" customHeight="1" thickBot="1" x14ac:dyDescent="0.2">
      <c r="B29" s="203"/>
      <c r="C29" s="26">
        <v>6</v>
      </c>
      <c r="D29" s="27"/>
      <c r="E29" s="27"/>
      <c r="F29" s="27"/>
      <c r="G29" s="27"/>
      <c r="H29" s="53">
        <f>申込団体!$C$5</f>
        <v>0</v>
      </c>
      <c r="I29" s="212"/>
      <c r="J29" s="215"/>
      <c r="L29" s="209"/>
      <c r="M29" s="206"/>
      <c r="N29" s="218"/>
    </row>
    <row r="30" spans="2:14" ht="23.25" customHeight="1" x14ac:dyDescent="0.15">
      <c r="B30" s="201" t="s">
        <v>64</v>
      </c>
      <c r="C30" s="59">
        <v>1</v>
      </c>
      <c r="D30" s="36"/>
      <c r="E30" s="36"/>
      <c r="F30" s="36"/>
      <c r="G30" s="36"/>
      <c r="H30" s="40">
        <f>申込団体!$C$5</f>
        <v>0</v>
      </c>
      <c r="I30" s="210">
        <v>0</v>
      </c>
      <c r="J30" s="213"/>
      <c r="L30" s="208">
        <f t="shared" ref="L30" si="9">I30</f>
        <v>0</v>
      </c>
      <c r="M30" s="204">
        <f t="shared" ref="M30" si="10">L30*600</f>
        <v>0</v>
      </c>
      <c r="N30" s="217">
        <f t="shared" ref="N30" si="11">IF(L30&gt;0,1,0)</f>
        <v>0</v>
      </c>
    </row>
    <row r="31" spans="2:14" ht="23.25" customHeight="1" x14ac:dyDescent="0.15">
      <c r="B31" s="202"/>
      <c r="C31" s="22">
        <v>2</v>
      </c>
      <c r="D31" s="23"/>
      <c r="E31" s="23"/>
      <c r="F31" s="23"/>
      <c r="G31" s="23"/>
      <c r="H31" s="24">
        <f>申込団体!$C$5</f>
        <v>0</v>
      </c>
      <c r="I31" s="211"/>
      <c r="J31" s="214"/>
      <c r="K31" s="38"/>
      <c r="L31" s="208"/>
      <c r="M31" s="205"/>
      <c r="N31" s="217"/>
    </row>
    <row r="32" spans="2:14" ht="23.25" customHeight="1" x14ac:dyDescent="0.15">
      <c r="B32" s="202"/>
      <c r="C32" s="22">
        <v>3</v>
      </c>
      <c r="D32" s="23"/>
      <c r="E32" s="23"/>
      <c r="F32" s="23"/>
      <c r="G32" s="23"/>
      <c r="H32" s="24">
        <f>申込団体!$C$5</f>
        <v>0</v>
      </c>
      <c r="I32" s="211"/>
      <c r="J32" s="214"/>
      <c r="K32" s="38"/>
      <c r="L32" s="208"/>
      <c r="M32" s="205"/>
      <c r="N32" s="217"/>
    </row>
    <row r="33" spans="2:14" ht="23.25" customHeight="1" x14ac:dyDescent="0.15">
      <c r="B33" s="202"/>
      <c r="C33" s="22">
        <v>4</v>
      </c>
      <c r="D33" s="23"/>
      <c r="E33" s="23"/>
      <c r="F33" s="23"/>
      <c r="G33" s="23"/>
      <c r="H33" s="24">
        <f>申込団体!$C$5</f>
        <v>0</v>
      </c>
      <c r="I33" s="211"/>
      <c r="J33" s="214"/>
      <c r="K33" s="38"/>
      <c r="L33" s="208"/>
      <c r="M33" s="205"/>
      <c r="N33" s="217"/>
    </row>
    <row r="34" spans="2:14" ht="23.25" customHeight="1" x14ac:dyDescent="0.15">
      <c r="B34" s="202"/>
      <c r="C34" s="22">
        <v>5</v>
      </c>
      <c r="D34" s="23"/>
      <c r="E34" s="23"/>
      <c r="F34" s="23"/>
      <c r="G34" s="23"/>
      <c r="H34" s="24">
        <f>申込団体!$C$5</f>
        <v>0</v>
      </c>
      <c r="I34" s="211"/>
      <c r="J34" s="214"/>
      <c r="K34" s="38"/>
      <c r="L34" s="208"/>
      <c r="M34" s="205"/>
      <c r="N34" s="217"/>
    </row>
    <row r="35" spans="2:14" ht="23.25" customHeight="1" thickBot="1" x14ac:dyDescent="0.2">
      <c r="B35" s="203"/>
      <c r="C35" s="26">
        <v>6</v>
      </c>
      <c r="D35" s="27"/>
      <c r="E35" s="27"/>
      <c r="F35" s="27"/>
      <c r="G35" s="27"/>
      <c r="H35" s="28">
        <f>申込団体!$C$5</f>
        <v>0</v>
      </c>
      <c r="I35" s="212"/>
      <c r="J35" s="215"/>
      <c r="K35" s="38"/>
      <c r="L35" s="209"/>
      <c r="M35" s="206"/>
      <c r="N35" s="218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45</v>
      </c>
      <c r="M37" s="3" t="s">
        <v>46</v>
      </c>
      <c r="N37" s="3" t="s">
        <v>47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7"/>
  <sheetViews>
    <sheetView zoomScale="70" zoomScaleNormal="70" workbookViewId="0">
      <selection activeCell="E7" sqref="E7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ht="16.5" thickBot="1" x14ac:dyDescent="0.2">
      <c r="B2" s="190" t="s">
        <v>26</v>
      </c>
      <c r="C2" s="191"/>
      <c r="D2" s="191"/>
      <c r="E2" s="191"/>
      <c r="F2" s="191"/>
      <c r="G2" s="192"/>
      <c r="H2" s="219" t="s">
        <v>32</v>
      </c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  <c r="T2" s="132"/>
      <c r="U2" s="195" t="s">
        <v>30</v>
      </c>
      <c r="V2" s="196"/>
      <c r="W2" s="197"/>
    </row>
    <row r="3" spans="2:23" ht="16.5" thickBot="1" x14ac:dyDescent="0.2">
      <c r="B3" s="193"/>
      <c r="C3" s="194"/>
      <c r="D3" s="194"/>
      <c r="E3" s="194"/>
      <c r="F3" s="194"/>
      <c r="G3" s="194"/>
      <c r="H3" s="222" t="s">
        <v>21</v>
      </c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138"/>
      <c r="U3" s="198"/>
      <c r="V3" s="199"/>
      <c r="W3" s="200"/>
    </row>
    <row r="4" spans="2:23" ht="23.25" customHeight="1" x14ac:dyDescent="0.15">
      <c r="B4" s="30" t="s">
        <v>6</v>
      </c>
      <c r="C4" s="31" t="s">
        <v>10</v>
      </c>
      <c r="D4" s="31" t="s">
        <v>7</v>
      </c>
      <c r="E4" s="31" t="s">
        <v>13</v>
      </c>
      <c r="F4" s="31" t="s">
        <v>8</v>
      </c>
      <c r="G4" s="39" t="s">
        <v>31</v>
      </c>
      <c r="H4" s="30" t="s">
        <v>97</v>
      </c>
      <c r="I4" s="31" t="s">
        <v>16</v>
      </c>
      <c r="J4" s="31" t="s">
        <v>98</v>
      </c>
      <c r="K4" s="31" t="s">
        <v>16</v>
      </c>
      <c r="L4" s="31" t="s">
        <v>92</v>
      </c>
      <c r="M4" s="32" t="s">
        <v>16</v>
      </c>
      <c r="N4" s="31" t="s">
        <v>99</v>
      </c>
      <c r="O4" s="32" t="s">
        <v>16</v>
      </c>
      <c r="P4" s="31" t="s">
        <v>18</v>
      </c>
      <c r="Q4" s="32" t="s">
        <v>16</v>
      </c>
      <c r="R4" s="31" t="s">
        <v>100</v>
      </c>
      <c r="S4" s="32" t="s">
        <v>16</v>
      </c>
      <c r="T4" s="145"/>
      <c r="U4" s="30" t="s">
        <v>19</v>
      </c>
      <c r="V4" s="31" t="s">
        <v>20</v>
      </c>
      <c r="W4" s="32" t="s">
        <v>9</v>
      </c>
    </row>
    <row r="5" spans="2:23" ht="23.25" customHeight="1" thickBot="1" x14ac:dyDescent="0.2">
      <c r="B5" s="5" t="s">
        <v>11</v>
      </c>
      <c r="C5" s="6">
        <v>305</v>
      </c>
      <c r="D5" s="6" t="s">
        <v>12</v>
      </c>
      <c r="E5" s="6" t="s">
        <v>14</v>
      </c>
      <c r="F5" s="6">
        <v>2</v>
      </c>
      <c r="G5" s="17" t="s">
        <v>1</v>
      </c>
      <c r="H5" s="5">
        <v>1</v>
      </c>
      <c r="I5" s="6">
        <v>12.05</v>
      </c>
      <c r="J5" s="6">
        <v>1</v>
      </c>
      <c r="K5" s="6">
        <v>24.75</v>
      </c>
      <c r="L5" s="6">
        <v>0</v>
      </c>
      <c r="M5" s="12" t="s">
        <v>101</v>
      </c>
      <c r="N5" s="6">
        <v>0</v>
      </c>
      <c r="O5" s="12" t="s">
        <v>102</v>
      </c>
      <c r="P5" s="6">
        <v>1</v>
      </c>
      <c r="Q5" s="12">
        <v>4.32</v>
      </c>
      <c r="R5" s="6">
        <v>0</v>
      </c>
      <c r="S5" s="12">
        <v>24</v>
      </c>
      <c r="T5" s="138"/>
      <c r="U5" s="5">
        <f>H5+J5+L5+N5+P5+R5</f>
        <v>3</v>
      </c>
      <c r="V5" s="13">
        <f>U5*500</f>
        <v>1500</v>
      </c>
      <c r="W5" s="7">
        <f>IF(U5&gt;0,1,0)</f>
        <v>1</v>
      </c>
    </row>
    <row r="6" spans="2:23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9">
        <v>0</v>
      </c>
      <c r="M6" s="21"/>
      <c r="N6" s="19">
        <v>0</v>
      </c>
      <c r="O6" s="21"/>
      <c r="P6" s="19">
        <v>0</v>
      </c>
      <c r="Q6" s="21"/>
      <c r="R6" s="19">
        <v>0</v>
      </c>
      <c r="S6" s="21"/>
      <c r="T6" s="138"/>
      <c r="U6" s="55">
        <f t="shared" ref="U6:U65" si="0">H6+J6+L6+N6+P6+R6</f>
        <v>0</v>
      </c>
      <c r="V6" s="143">
        <f>U6*500</f>
        <v>0</v>
      </c>
      <c r="W6" s="134">
        <f t="shared" ref="W6:W65" si="1">IF(U6&gt;0,1,0)</f>
        <v>0</v>
      </c>
    </row>
    <row r="7" spans="2:23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9">
        <v>0</v>
      </c>
      <c r="M7" s="25"/>
      <c r="N7" s="19">
        <v>0</v>
      </c>
      <c r="O7" s="25"/>
      <c r="P7" s="19">
        <v>0</v>
      </c>
      <c r="Q7" s="25"/>
      <c r="R7" s="19">
        <v>0</v>
      </c>
      <c r="S7" s="25"/>
      <c r="T7" s="138"/>
      <c r="U7" s="4">
        <f>H7+J7+L7+N7+P7+R7</f>
        <v>0</v>
      </c>
      <c r="V7" s="142">
        <f>U7*500</f>
        <v>0</v>
      </c>
      <c r="W7" s="10">
        <f t="shared" si="1"/>
        <v>0</v>
      </c>
    </row>
    <row r="8" spans="2:23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9">
        <v>0</v>
      </c>
      <c r="M8" s="25"/>
      <c r="N8" s="19">
        <v>0</v>
      </c>
      <c r="O8" s="25"/>
      <c r="P8" s="19">
        <v>0</v>
      </c>
      <c r="Q8" s="25"/>
      <c r="R8" s="19">
        <v>0</v>
      </c>
      <c r="S8" s="25"/>
      <c r="T8" s="138"/>
      <c r="U8" s="4">
        <f t="shared" si="0"/>
        <v>0</v>
      </c>
      <c r="V8" s="142">
        <f t="shared" ref="V8:V65" si="2">U8*500</f>
        <v>0</v>
      </c>
      <c r="W8" s="10">
        <f t="shared" si="1"/>
        <v>0</v>
      </c>
    </row>
    <row r="9" spans="2:23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9">
        <v>0</v>
      </c>
      <c r="M9" s="25"/>
      <c r="N9" s="19">
        <v>0</v>
      </c>
      <c r="O9" s="25"/>
      <c r="P9" s="19">
        <v>0</v>
      </c>
      <c r="Q9" s="25"/>
      <c r="R9" s="19">
        <v>0</v>
      </c>
      <c r="S9" s="25"/>
      <c r="T9" s="138"/>
      <c r="U9" s="4">
        <f t="shared" si="0"/>
        <v>0</v>
      </c>
      <c r="V9" s="142">
        <f t="shared" si="2"/>
        <v>0</v>
      </c>
      <c r="W9" s="10">
        <f t="shared" si="1"/>
        <v>0</v>
      </c>
    </row>
    <row r="10" spans="2:23" ht="23.25" customHeight="1" x14ac:dyDescent="0.15">
      <c r="B10" s="18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9">
        <v>0</v>
      </c>
      <c r="M10" s="25"/>
      <c r="N10" s="19">
        <v>0</v>
      </c>
      <c r="O10" s="25"/>
      <c r="P10" s="19">
        <v>0</v>
      </c>
      <c r="Q10" s="25"/>
      <c r="R10" s="19">
        <v>0</v>
      </c>
      <c r="S10" s="25"/>
      <c r="T10" s="138"/>
      <c r="U10" s="4">
        <f t="shared" si="0"/>
        <v>0</v>
      </c>
      <c r="V10" s="142">
        <f t="shared" si="2"/>
        <v>0</v>
      </c>
      <c r="W10" s="10">
        <f t="shared" si="1"/>
        <v>0</v>
      </c>
    </row>
    <row r="11" spans="2:23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9">
        <v>0</v>
      </c>
      <c r="M11" s="25"/>
      <c r="N11" s="19">
        <v>0</v>
      </c>
      <c r="O11" s="25"/>
      <c r="P11" s="19">
        <v>0</v>
      </c>
      <c r="Q11" s="25"/>
      <c r="R11" s="19">
        <v>0</v>
      </c>
      <c r="S11" s="25"/>
      <c r="T11" s="138"/>
      <c r="U11" s="4">
        <f t="shared" si="0"/>
        <v>0</v>
      </c>
      <c r="V11" s="142">
        <f t="shared" si="2"/>
        <v>0</v>
      </c>
      <c r="W11" s="10">
        <f t="shared" si="1"/>
        <v>0</v>
      </c>
    </row>
    <row r="12" spans="2:23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9">
        <v>0</v>
      </c>
      <c r="M12" s="25"/>
      <c r="N12" s="19">
        <v>0</v>
      </c>
      <c r="O12" s="25"/>
      <c r="P12" s="19">
        <v>0</v>
      </c>
      <c r="Q12" s="25"/>
      <c r="R12" s="19">
        <v>0</v>
      </c>
      <c r="S12" s="25"/>
      <c r="T12" s="138"/>
      <c r="U12" s="4">
        <f t="shared" si="0"/>
        <v>0</v>
      </c>
      <c r="V12" s="142">
        <f t="shared" si="2"/>
        <v>0</v>
      </c>
      <c r="W12" s="10">
        <f t="shared" si="1"/>
        <v>0</v>
      </c>
    </row>
    <row r="13" spans="2:23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9">
        <v>0</v>
      </c>
      <c r="M13" s="25"/>
      <c r="N13" s="19">
        <v>0</v>
      </c>
      <c r="O13" s="25"/>
      <c r="P13" s="19">
        <v>0</v>
      </c>
      <c r="Q13" s="25"/>
      <c r="R13" s="19">
        <v>0</v>
      </c>
      <c r="S13" s="25"/>
      <c r="T13" s="138"/>
      <c r="U13" s="4">
        <f t="shared" si="0"/>
        <v>0</v>
      </c>
      <c r="V13" s="142">
        <f t="shared" si="2"/>
        <v>0</v>
      </c>
      <c r="W13" s="10">
        <f t="shared" si="1"/>
        <v>0</v>
      </c>
    </row>
    <row r="14" spans="2:23" ht="23.25" customHeight="1" x14ac:dyDescent="0.15">
      <c r="B14" s="18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9">
        <v>0</v>
      </c>
      <c r="M14" s="25"/>
      <c r="N14" s="19">
        <v>0</v>
      </c>
      <c r="O14" s="25"/>
      <c r="P14" s="19">
        <v>0</v>
      </c>
      <c r="Q14" s="25"/>
      <c r="R14" s="19">
        <v>0</v>
      </c>
      <c r="S14" s="25"/>
      <c r="T14" s="138"/>
      <c r="U14" s="4">
        <f t="shared" si="0"/>
        <v>0</v>
      </c>
      <c r="V14" s="142">
        <f t="shared" si="2"/>
        <v>0</v>
      </c>
      <c r="W14" s="10">
        <f t="shared" si="1"/>
        <v>0</v>
      </c>
    </row>
    <row r="15" spans="2:23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9">
        <v>0</v>
      </c>
      <c r="M15" s="25"/>
      <c r="N15" s="19">
        <v>0</v>
      </c>
      <c r="O15" s="25"/>
      <c r="P15" s="19">
        <v>0</v>
      </c>
      <c r="Q15" s="25"/>
      <c r="R15" s="19">
        <v>0</v>
      </c>
      <c r="S15" s="25"/>
      <c r="T15" s="138"/>
      <c r="U15" s="4">
        <f t="shared" si="0"/>
        <v>0</v>
      </c>
      <c r="V15" s="142">
        <f t="shared" si="2"/>
        <v>0</v>
      </c>
      <c r="W15" s="10">
        <f t="shared" si="1"/>
        <v>0</v>
      </c>
    </row>
    <row r="16" spans="2:23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9">
        <v>0</v>
      </c>
      <c r="M16" s="25"/>
      <c r="N16" s="19">
        <v>0</v>
      </c>
      <c r="O16" s="25"/>
      <c r="P16" s="19">
        <v>0</v>
      </c>
      <c r="Q16" s="25"/>
      <c r="R16" s="19">
        <v>0</v>
      </c>
      <c r="S16" s="25"/>
      <c r="T16" s="138"/>
      <c r="U16" s="4">
        <f t="shared" si="0"/>
        <v>0</v>
      </c>
      <c r="V16" s="142">
        <f t="shared" si="2"/>
        <v>0</v>
      </c>
      <c r="W16" s="10">
        <f t="shared" si="1"/>
        <v>0</v>
      </c>
    </row>
    <row r="17" spans="2:23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9">
        <v>0</v>
      </c>
      <c r="M17" s="25"/>
      <c r="N17" s="19">
        <v>0</v>
      </c>
      <c r="O17" s="25"/>
      <c r="P17" s="19">
        <v>0</v>
      </c>
      <c r="Q17" s="25"/>
      <c r="R17" s="19">
        <v>0</v>
      </c>
      <c r="S17" s="25"/>
      <c r="T17" s="138"/>
      <c r="U17" s="4">
        <f t="shared" si="0"/>
        <v>0</v>
      </c>
      <c r="V17" s="142">
        <f t="shared" si="2"/>
        <v>0</v>
      </c>
      <c r="W17" s="10">
        <f t="shared" si="1"/>
        <v>0</v>
      </c>
    </row>
    <row r="18" spans="2:23" ht="23.25" customHeight="1" x14ac:dyDescent="0.15">
      <c r="B18" s="18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9">
        <v>0</v>
      </c>
      <c r="M18" s="25"/>
      <c r="N18" s="19">
        <v>0</v>
      </c>
      <c r="O18" s="25"/>
      <c r="P18" s="19">
        <v>0</v>
      </c>
      <c r="Q18" s="25"/>
      <c r="R18" s="19">
        <v>0</v>
      </c>
      <c r="S18" s="25"/>
      <c r="T18" s="138"/>
      <c r="U18" s="4">
        <f t="shared" si="0"/>
        <v>0</v>
      </c>
      <c r="V18" s="142">
        <f t="shared" si="2"/>
        <v>0</v>
      </c>
      <c r="W18" s="10">
        <f t="shared" si="1"/>
        <v>0</v>
      </c>
    </row>
    <row r="19" spans="2:23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9">
        <v>0</v>
      </c>
      <c r="M19" s="25"/>
      <c r="N19" s="19">
        <v>0</v>
      </c>
      <c r="O19" s="25"/>
      <c r="P19" s="19">
        <v>0</v>
      </c>
      <c r="Q19" s="25"/>
      <c r="R19" s="19">
        <v>0</v>
      </c>
      <c r="S19" s="25"/>
      <c r="T19" s="138"/>
      <c r="U19" s="4">
        <f t="shared" si="0"/>
        <v>0</v>
      </c>
      <c r="V19" s="142">
        <f t="shared" si="2"/>
        <v>0</v>
      </c>
      <c r="W19" s="10">
        <f t="shared" si="1"/>
        <v>0</v>
      </c>
    </row>
    <row r="20" spans="2:23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9">
        <v>0</v>
      </c>
      <c r="M20" s="25"/>
      <c r="N20" s="19">
        <v>0</v>
      </c>
      <c r="O20" s="25"/>
      <c r="P20" s="19">
        <v>0</v>
      </c>
      <c r="Q20" s="25"/>
      <c r="R20" s="19">
        <v>0</v>
      </c>
      <c r="S20" s="25"/>
      <c r="T20" s="138"/>
      <c r="U20" s="4">
        <f t="shared" si="0"/>
        <v>0</v>
      </c>
      <c r="V20" s="142">
        <f t="shared" si="2"/>
        <v>0</v>
      </c>
      <c r="W20" s="10">
        <f t="shared" si="1"/>
        <v>0</v>
      </c>
    </row>
    <row r="21" spans="2:23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9">
        <v>0</v>
      </c>
      <c r="M21" s="25"/>
      <c r="N21" s="19">
        <v>0</v>
      </c>
      <c r="O21" s="25"/>
      <c r="P21" s="19">
        <v>0</v>
      </c>
      <c r="Q21" s="25"/>
      <c r="R21" s="19">
        <v>0</v>
      </c>
      <c r="S21" s="25"/>
      <c r="T21" s="138"/>
      <c r="U21" s="4">
        <f t="shared" si="0"/>
        <v>0</v>
      </c>
      <c r="V21" s="142">
        <f t="shared" si="2"/>
        <v>0</v>
      </c>
      <c r="W21" s="10">
        <f t="shared" si="1"/>
        <v>0</v>
      </c>
    </row>
    <row r="22" spans="2:23" ht="23.25" customHeight="1" x14ac:dyDescent="0.15">
      <c r="B22" s="18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9">
        <v>0</v>
      </c>
      <c r="M22" s="25"/>
      <c r="N22" s="19">
        <v>0</v>
      </c>
      <c r="O22" s="25"/>
      <c r="P22" s="19">
        <v>0</v>
      </c>
      <c r="Q22" s="25"/>
      <c r="R22" s="19">
        <v>0</v>
      </c>
      <c r="S22" s="25"/>
      <c r="T22" s="138"/>
      <c r="U22" s="4">
        <f t="shared" si="0"/>
        <v>0</v>
      </c>
      <c r="V22" s="142">
        <f t="shared" si="2"/>
        <v>0</v>
      </c>
      <c r="W22" s="10">
        <f t="shared" si="1"/>
        <v>0</v>
      </c>
    </row>
    <row r="23" spans="2:23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9">
        <v>0</v>
      </c>
      <c r="M23" s="25"/>
      <c r="N23" s="19">
        <v>0</v>
      </c>
      <c r="O23" s="25"/>
      <c r="P23" s="19">
        <v>0</v>
      </c>
      <c r="Q23" s="25"/>
      <c r="R23" s="19">
        <v>0</v>
      </c>
      <c r="S23" s="25"/>
      <c r="T23" s="138"/>
      <c r="U23" s="4">
        <f t="shared" si="0"/>
        <v>0</v>
      </c>
      <c r="V23" s="142">
        <f t="shared" si="2"/>
        <v>0</v>
      </c>
      <c r="W23" s="10">
        <f t="shared" si="1"/>
        <v>0</v>
      </c>
    </row>
    <row r="24" spans="2:23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9">
        <v>0</v>
      </c>
      <c r="M24" s="25"/>
      <c r="N24" s="19">
        <v>0</v>
      </c>
      <c r="O24" s="25"/>
      <c r="P24" s="19">
        <v>0</v>
      </c>
      <c r="Q24" s="25"/>
      <c r="R24" s="19">
        <v>0</v>
      </c>
      <c r="S24" s="25"/>
      <c r="T24" s="138"/>
      <c r="U24" s="4">
        <f t="shared" si="0"/>
        <v>0</v>
      </c>
      <c r="V24" s="142">
        <f t="shared" si="2"/>
        <v>0</v>
      </c>
      <c r="W24" s="10">
        <f t="shared" si="1"/>
        <v>0</v>
      </c>
    </row>
    <row r="25" spans="2:23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9">
        <v>0</v>
      </c>
      <c r="M25" s="25"/>
      <c r="N25" s="19">
        <v>0</v>
      </c>
      <c r="O25" s="25"/>
      <c r="P25" s="19">
        <v>0</v>
      </c>
      <c r="Q25" s="25"/>
      <c r="R25" s="19">
        <v>0</v>
      </c>
      <c r="S25" s="25"/>
      <c r="T25" s="138"/>
      <c r="U25" s="4">
        <f t="shared" si="0"/>
        <v>0</v>
      </c>
      <c r="V25" s="142">
        <f t="shared" si="2"/>
        <v>0</v>
      </c>
      <c r="W25" s="10">
        <f t="shared" si="1"/>
        <v>0</v>
      </c>
    </row>
    <row r="26" spans="2:23" ht="23.25" customHeight="1" x14ac:dyDescent="0.15">
      <c r="B26" s="18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9">
        <v>0</v>
      </c>
      <c r="M26" s="25"/>
      <c r="N26" s="19">
        <v>0</v>
      </c>
      <c r="O26" s="25"/>
      <c r="P26" s="19">
        <v>0</v>
      </c>
      <c r="Q26" s="25"/>
      <c r="R26" s="19">
        <v>0</v>
      </c>
      <c r="S26" s="25"/>
      <c r="T26" s="138"/>
      <c r="U26" s="4">
        <f t="shared" si="0"/>
        <v>0</v>
      </c>
      <c r="V26" s="142">
        <f t="shared" si="2"/>
        <v>0</v>
      </c>
      <c r="W26" s="10">
        <f t="shared" si="1"/>
        <v>0</v>
      </c>
    </row>
    <row r="27" spans="2:23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9">
        <v>0</v>
      </c>
      <c r="M27" s="25"/>
      <c r="N27" s="19">
        <v>0</v>
      </c>
      <c r="O27" s="25"/>
      <c r="P27" s="19">
        <v>0</v>
      </c>
      <c r="Q27" s="25"/>
      <c r="R27" s="19">
        <v>0</v>
      </c>
      <c r="S27" s="25"/>
      <c r="T27" s="138"/>
      <c r="U27" s="4">
        <f t="shared" si="0"/>
        <v>0</v>
      </c>
      <c r="V27" s="142">
        <f t="shared" si="2"/>
        <v>0</v>
      </c>
      <c r="W27" s="10">
        <f t="shared" si="1"/>
        <v>0</v>
      </c>
    </row>
    <row r="28" spans="2:23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9">
        <v>0</v>
      </c>
      <c r="M28" s="25"/>
      <c r="N28" s="19">
        <v>0</v>
      </c>
      <c r="O28" s="25"/>
      <c r="P28" s="19">
        <v>0</v>
      </c>
      <c r="Q28" s="25"/>
      <c r="R28" s="19">
        <v>0</v>
      </c>
      <c r="S28" s="25"/>
      <c r="T28" s="138"/>
      <c r="U28" s="4">
        <f t="shared" si="0"/>
        <v>0</v>
      </c>
      <c r="V28" s="142">
        <f t="shared" si="2"/>
        <v>0</v>
      </c>
      <c r="W28" s="10">
        <f t="shared" si="1"/>
        <v>0</v>
      </c>
    </row>
    <row r="29" spans="2:23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9">
        <v>0</v>
      </c>
      <c r="M29" s="25"/>
      <c r="N29" s="19">
        <v>0</v>
      </c>
      <c r="O29" s="25"/>
      <c r="P29" s="19">
        <v>0</v>
      </c>
      <c r="Q29" s="25"/>
      <c r="R29" s="19">
        <v>0</v>
      </c>
      <c r="S29" s="25"/>
      <c r="T29" s="138"/>
      <c r="U29" s="4">
        <f t="shared" si="0"/>
        <v>0</v>
      </c>
      <c r="V29" s="142">
        <f t="shared" si="2"/>
        <v>0</v>
      </c>
      <c r="W29" s="10">
        <f t="shared" si="1"/>
        <v>0</v>
      </c>
    </row>
    <row r="30" spans="2:23" ht="23.25" customHeight="1" x14ac:dyDescent="0.15">
      <c r="B30" s="18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36">
        <v>0</v>
      </c>
      <c r="M30" s="37"/>
      <c r="N30" s="36">
        <v>0</v>
      </c>
      <c r="O30" s="37"/>
      <c r="P30" s="36">
        <v>0</v>
      </c>
      <c r="Q30" s="37"/>
      <c r="R30" s="36">
        <v>0</v>
      </c>
      <c r="S30" s="37"/>
      <c r="T30" s="138"/>
      <c r="U30" s="4">
        <f t="shared" si="0"/>
        <v>0</v>
      </c>
      <c r="V30" s="142">
        <f t="shared" si="2"/>
        <v>0</v>
      </c>
      <c r="W30" s="10">
        <f t="shared" si="1"/>
        <v>0</v>
      </c>
    </row>
    <row r="31" spans="2:23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23">
        <v>0</v>
      </c>
      <c r="M31" s="25"/>
      <c r="N31" s="23">
        <v>0</v>
      </c>
      <c r="O31" s="25"/>
      <c r="P31" s="23">
        <v>0</v>
      </c>
      <c r="Q31" s="25"/>
      <c r="R31" s="23">
        <v>0</v>
      </c>
      <c r="S31" s="25"/>
      <c r="T31" s="138"/>
      <c r="U31" s="4">
        <f t="shared" si="0"/>
        <v>0</v>
      </c>
      <c r="V31" s="142">
        <f t="shared" si="2"/>
        <v>0</v>
      </c>
      <c r="W31" s="10">
        <f t="shared" si="1"/>
        <v>0</v>
      </c>
    </row>
    <row r="32" spans="2:23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23">
        <v>0</v>
      </c>
      <c r="M32" s="25"/>
      <c r="N32" s="23">
        <v>0</v>
      </c>
      <c r="O32" s="25"/>
      <c r="P32" s="23">
        <v>0</v>
      </c>
      <c r="Q32" s="25"/>
      <c r="R32" s="23">
        <v>0</v>
      </c>
      <c r="S32" s="25"/>
      <c r="T32" s="138"/>
      <c r="U32" s="4">
        <f t="shared" si="0"/>
        <v>0</v>
      </c>
      <c r="V32" s="142">
        <f t="shared" si="2"/>
        <v>0</v>
      </c>
      <c r="W32" s="10">
        <f t="shared" si="1"/>
        <v>0</v>
      </c>
    </row>
    <row r="33" spans="2:23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23">
        <v>0</v>
      </c>
      <c r="M33" s="25"/>
      <c r="N33" s="23">
        <v>0</v>
      </c>
      <c r="O33" s="25"/>
      <c r="P33" s="23">
        <v>0</v>
      </c>
      <c r="Q33" s="25"/>
      <c r="R33" s="23">
        <v>0</v>
      </c>
      <c r="S33" s="25"/>
      <c r="T33" s="138"/>
      <c r="U33" s="4">
        <f t="shared" si="0"/>
        <v>0</v>
      </c>
      <c r="V33" s="142">
        <f t="shared" si="2"/>
        <v>0</v>
      </c>
      <c r="W33" s="10">
        <f t="shared" si="1"/>
        <v>0</v>
      </c>
    </row>
    <row r="34" spans="2:23" ht="23.25" customHeight="1" x14ac:dyDescent="0.15">
      <c r="B34" s="18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23">
        <v>0</v>
      </c>
      <c r="M34" s="25"/>
      <c r="N34" s="23">
        <v>0</v>
      </c>
      <c r="O34" s="25"/>
      <c r="P34" s="23">
        <v>0</v>
      </c>
      <c r="Q34" s="25"/>
      <c r="R34" s="23">
        <v>0</v>
      </c>
      <c r="S34" s="25"/>
      <c r="T34" s="138"/>
      <c r="U34" s="4">
        <f t="shared" si="0"/>
        <v>0</v>
      </c>
      <c r="V34" s="142">
        <f t="shared" si="2"/>
        <v>0</v>
      </c>
      <c r="W34" s="10">
        <f t="shared" si="1"/>
        <v>0</v>
      </c>
    </row>
    <row r="35" spans="2:23" ht="23.25" customHeight="1" x14ac:dyDescent="0.15">
      <c r="B35" s="18">
        <v>30</v>
      </c>
      <c r="C35" s="35"/>
      <c r="D35" s="35"/>
      <c r="E35" s="35"/>
      <c r="F35" s="35"/>
      <c r="G35" s="24">
        <f>申込団体!$C$5</f>
        <v>0</v>
      </c>
      <c r="H35" s="22">
        <v>0</v>
      </c>
      <c r="I35" s="35"/>
      <c r="J35" s="23">
        <v>0</v>
      </c>
      <c r="K35" s="35"/>
      <c r="L35" s="23">
        <v>0</v>
      </c>
      <c r="M35" s="37"/>
      <c r="N35" s="23">
        <v>0</v>
      </c>
      <c r="O35" s="37"/>
      <c r="P35" s="23">
        <v>0</v>
      </c>
      <c r="Q35" s="37"/>
      <c r="R35" s="23">
        <v>0</v>
      </c>
      <c r="S35" s="37"/>
      <c r="T35" s="138"/>
      <c r="U35" s="4">
        <f t="shared" ref="U35:U63" si="3">H35+J35+L35+N35+P35+R35</f>
        <v>0</v>
      </c>
      <c r="V35" s="142">
        <f t="shared" ref="V35:V64" si="4">U35*500</f>
        <v>0</v>
      </c>
      <c r="W35" s="10">
        <f t="shared" ref="W35:W64" si="5">IF(U35&gt;0,1,0)</f>
        <v>0</v>
      </c>
    </row>
    <row r="36" spans="2:23" ht="23.25" customHeight="1" x14ac:dyDescent="0.15">
      <c r="B36" s="22">
        <v>31</v>
      </c>
      <c r="C36" s="35"/>
      <c r="D36" s="35"/>
      <c r="E36" s="35"/>
      <c r="F36" s="35"/>
      <c r="G36" s="24">
        <f>申込団体!$C$5</f>
        <v>0</v>
      </c>
      <c r="H36" s="22">
        <v>0</v>
      </c>
      <c r="I36" s="35"/>
      <c r="J36" s="23">
        <v>0</v>
      </c>
      <c r="K36" s="35"/>
      <c r="L36" s="23">
        <v>0</v>
      </c>
      <c r="M36" s="37"/>
      <c r="N36" s="23">
        <v>0</v>
      </c>
      <c r="O36" s="37"/>
      <c r="P36" s="23">
        <v>0</v>
      </c>
      <c r="Q36" s="37"/>
      <c r="R36" s="23">
        <v>0</v>
      </c>
      <c r="S36" s="37"/>
      <c r="T36" s="138"/>
      <c r="U36" s="4">
        <f t="shared" si="3"/>
        <v>0</v>
      </c>
      <c r="V36" s="142">
        <f t="shared" si="4"/>
        <v>0</v>
      </c>
      <c r="W36" s="10">
        <f t="shared" si="5"/>
        <v>0</v>
      </c>
    </row>
    <row r="37" spans="2:23" ht="23.25" customHeight="1" x14ac:dyDescent="0.15">
      <c r="B37" s="22">
        <v>32</v>
      </c>
      <c r="C37" s="35"/>
      <c r="D37" s="35"/>
      <c r="E37" s="35"/>
      <c r="F37" s="35"/>
      <c r="G37" s="24">
        <f>申込団体!$C$5</f>
        <v>0</v>
      </c>
      <c r="H37" s="22">
        <v>0</v>
      </c>
      <c r="I37" s="35"/>
      <c r="J37" s="23">
        <v>0</v>
      </c>
      <c r="K37" s="35"/>
      <c r="L37" s="23">
        <v>0</v>
      </c>
      <c r="M37" s="37"/>
      <c r="N37" s="23">
        <v>0</v>
      </c>
      <c r="O37" s="37"/>
      <c r="P37" s="23">
        <v>0</v>
      </c>
      <c r="Q37" s="37"/>
      <c r="R37" s="23">
        <v>0</v>
      </c>
      <c r="S37" s="37"/>
      <c r="T37" s="138"/>
      <c r="U37" s="4">
        <f t="shared" si="3"/>
        <v>0</v>
      </c>
      <c r="V37" s="142">
        <f t="shared" si="4"/>
        <v>0</v>
      </c>
      <c r="W37" s="10">
        <f t="shared" si="5"/>
        <v>0</v>
      </c>
    </row>
    <row r="38" spans="2:23" ht="23.25" customHeight="1" x14ac:dyDescent="0.15">
      <c r="B38" s="22">
        <v>33</v>
      </c>
      <c r="C38" s="35"/>
      <c r="D38" s="35"/>
      <c r="E38" s="35"/>
      <c r="F38" s="35"/>
      <c r="G38" s="24">
        <f>申込団体!$C$5</f>
        <v>0</v>
      </c>
      <c r="H38" s="22">
        <v>0</v>
      </c>
      <c r="I38" s="35"/>
      <c r="J38" s="23">
        <v>0</v>
      </c>
      <c r="K38" s="35"/>
      <c r="L38" s="23">
        <v>0</v>
      </c>
      <c r="M38" s="37"/>
      <c r="N38" s="23">
        <v>0</v>
      </c>
      <c r="O38" s="37"/>
      <c r="P38" s="23">
        <v>0</v>
      </c>
      <c r="Q38" s="37"/>
      <c r="R38" s="23">
        <v>0</v>
      </c>
      <c r="S38" s="37"/>
      <c r="T38" s="138"/>
      <c r="U38" s="4">
        <f t="shared" si="3"/>
        <v>0</v>
      </c>
      <c r="V38" s="142">
        <f t="shared" si="4"/>
        <v>0</v>
      </c>
      <c r="W38" s="10">
        <f t="shared" si="5"/>
        <v>0</v>
      </c>
    </row>
    <row r="39" spans="2:23" ht="23.25" customHeight="1" x14ac:dyDescent="0.15">
      <c r="B39" s="18">
        <v>34</v>
      </c>
      <c r="C39" s="35"/>
      <c r="D39" s="35"/>
      <c r="E39" s="35"/>
      <c r="F39" s="35"/>
      <c r="G39" s="24">
        <f>申込団体!$C$5</f>
        <v>0</v>
      </c>
      <c r="H39" s="22">
        <v>0</v>
      </c>
      <c r="I39" s="35"/>
      <c r="J39" s="23">
        <v>0</v>
      </c>
      <c r="K39" s="35"/>
      <c r="L39" s="23">
        <v>0</v>
      </c>
      <c r="M39" s="37"/>
      <c r="N39" s="23">
        <v>0</v>
      </c>
      <c r="O39" s="37"/>
      <c r="P39" s="23">
        <v>0</v>
      </c>
      <c r="Q39" s="37"/>
      <c r="R39" s="23">
        <v>0</v>
      </c>
      <c r="S39" s="37"/>
      <c r="T39" s="138"/>
      <c r="U39" s="4">
        <f t="shared" si="3"/>
        <v>0</v>
      </c>
      <c r="V39" s="142">
        <f t="shared" si="4"/>
        <v>0</v>
      </c>
      <c r="W39" s="10">
        <f t="shared" si="5"/>
        <v>0</v>
      </c>
    </row>
    <row r="40" spans="2:23" ht="23.25" customHeight="1" x14ac:dyDescent="0.15">
      <c r="B40" s="22">
        <v>35</v>
      </c>
      <c r="C40" s="35"/>
      <c r="D40" s="35"/>
      <c r="E40" s="35"/>
      <c r="F40" s="35"/>
      <c r="G40" s="24">
        <f>申込団体!$C$5</f>
        <v>0</v>
      </c>
      <c r="H40" s="22">
        <v>0</v>
      </c>
      <c r="I40" s="35"/>
      <c r="J40" s="23">
        <v>0</v>
      </c>
      <c r="K40" s="35"/>
      <c r="L40" s="23">
        <v>0</v>
      </c>
      <c r="M40" s="37"/>
      <c r="N40" s="23">
        <v>0</v>
      </c>
      <c r="O40" s="37"/>
      <c r="P40" s="23">
        <v>0</v>
      </c>
      <c r="Q40" s="37"/>
      <c r="R40" s="23">
        <v>0</v>
      </c>
      <c r="S40" s="37"/>
      <c r="T40" s="138"/>
      <c r="U40" s="4">
        <f t="shared" si="3"/>
        <v>0</v>
      </c>
      <c r="V40" s="142">
        <f t="shared" si="4"/>
        <v>0</v>
      </c>
      <c r="W40" s="10">
        <f t="shared" si="5"/>
        <v>0</v>
      </c>
    </row>
    <row r="41" spans="2:23" ht="23.25" customHeight="1" x14ac:dyDescent="0.15">
      <c r="B41" s="22">
        <v>36</v>
      </c>
      <c r="C41" s="35"/>
      <c r="D41" s="35"/>
      <c r="E41" s="35"/>
      <c r="F41" s="35"/>
      <c r="G41" s="24">
        <f>申込団体!$C$5</f>
        <v>0</v>
      </c>
      <c r="H41" s="22">
        <v>0</v>
      </c>
      <c r="I41" s="35"/>
      <c r="J41" s="23">
        <v>0</v>
      </c>
      <c r="K41" s="35"/>
      <c r="L41" s="23">
        <v>0</v>
      </c>
      <c r="M41" s="37"/>
      <c r="N41" s="23">
        <v>0</v>
      </c>
      <c r="O41" s="37"/>
      <c r="P41" s="23">
        <v>0</v>
      </c>
      <c r="Q41" s="37"/>
      <c r="R41" s="23">
        <v>0</v>
      </c>
      <c r="S41" s="37"/>
      <c r="T41" s="138"/>
      <c r="U41" s="4">
        <f t="shared" si="3"/>
        <v>0</v>
      </c>
      <c r="V41" s="142">
        <f t="shared" si="4"/>
        <v>0</v>
      </c>
      <c r="W41" s="10">
        <f t="shared" si="5"/>
        <v>0</v>
      </c>
    </row>
    <row r="42" spans="2:23" ht="23.25" customHeight="1" x14ac:dyDescent="0.15">
      <c r="B42" s="22">
        <v>37</v>
      </c>
      <c r="C42" s="35"/>
      <c r="D42" s="35"/>
      <c r="E42" s="35"/>
      <c r="F42" s="35"/>
      <c r="G42" s="24">
        <f>申込団体!$C$5</f>
        <v>0</v>
      </c>
      <c r="H42" s="22">
        <v>0</v>
      </c>
      <c r="I42" s="35"/>
      <c r="J42" s="23">
        <v>0</v>
      </c>
      <c r="K42" s="35"/>
      <c r="L42" s="23">
        <v>0</v>
      </c>
      <c r="M42" s="37"/>
      <c r="N42" s="23">
        <v>0</v>
      </c>
      <c r="O42" s="37"/>
      <c r="P42" s="23">
        <v>0</v>
      </c>
      <c r="Q42" s="37"/>
      <c r="R42" s="23">
        <v>0</v>
      </c>
      <c r="S42" s="37"/>
      <c r="T42" s="138"/>
      <c r="U42" s="4">
        <f t="shared" si="3"/>
        <v>0</v>
      </c>
      <c r="V42" s="142">
        <f t="shared" si="4"/>
        <v>0</v>
      </c>
      <c r="W42" s="10">
        <f t="shared" si="5"/>
        <v>0</v>
      </c>
    </row>
    <row r="43" spans="2:23" ht="23.25" customHeight="1" x14ac:dyDescent="0.15">
      <c r="B43" s="18">
        <v>38</v>
      </c>
      <c r="C43" s="35"/>
      <c r="D43" s="35"/>
      <c r="E43" s="35"/>
      <c r="F43" s="35"/>
      <c r="G43" s="24">
        <f>申込団体!$C$5</f>
        <v>0</v>
      </c>
      <c r="H43" s="22">
        <v>0</v>
      </c>
      <c r="I43" s="35"/>
      <c r="J43" s="23">
        <v>0</v>
      </c>
      <c r="K43" s="35"/>
      <c r="L43" s="23">
        <v>0</v>
      </c>
      <c r="M43" s="37"/>
      <c r="N43" s="23">
        <v>0</v>
      </c>
      <c r="O43" s="37"/>
      <c r="P43" s="23">
        <v>0</v>
      </c>
      <c r="Q43" s="37"/>
      <c r="R43" s="23">
        <v>0</v>
      </c>
      <c r="S43" s="37"/>
      <c r="T43" s="138"/>
      <c r="U43" s="4">
        <f t="shared" si="3"/>
        <v>0</v>
      </c>
      <c r="V43" s="142">
        <f t="shared" si="4"/>
        <v>0</v>
      </c>
      <c r="W43" s="10">
        <f t="shared" si="5"/>
        <v>0</v>
      </c>
    </row>
    <row r="44" spans="2:23" ht="23.25" customHeight="1" x14ac:dyDescent="0.15">
      <c r="B44" s="22">
        <v>39</v>
      </c>
      <c r="C44" s="35"/>
      <c r="D44" s="35"/>
      <c r="E44" s="35"/>
      <c r="F44" s="35"/>
      <c r="G44" s="24">
        <f>申込団体!$C$5</f>
        <v>0</v>
      </c>
      <c r="H44" s="22">
        <v>0</v>
      </c>
      <c r="I44" s="35"/>
      <c r="J44" s="23">
        <v>0</v>
      </c>
      <c r="K44" s="35"/>
      <c r="L44" s="23">
        <v>0</v>
      </c>
      <c r="M44" s="37"/>
      <c r="N44" s="23">
        <v>0</v>
      </c>
      <c r="O44" s="37"/>
      <c r="P44" s="23">
        <v>0</v>
      </c>
      <c r="Q44" s="37"/>
      <c r="R44" s="23">
        <v>0</v>
      </c>
      <c r="S44" s="37"/>
      <c r="T44" s="138"/>
      <c r="U44" s="4">
        <f t="shared" si="3"/>
        <v>0</v>
      </c>
      <c r="V44" s="142">
        <f t="shared" si="4"/>
        <v>0</v>
      </c>
      <c r="W44" s="10">
        <f t="shared" si="5"/>
        <v>0</v>
      </c>
    </row>
    <row r="45" spans="2:23" ht="23.25" customHeight="1" x14ac:dyDescent="0.15">
      <c r="B45" s="22">
        <v>40</v>
      </c>
      <c r="C45" s="35"/>
      <c r="D45" s="35"/>
      <c r="E45" s="35"/>
      <c r="F45" s="35"/>
      <c r="G45" s="24">
        <f>申込団体!$C$5</f>
        <v>0</v>
      </c>
      <c r="H45" s="22">
        <v>0</v>
      </c>
      <c r="I45" s="35"/>
      <c r="J45" s="23">
        <v>0</v>
      </c>
      <c r="K45" s="35"/>
      <c r="L45" s="23">
        <v>0</v>
      </c>
      <c r="M45" s="37"/>
      <c r="N45" s="23">
        <v>0</v>
      </c>
      <c r="O45" s="37"/>
      <c r="P45" s="23">
        <v>0</v>
      </c>
      <c r="Q45" s="37"/>
      <c r="R45" s="23">
        <v>0</v>
      </c>
      <c r="S45" s="37"/>
      <c r="T45" s="138"/>
      <c r="U45" s="4">
        <f t="shared" si="3"/>
        <v>0</v>
      </c>
      <c r="V45" s="142">
        <f t="shared" si="4"/>
        <v>0</v>
      </c>
      <c r="W45" s="10">
        <f t="shared" si="5"/>
        <v>0</v>
      </c>
    </row>
    <row r="46" spans="2:23" ht="23.25" customHeight="1" x14ac:dyDescent="0.15">
      <c r="B46" s="22">
        <v>41</v>
      </c>
      <c r="C46" s="35"/>
      <c r="D46" s="35"/>
      <c r="E46" s="35"/>
      <c r="F46" s="35"/>
      <c r="G46" s="24">
        <f>申込団体!$C$5</f>
        <v>0</v>
      </c>
      <c r="H46" s="22">
        <v>0</v>
      </c>
      <c r="I46" s="35"/>
      <c r="J46" s="23">
        <v>0</v>
      </c>
      <c r="K46" s="35"/>
      <c r="L46" s="23">
        <v>0</v>
      </c>
      <c r="M46" s="37"/>
      <c r="N46" s="23">
        <v>0</v>
      </c>
      <c r="O46" s="37"/>
      <c r="P46" s="23">
        <v>0</v>
      </c>
      <c r="Q46" s="37"/>
      <c r="R46" s="23">
        <v>0</v>
      </c>
      <c r="S46" s="37"/>
      <c r="T46" s="138"/>
      <c r="U46" s="4">
        <f t="shared" si="3"/>
        <v>0</v>
      </c>
      <c r="V46" s="142">
        <f t="shared" si="4"/>
        <v>0</v>
      </c>
      <c r="W46" s="10">
        <f t="shared" si="5"/>
        <v>0</v>
      </c>
    </row>
    <row r="47" spans="2:23" ht="23.25" customHeight="1" x14ac:dyDescent="0.15">
      <c r="B47" s="18">
        <v>42</v>
      </c>
      <c r="C47" s="35"/>
      <c r="D47" s="35"/>
      <c r="E47" s="35"/>
      <c r="F47" s="35"/>
      <c r="G47" s="24">
        <f>申込団体!$C$5</f>
        <v>0</v>
      </c>
      <c r="H47" s="22">
        <v>0</v>
      </c>
      <c r="I47" s="35"/>
      <c r="J47" s="23">
        <v>0</v>
      </c>
      <c r="K47" s="35"/>
      <c r="L47" s="23">
        <v>0</v>
      </c>
      <c r="M47" s="37"/>
      <c r="N47" s="23">
        <v>0</v>
      </c>
      <c r="O47" s="37"/>
      <c r="P47" s="23">
        <v>0</v>
      </c>
      <c r="Q47" s="37"/>
      <c r="R47" s="23">
        <v>0</v>
      </c>
      <c r="S47" s="37"/>
      <c r="T47" s="138"/>
      <c r="U47" s="4">
        <f t="shared" si="3"/>
        <v>0</v>
      </c>
      <c r="V47" s="142">
        <f t="shared" si="4"/>
        <v>0</v>
      </c>
      <c r="W47" s="10">
        <f t="shared" si="5"/>
        <v>0</v>
      </c>
    </row>
    <row r="48" spans="2:23" ht="23.25" customHeight="1" x14ac:dyDescent="0.15">
      <c r="B48" s="22">
        <v>43</v>
      </c>
      <c r="C48" s="35"/>
      <c r="D48" s="35"/>
      <c r="E48" s="35"/>
      <c r="F48" s="35"/>
      <c r="G48" s="24">
        <f>申込団体!$C$5</f>
        <v>0</v>
      </c>
      <c r="H48" s="22">
        <v>0</v>
      </c>
      <c r="I48" s="35"/>
      <c r="J48" s="23">
        <v>0</v>
      </c>
      <c r="K48" s="35"/>
      <c r="L48" s="23">
        <v>0</v>
      </c>
      <c r="M48" s="37"/>
      <c r="N48" s="23">
        <v>0</v>
      </c>
      <c r="O48" s="37"/>
      <c r="P48" s="23">
        <v>0</v>
      </c>
      <c r="Q48" s="37"/>
      <c r="R48" s="23">
        <v>0</v>
      </c>
      <c r="S48" s="37"/>
      <c r="T48" s="138"/>
      <c r="U48" s="4">
        <f t="shared" si="3"/>
        <v>0</v>
      </c>
      <c r="V48" s="142">
        <f t="shared" si="4"/>
        <v>0</v>
      </c>
      <c r="W48" s="10">
        <f t="shared" si="5"/>
        <v>0</v>
      </c>
    </row>
    <row r="49" spans="2:23" ht="23.25" customHeight="1" x14ac:dyDescent="0.15">
      <c r="B49" s="22">
        <v>44</v>
      </c>
      <c r="C49" s="35"/>
      <c r="D49" s="35"/>
      <c r="E49" s="35"/>
      <c r="F49" s="35"/>
      <c r="G49" s="24">
        <f>申込団体!$C$5</f>
        <v>0</v>
      </c>
      <c r="H49" s="22">
        <v>0</v>
      </c>
      <c r="I49" s="35"/>
      <c r="J49" s="23">
        <v>0</v>
      </c>
      <c r="K49" s="35"/>
      <c r="L49" s="23">
        <v>0</v>
      </c>
      <c r="M49" s="37"/>
      <c r="N49" s="23">
        <v>0</v>
      </c>
      <c r="O49" s="37"/>
      <c r="P49" s="23">
        <v>0</v>
      </c>
      <c r="Q49" s="37"/>
      <c r="R49" s="23">
        <v>0</v>
      </c>
      <c r="S49" s="37"/>
      <c r="T49" s="138"/>
      <c r="U49" s="4">
        <f t="shared" si="3"/>
        <v>0</v>
      </c>
      <c r="V49" s="142">
        <f t="shared" si="4"/>
        <v>0</v>
      </c>
      <c r="W49" s="10">
        <f t="shared" si="5"/>
        <v>0</v>
      </c>
    </row>
    <row r="50" spans="2:23" ht="23.25" customHeight="1" x14ac:dyDescent="0.15">
      <c r="B50" s="22">
        <v>45</v>
      </c>
      <c r="C50" s="35"/>
      <c r="D50" s="35"/>
      <c r="E50" s="35"/>
      <c r="F50" s="35"/>
      <c r="G50" s="24">
        <f>申込団体!$C$5</f>
        <v>0</v>
      </c>
      <c r="H50" s="22">
        <v>0</v>
      </c>
      <c r="I50" s="35"/>
      <c r="J50" s="23">
        <v>0</v>
      </c>
      <c r="K50" s="35"/>
      <c r="L50" s="23">
        <v>0</v>
      </c>
      <c r="M50" s="37"/>
      <c r="N50" s="23">
        <v>0</v>
      </c>
      <c r="O50" s="37"/>
      <c r="P50" s="23">
        <v>0</v>
      </c>
      <c r="Q50" s="37"/>
      <c r="R50" s="23">
        <v>0</v>
      </c>
      <c r="S50" s="37"/>
      <c r="T50" s="138"/>
      <c r="U50" s="4">
        <f t="shared" si="3"/>
        <v>0</v>
      </c>
      <c r="V50" s="142">
        <f t="shared" si="4"/>
        <v>0</v>
      </c>
      <c r="W50" s="10">
        <f t="shared" si="5"/>
        <v>0</v>
      </c>
    </row>
    <row r="51" spans="2:23" ht="23.25" customHeight="1" x14ac:dyDescent="0.15">
      <c r="B51" s="18">
        <v>46</v>
      </c>
      <c r="C51" s="35"/>
      <c r="D51" s="35"/>
      <c r="E51" s="35"/>
      <c r="F51" s="35"/>
      <c r="G51" s="24">
        <f>申込団体!$C$5</f>
        <v>0</v>
      </c>
      <c r="H51" s="22">
        <v>0</v>
      </c>
      <c r="I51" s="35"/>
      <c r="J51" s="23">
        <v>0</v>
      </c>
      <c r="K51" s="35"/>
      <c r="L51" s="23">
        <v>0</v>
      </c>
      <c r="M51" s="37"/>
      <c r="N51" s="23">
        <v>0</v>
      </c>
      <c r="O51" s="37"/>
      <c r="P51" s="23">
        <v>0</v>
      </c>
      <c r="Q51" s="37"/>
      <c r="R51" s="23">
        <v>0</v>
      </c>
      <c r="S51" s="37"/>
      <c r="T51" s="138"/>
      <c r="U51" s="4">
        <f t="shared" si="3"/>
        <v>0</v>
      </c>
      <c r="V51" s="142">
        <f t="shared" si="4"/>
        <v>0</v>
      </c>
      <c r="W51" s="10">
        <f t="shared" si="5"/>
        <v>0</v>
      </c>
    </row>
    <row r="52" spans="2:23" ht="23.25" customHeight="1" x14ac:dyDescent="0.15">
      <c r="B52" s="22">
        <v>47</v>
      </c>
      <c r="C52" s="35"/>
      <c r="D52" s="35"/>
      <c r="E52" s="35"/>
      <c r="F52" s="35"/>
      <c r="G52" s="24">
        <f>申込団体!$C$5</f>
        <v>0</v>
      </c>
      <c r="H52" s="22">
        <v>0</v>
      </c>
      <c r="I52" s="35"/>
      <c r="J52" s="23">
        <v>0</v>
      </c>
      <c r="K52" s="35"/>
      <c r="L52" s="23">
        <v>0</v>
      </c>
      <c r="M52" s="37"/>
      <c r="N52" s="23">
        <v>0</v>
      </c>
      <c r="O52" s="37"/>
      <c r="P52" s="23">
        <v>0</v>
      </c>
      <c r="Q52" s="37"/>
      <c r="R52" s="23">
        <v>0</v>
      </c>
      <c r="S52" s="37"/>
      <c r="T52" s="138"/>
      <c r="U52" s="4">
        <f t="shared" si="3"/>
        <v>0</v>
      </c>
      <c r="V52" s="142">
        <f t="shared" si="4"/>
        <v>0</v>
      </c>
      <c r="W52" s="10">
        <f t="shared" si="5"/>
        <v>0</v>
      </c>
    </row>
    <row r="53" spans="2:23" ht="23.25" customHeight="1" x14ac:dyDescent="0.15">
      <c r="B53" s="22">
        <v>48</v>
      </c>
      <c r="C53" s="35"/>
      <c r="D53" s="35"/>
      <c r="E53" s="35"/>
      <c r="F53" s="35"/>
      <c r="G53" s="24">
        <f>申込団体!$C$5</f>
        <v>0</v>
      </c>
      <c r="H53" s="22">
        <v>0</v>
      </c>
      <c r="I53" s="35"/>
      <c r="J53" s="23">
        <v>0</v>
      </c>
      <c r="K53" s="35"/>
      <c r="L53" s="23">
        <v>0</v>
      </c>
      <c r="M53" s="37"/>
      <c r="N53" s="23">
        <v>0</v>
      </c>
      <c r="O53" s="37"/>
      <c r="P53" s="23">
        <v>0</v>
      </c>
      <c r="Q53" s="37"/>
      <c r="R53" s="23">
        <v>0</v>
      </c>
      <c r="S53" s="37"/>
      <c r="T53" s="138"/>
      <c r="U53" s="4">
        <f t="shared" si="3"/>
        <v>0</v>
      </c>
      <c r="V53" s="142">
        <f t="shared" si="4"/>
        <v>0</v>
      </c>
      <c r="W53" s="10">
        <f t="shared" si="5"/>
        <v>0</v>
      </c>
    </row>
    <row r="54" spans="2:23" ht="23.25" customHeight="1" x14ac:dyDescent="0.15">
      <c r="B54" s="22">
        <v>49</v>
      </c>
      <c r="C54" s="35"/>
      <c r="D54" s="35"/>
      <c r="E54" s="35"/>
      <c r="F54" s="35"/>
      <c r="G54" s="24">
        <f>申込団体!$C$5</f>
        <v>0</v>
      </c>
      <c r="H54" s="22">
        <v>0</v>
      </c>
      <c r="I54" s="35"/>
      <c r="J54" s="23">
        <v>0</v>
      </c>
      <c r="K54" s="35"/>
      <c r="L54" s="23">
        <v>0</v>
      </c>
      <c r="M54" s="37"/>
      <c r="N54" s="23">
        <v>0</v>
      </c>
      <c r="O54" s="37"/>
      <c r="P54" s="23">
        <v>0</v>
      </c>
      <c r="Q54" s="37"/>
      <c r="R54" s="23">
        <v>0</v>
      </c>
      <c r="S54" s="37"/>
      <c r="T54" s="138"/>
      <c r="U54" s="4">
        <f t="shared" si="3"/>
        <v>0</v>
      </c>
      <c r="V54" s="142">
        <f t="shared" si="4"/>
        <v>0</v>
      </c>
      <c r="W54" s="10">
        <f t="shared" si="5"/>
        <v>0</v>
      </c>
    </row>
    <row r="55" spans="2:23" ht="23.25" customHeight="1" x14ac:dyDescent="0.15">
      <c r="B55" s="18">
        <v>50</v>
      </c>
      <c r="C55" s="35"/>
      <c r="D55" s="35"/>
      <c r="E55" s="35"/>
      <c r="F55" s="35"/>
      <c r="G55" s="24">
        <f>申込団体!$C$5</f>
        <v>0</v>
      </c>
      <c r="H55" s="22">
        <v>0</v>
      </c>
      <c r="I55" s="35"/>
      <c r="J55" s="23">
        <v>0</v>
      </c>
      <c r="K55" s="35"/>
      <c r="L55" s="23">
        <v>0</v>
      </c>
      <c r="M55" s="37"/>
      <c r="N55" s="23">
        <v>0</v>
      </c>
      <c r="O55" s="37"/>
      <c r="P55" s="23">
        <v>0</v>
      </c>
      <c r="Q55" s="37"/>
      <c r="R55" s="23">
        <v>0</v>
      </c>
      <c r="S55" s="37"/>
      <c r="T55" s="138"/>
      <c r="U55" s="4">
        <f t="shared" si="3"/>
        <v>0</v>
      </c>
      <c r="V55" s="142">
        <f t="shared" si="4"/>
        <v>0</v>
      </c>
      <c r="W55" s="10">
        <f t="shared" si="5"/>
        <v>0</v>
      </c>
    </row>
    <row r="56" spans="2:23" ht="23.25" customHeight="1" x14ac:dyDescent="0.15">
      <c r="B56" s="22">
        <v>51</v>
      </c>
      <c r="C56" s="35"/>
      <c r="D56" s="35"/>
      <c r="E56" s="35"/>
      <c r="F56" s="35"/>
      <c r="G56" s="24">
        <f>申込団体!$C$5</f>
        <v>0</v>
      </c>
      <c r="H56" s="22">
        <v>0</v>
      </c>
      <c r="I56" s="35"/>
      <c r="J56" s="23">
        <v>0</v>
      </c>
      <c r="K56" s="35"/>
      <c r="L56" s="23">
        <v>0</v>
      </c>
      <c r="M56" s="37"/>
      <c r="N56" s="23">
        <v>0</v>
      </c>
      <c r="O56" s="37"/>
      <c r="P56" s="23">
        <v>0</v>
      </c>
      <c r="Q56" s="37"/>
      <c r="R56" s="23">
        <v>0</v>
      </c>
      <c r="S56" s="37"/>
      <c r="T56" s="138"/>
      <c r="U56" s="4">
        <f t="shared" si="3"/>
        <v>0</v>
      </c>
      <c r="V56" s="142">
        <f t="shared" si="4"/>
        <v>0</v>
      </c>
      <c r="W56" s="10">
        <f t="shared" si="5"/>
        <v>0</v>
      </c>
    </row>
    <row r="57" spans="2:23" ht="23.25" customHeight="1" x14ac:dyDescent="0.15">
      <c r="B57" s="22">
        <v>52</v>
      </c>
      <c r="C57" s="35"/>
      <c r="D57" s="35"/>
      <c r="E57" s="35"/>
      <c r="F57" s="35"/>
      <c r="G57" s="24">
        <f>申込団体!$C$5</f>
        <v>0</v>
      </c>
      <c r="H57" s="22">
        <v>0</v>
      </c>
      <c r="I57" s="35"/>
      <c r="J57" s="23">
        <v>0</v>
      </c>
      <c r="K57" s="35"/>
      <c r="L57" s="23">
        <v>0</v>
      </c>
      <c r="M57" s="37"/>
      <c r="N57" s="23">
        <v>0</v>
      </c>
      <c r="O57" s="37"/>
      <c r="P57" s="23">
        <v>0</v>
      </c>
      <c r="Q57" s="37"/>
      <c r="R57" s="23">
        <v>0</v>
      </c>
      <c r="S57" s="37"/>
      <c r="T57" s="138"/>
      <c r="U57" s="4">
        <f t="shared" si="3"/>
        <v>0</v>
      </c>
      <c r="V57" s="142">
        <f t="shared" si="4"/>
        <v>0</v>
      </c>
      <c r="W57" s="10">
        <f t="shared" si="5"/>
        <v>0</v>
      </c>
    </row>
    <row r="58" spans="2:23" ht="23.25" customHeight="1" x14ac:dyDescent="0.15">
      <c r="B58" s="22">
        <v>53</v>
      </c>
      <c r="C58" s="35"/>
      <c r="D58" s="35"/>
      <c r="E58" s="35"/>
      <c r="F58" s="35"/>
      <c r="G58" s="24">
        <f>申込団体!$C$5</f>
        <v>0</v>
      </c>
      <c r="H58" s="22">
        <v>0</v>
      </c>
      <c r="I58" s="35"/>
      <c r="J58" s="23">
        <v>0</v>
      </c>
      <c r="K58" s="35"/>
      <c r="L58" s="23">
        <v>0</v>
      </c>
      <c r="M58" s="37"/>
      <c r="N58" s="23">
        <v>0</v>
      </c>
      <c r="O58" s="37"/>
      <c r="P58" s="23">
        <v>0</v>
      </c>
      <c r="Q58" s="37"/>
      <c r="R58" s="23">
        <v>0</v>
      </c>
      <c r="S58" s="37"/>
      <c r="T58" s="138"/>
      <c r="U58" s="4">
        <f t="shared" si="3"/>
        <v>0</v>
      </c>
      <c r="V58" s="142">
        <f t="shared" si="4"/>
        <v>0</v>
      </c>
      <c r="W58" s="10">
        <f t="shared" si="5"/>
        <v>0</v>
      </c>
    </row>
    <row r="59" spans="2:23" ht="23.25" customHeight="1" x14ac:dyDescent="0.15">
      <c r="B59" s="18">
        <v>54</v>
      </c>
      <c r="C59" s="35"/>
      <c r="D59" s="35"/>
      <c r="E59" s="35"/>
      <c r="F59" s="35"/>
      <c r="G59" s="24">
        <f>申込団体!$C$5</f>
        <v>0</v>
      </c>
      <c r="H59" s="22">
        <v>0</v>
      </c>
      <c r="I59" s="35"/>
      <c r="J59" s="23">
        <v>0</v>
      </c>
      <c r="K59" s="35"/>
      <c r="L59" s="23">
        <v>0</v>
      </c>
      <c r="M59" s="37"/>
      <c r="N59" s="23">
        <v>0</v>
      </c>
      <c r="O59" s="37"/>
      <c r="P59" s="23">
        <v>0</v>
      </c>
      <c r="Q59" s="37"/>
      <c r="R59" s="23">
        <v>0</v>
      </c>
      <c r="S59" s="37"/>
      <c r="T59" s="138"/>
      <c r="U59" s="4">
        <f t="shared" si="3"/>
        <v>0</v>
      </c>
      <c r="V59" s="142">
        <f t="shared" si="4"/>
        <v>0</v>
      </c>
      <c r="W59" s="10">
        <f t="shared" si="5"/>
        <v>0</v>
      </c>
    </row>
    <row r="60" spans="2:23" ht="23.25" customHeight="1" x14ac:dyDescent="0.15">
      <c r="B60" s="22">
        <v>55</v>
      </c>
      <c r="C60" s="35"/>
      <c r="D60" s="35"/>
      <c r="E60" s="35"/>
      <c r="F60" s="35"/>
      <c r="G60" s="24">
        <f>申込団体!$C$5</f>
        <v>0</v>
      </c>
      <c r="H60" s="22">
        <v>0</v>
      </c>
      <c r="I60" s="35"/>
      <c r="J60" s="23">
        <v>0</v>
      </c>
      <c r="K60" s="35"/>
      <c r="L60" s="23">
        <v>0</v>
      </c>
      <c r="M60" s="37"/>
      <c r="N60" s="23">
        <v>0</v>
      </c>
      <c r="O60" s="37"/>
      <c r="P60" s="23">
        <v>0</v>
      </c>
      <c r="Q60" s="37"/>
      <c r="R60" s="23">
        <v>0</v>
      </c>
      <c r="S60" s="37"/>
      <c r="T60" s="138"/>
      <c r="U60" s="4">
        <f t="shared" si="3"/>
        <v>0</v>
      </c>
      <c r="V60" s="142">
        <f t="shared" si="4"/>
        <v>0</v>
      </c>
      <c r="W60" s="10">
        <f t="shared" si="5"/>
        <v>0</v>
      </c>
    </row>
    <row r="61" spans="2:23" ht="23.25" customHeight="1" x14ac:dyDescent="0.15">
      <c r="B61" s="22">
        <v>56</v>
      </c>
      <c r="C61" s="35"/>
      <c r="D61" s="35"/>
      <c r="E61" s="35"/>
      <c r="F61" s="35"/>
      <c r="G61" s="24">
        <f>申込団体!$C$5</f>
        <v>0</v>
      </c>
      <c r="H61" s="22">
        <v>0</v>
      </c>
      <c r="I61" s="35"/>
      <c r="J61" s="23">
        <v>0</v>
      </c>
      <c r="K61" s="35"/>
      <c r="L61" s="23">
        <v>0</v>
      </c>
      <c r="M61" s="37"/>
      <c r="N61" s="23">
        <v>0</v>
      </c>
      <c r="O61" s="37"/>
      <c r="P61" s="23">
        <v>0</v>
      </c>
      <c r="Q61" s="37"/>
      <c r="R61" s="23">
        <v>0</v>
      </c>
      <c r="S61" s="37"/>
      <c r="T61" s="138"/>
      <c r="U61" s="4">
        <f t="shared" si="3"/>
        <v>0</v>
      </c>
      <c r="V61" s="142">
        <f t="shared" si="4"/>
        <v>0</v>
      </c>
      <c r="W61" s="10">
        <f t="shared" si="5"/>
        <v>0</v>
      </c>
    </row>
    <row r="62" spans="2:23" ht="23.25" customHeight="1" x14ac:dyDescent="0.15">
      <c r="B62" s="22">
        <v>57</v>
      </c>
      <c r="C62" s="35"/>
      <c r="D62" s="35"/>
      <c r="E62" s="35"/>
      <c r="F62" s="35"/>
      <c r="G62" s="24">
        <f>申込団体!$C$5</f>
        <v>0</v>
      </c>
      <c r="H62" s="22">
        <v>0</v>
      </c>
      <c r="I62" s="35"/>
      <c r="J62" s="23">
        <v>0</v>
      </c>
      <c r="K62" s="35"/>
      <c r="L62" s="23">
        <v>0</v>
      </c>
      <c r="M62" s="37"/>
      <c r="N62" s="23">
        <v>0</v>
      </c>
      <c r="O62" s="37"/>
      <c r="P62" s="23">
        <v>0</v>
      </c>
      <c r="Q62" s="37"/>
      <c r="R62" s="23">
        <v>0</v>
      </c>
      <c r="S62" s="37"/>
      <c r="T62" s="138"/>
      <c r="U62" s="4">
        <f t="shared" si="3"/>
        <v>0</v>
      </c>
      <c r="V62" s="142">
        <f t="shared" si="4"/>
        <v>0</v>
      </c>
      <c r="W62" s="10">
        <f t="shared" si="5"/>
        <v>0</v>
      </c>
    </row>
    <row r="63" spans="2:23" ht="23.25" customHeight="1" x14ac:dyDescent="0.15">
      <c r="B63" s="18">
        <v>58</v>
      </c>
      <c r="C63" s="35"/>
      <c r="D63" s="35"/>
      <c r="E63" s="35"/>
      <c r="F63" s="35"/>
      <c r="G63" s="24">
        <f>申込団体!$C$5</f>
        <v>0</v>
      </c>
      <c r="H63" s="22">
        <v>0</v>
      </c>
      <c r="I63" s="35"/>
      <c r="J63" s="23">
        <v>0</v>
      </c>
      <c r="K63" s="35"/>
      <c r="L63" s="23">
        <v>0</v>
      </c>
      <c r="M63" s="37"/>
      <c r="N63" s="23">
        <v>0</v>
      </c>
      <c r="O63" s="37"/>
      <c r="P63" s="23">
        <v>0</v>
      </c>
      <c r="Q63" s="37"/>
      <c r="R63" s="23">
        <v>0</v>
      </c>
      <c r="S63" s="37"/>
      <c r="T63" s="138"/>
      <c r="U63" s="4">
        <f t="shared" si="3"/>
        <v>0</v>
      </c>
      <c r="V63" s="142">
        <f t="shared" si="4"/>
        <v>0</v>
      </c>
      <c r="W63" s="10">
        <f t="shared" si="5"/>
        <v>0</v>
      </c>
    </row>
    <row r="64" spans="2:23" ht="23.25" customHeight="1" x14ac:dyDescent="0.15">
      <c r="B64" s="18">
        <v>59</v>
      </c>
      <c r="C64" s="35"/>
      <c r="D64" s="35"/>
      <c r="E64" s="35"/>
      <c r="F64" s="35"/>
      <c r="G64" s="24">
        <f>申込団体!$C$5</f>
        <v>0</v>
      </c>
      <c r="H64" s="22">
        <v>0</v>
      </c>
      <c r="I64" s="35"/>
      <c r="J64" s="23">
        <v>0</v>
      </c>
      <c r="K64" s="35"/>
      <c r="L64" s="23">
        <v>0</v>
      </c>
      <c r="M64" s="37"/>
      <c r="N64" s="23">
        <v>0</v>
      </c>
      <c r="O64" s="37"/>
      <c r="P64" s="23">
        <v>0</v>
      </c>
      <c r="Q64" s="37"/>
      <c r="R64" s="23">
        <v>0</v>
      </c>
      <c r="S64" s="37"/>
      <c r="T64" s="138"/>
      <c r="U64" s="4">
        <f>H64+J64+L64+N64+P64+R64</f>
        <v>0</v>
      </c>
      <c r="V64" s="142">
        <f t="shared" si="4"/>
        <v>0</v>
      </c>
      <c r="W64" s="10">
        <f t="shared" si="5"/>
        <v>0</v>
      </c>
    </row>
    <row r="65" spans="2:23" ht="23.25" customHeight="1" thickBot="1" x14ac:dyDescent="0.2">
      <c r="B65" s="26">
        <v>60</v>
      </c>
      <c r="C65" s="27"/>
      <c r="D65" s="27"/>
      <c r="E65" s="27"/>
      <c r="F65" s="27"/>
      <c r="G65" s="28">
        <f>申込団体!$C$5</f>
        <v>0</v>
      </c>
      <c r="H65" s="26">
        <v>0</v>
      </c>
      <c r="I65" s="27"/>
      <c r="J65" s="27">
        <v>0</v>
      </c>
      <c r="K65" s="27"/>
      <c r="L65" s="27">
        <v>0</v>
      </c>
      <c r="M65" s="29"/>
      <c r="N65" s="27">
        <v>0</v>
      </c>
      <c r="O65" s="29"/>
      <c r="P65" s="27">
        <v>0</v>
      </c>
      <c r="Q65" s="29"/>
      <c r="R65" s="27">
        <v>0</v>
      </c>
      <c r="S65" s="29"/>
      <c r="T65" s="133"/>
      <c r="U65" s="2">
        <f t="shared" si="0"/>
        <v>0</v>
      </c>
      <c r="V65" s="144">
        <f t="shared" si="2"/>
        <v>0</v>
      </c>
      <c r="W65" s="11">
        <f t="shared" si="1"/>
        <v>0</v>
      </c>
    </row>
    <row r="66" spans="2:23" ht="28.5" x14ac:dyDescent="0.15">
      <c r="U66" s="41">
        <f>SUM(U6:U65)</f>
        <v>0</v>
      </c>
      <c r="V66" s="41">
        <f>SUM(V6:V65)</f>
        <v>0</v>
      </c>
      <c r="W66" s="41">
        <f>SUM(W6:W65)</f>
        <v>0</v>
      </c>
    </row>
    <row r="67" spans="2:23" x14ac:dyDescent="0.15">
      <c r="U67" s="3" t="s">
        <v>45</v>
      </c>
      <c r="V67" s="3" t="s">
        <v>46</v>
      </c>
      <c r="W67" s="3" t="s">
        <v>47</v>
      </c>
    </row>
  </sheetData>
  <dataConsolidate/>
  <mergeCells count="4">
    <mergeCell ref="B2:G3"/>
    <mergeCell ref="H2:S2"/>
    <mergeCell ref="U2:W3"/>
    <mergeCell ref="H3:S3"/>
  </mergeCells>
  <phoneticPr fontId="1"/>
  <dataValidations count="2">
    <dataValidation imeMode="halfAlpha" allowBlank="1" showInputMessage="1" showErrorMessage="1" sqref="C6:C65 P6:P65 F5:G65 J6:J65 S6:S29 H6:I29 Q6:Q29 N6:N65 O6:O29 L6:L65 K6:K29 M6:M29 R6:R65"/>
    <dataValidation imeMode="halfKatakana" allowBlank="1" showInputMessage="1" showErrorMessage="1" sqref="C4:C5 E4:E6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G5" sqref="G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90" t="s">
        <v>69</v>
      </c>
      <c r="C2" s="191"/>
      <c r="D2" s="191"/>
      <c r="E2" s="191"/>
      <c r="F2" s="191"/>
      <c r="G2" s="191"/>
      <c r="H2" s="192"/>
      <c r="I2" s="49" t="s">
        <v>32</v>
      </c>
      <c r="J2" s="50"/>
      <c r="L2" s="195" t="s">
        <v>30</v>
      </c>
      <c r="M2" s="196"/>
      <c r="N2" s="197"/>
    </row>
    <row r="3" spans="2:14" ht="16.5" thickBot="1" x14ac:dyDescent="0.2">
      <c r="B3" s="193"/>
      <c r="C3" s="194"/>
      <c r="D3" s="194"/>
      <c r="E3" s="194"/>
      <c r="F3" s="194"/>
      <c r="G3" s="194"/>
      <c r="H3" s="194"/>
      <c r="I3" s="51" t="s">
        <v>21</v>
      </c>
      <c r="J3" s="52"/>
      <c r="L3" s="198"/>
      <c r="M3" s="199"/>
      <c r="N3" s="200"/>
    </row>
    <row r="4" spans="2:14" ht="23.25" customHeight="1" x14ac:dyDescent="0.15">
      <c r="B4" s="30" t="s">
        <v>6</v>
      </c>
      <c r="C4" s="54"/>
      <c r="D4" s="31" t="s">
        <v>10</v>
      </c>
      <c r="E4" s="31" t="s">
        <v>7</v>
      </c>
      <c r="F4" s="31" t="s">
        <v>2</v>
      </c>
      <c r="G4" s="31" t="s">
        <v>8</v>
      </c>
      <c r="H4" s="39" t="s">
        <v>31</v>
      </c>
      <c r="I4" s="30" t="s">
        <v>66</v>
      </c>
      <c r="J4" s="32" t="s">
        <v>16</v>
      </c>
      <c r="K4" s="33"/>
      <c r="L4" s="30" t="s">
        <v>19</v>
      </c>
      <c r="M4" s="31" t="s">
        <v>20</v>
      </c>
      <c r="N4" s="32" t="s">
        <v>65</v>
      </c>
    </row>
    <row r="5" spans="2:14" ht="23.25" customHeight="1" thickBot="1" x14ac:dyDescent="0.2">
      <c r="B5" s="55" t="s">
        <v>11</v>
      </c>
      <c r="C5" s="56"/>
      <c r="D5" s="57">
        <v>305</v>
      </c>
      <c r="E5" s="57" t="s">
        <v>12</v>
      </c>
      <c r="F5" s="57" t="s">
        <v>14</v>
      </c>
      <c r="G5" s="57">
        <v>1</v>
      </c>
      <c r="H5" s="58" t="s">
        <v>1</v>
      </c>
      <c r="I5" s="55">
        <v>1</v>
      </c>
      <c r="J5" s="62">
        <v>58.5</v>
      </c>
      <c r="L5" s="55">
        <f>I5</f>
        <v>1</v>
      </c>
      <c r="M5" s="63">
        <f>L5*1000</f>
        <v>1000</v>
      </c>
      <c r="N5" s="62">
        <f>IF(L5&gt;0,1,0)</f>
        <v>1</v>
      </c>
    </row>
    <row r="6" spans="2:14" ht="23.25" customHeight="1" x14ac:dyDescent="0.15">
      <c r="B6" s="201" t="s">
        <v>60</v>
      </c>
      <c r="C6" s="59">
        <v>1</v>
      </c>
      <c r="D6" s="60"/>
      <c r="E6" s="60"/>
      <c r="F6" s="60"/>
      <c r="G6" s="60"/>
      <c r="H6" s="61">
        <f>申込団体!$C$5</f>
        <v>0</v>
      </c>
      <c r="I6" s="210">
        <v>0</v>
      </c>
      <c r="J6" s="213"/>
      <c r="L6" s="207">
        <f>I6</f>
        <v>0</v>
      </c>
      <c r="M6" s="204">
        <f>L6*1000</f>
        <v>0</v>
      </c>
      <c r="N6" s="216">
        <f>IF(L6&gt;0,1,0)</f>
        <v>0</v>
      </c>
    </row>
    <row r="7" spans="2:14" ht="23.25" customHeight="1" x14ac:dyDescent="0.15">
      <c r="B7" s="202"/>
      <c r="C7" s="22">
        <v>2</v>
      </c>
      <c r="D7" s="23"/>
      <c r="E7" s="23"/>
      <c r="F7" s="23"/>
      <c r="G7" s="23"/>
      <c r="H7" s="20">
        <f>申込団体!$C$5</f>
        <v>0</v>
      </c>
      <c r="I7" s="211"/>
      <c r="J7" s="214"/>
      <c r="L7" s="208"/>
      <c r="M7" s="205"/>
      <c r="N7" s="217"/>
    </row>
    <row r="8" spans="2:14" ht="23.25" customHeight="1" x14ac:dyDescent="0.15">
      <c r="B8" s="202"/>
      <c r="C8" s="22">
        <v>3</v>
      </c>
      <c r="D8" s="23"/>
      <c r="E8" s="23"/>
      <c r="F8" s="23"/>
      <c r="G8" s="23"/>
      <c r="H8" s="20">
        <f>申込団体!$C$5</f>
        <v>0</v>
      </c>
      <c r="I8" s="211"/>
      <c r="J8" s="214"/>
      <c r="L8" s="208"/>
      <c r="M8" s="205"/>
      <c r="N8" s="217"/>
    </row>
    <row r="9" spans="2:14" ht="23.25" customHeight="1" x14ac:dyDescent="0.15">
      <c r="B9" s="202"/>
      <c r="C9" s="22">
        <v>4</v>
      </c>
      <c r="D9" s="23"/>
      <c r="E9" s="23"/>
      <c r="F9" s="23"/>
      <c r="G9" s="23"/>
      <c r="H9" s="20">
        <f>申込団体!$C$5</f>
        <v>0</v>
      </c>
      <c r="I9" s="211"/>
      <c r="J9" s="214"/>
      <c r="L9" s="208"/>
      <c r="M9" s="205"/>
      <c r="N9" s="217"/>
    </row>
    <row r="10" spans="2:14" ht="23.25" customHeight="1" x14ac:dyDescent="0.15">
      <c r="B10" s="202"/>
      <c r="C10" s="22">
        <v>5</v>
      </c>
      <c r="D10" s="23"/>
      <c r="E10" s="23"/>
      <c r="F10" s="23"/>
      <c r="G10" s="23"/>
      <c r="H10" s="20">
        <f>申込団体!$C$5</f>
        <v>0</v>
      </c>
      <c r="I10" s="211"/>
      <c r="J10" s="214"/>
      <c r="L10" s="208"/>
      <c r="M10" s="205"/>
      <c r="N10" s="217"/>
    </row>
    <row r="11" spans="2:14" ht="23.25" customHeight="1" thickBot="1" x14ac:dyDescent="0.2">
      <c r="B11" s="203"/>
      <c r="C11" s="26">
        <v>6</v>
      </c>
      <c r="D11" s="27"/>
      <c r="E11" s="27"/>
      <c r="F11" s="27"/>
      <c r="G11" s="27"/>
      <c r="H11" s="53">
        <f>申込団体!$C$5</f>
        <v>0</v>
      </c>
      <c r="I11" s="212"/>
      <c r="J11" s="215"/>
      <c r="L11" s="209"/>
      <c r="M11" s="206"/>
      <c r="N11" s="218"/>
    </row>
    <row r="12" spans="2:14" ht="23.25" customHeight="1" x14ac:dyDescent="0.15">
      <c r="B12" s="201" t="s">
        <v>61</v>
      </c>
      <c r="C12" s="59">
        <v>1</v>
      </c>
      <c r="D12" s="60"/>
      <c r="E12" s="60"/>
      <c r="F12" s="60"/>
      <c r="G12" s="60"/>
      <c r="H12" s="61">
        <f>申込団体!$C$5</f>
        <v>0</v>
      </c>
      <c r="I12" s="210">
        <v>0</v>
      </c>
      <c r="J12" s="213"/>
      <c r="L12" s="207">
        <f t="shared" ref="L12" si="0">I12</f>
        <v>0</v>
      </c>
      <c r="M12" s="204">
        <f t="shared" ref="M12" si="1">L12*1000</f>
        <v>0</v>
      </c>
      <c r="N12" s="216">
        <f t="shared" ref="N12" si="2">IF(L12&gt;0,1,0)</f>
        <v>0</v>
      </c>
    </row>
    <row r="13" spans="2:14" ht="23.25" customHeight="1" x14ac:dyDescent="0.15">
      <c r="B13" s="202"/>
      <c r="C13" s="22">
        <v>2</v>
      </c>
      <c r="D13" s="23"/>
      <c r="E13" s="23"/>
      <c r="F13" s="23"/>
      <c r="G13" s="23"/>
      <c r="H13" s="20">
        <f>申込団体!$C$5</f>
        <v>0</v>
      </c>
      <c r="I13" s="211"/>
      <c r="J13" s="214"/>
      <c r="L13" s="208"/>
      <c r="M13" s="205"/>
      <c r="N13" s="217"/>
    </row>
    <row r="14" spans="2:14" ht="23.25" customHeight="1" x14ac:dyDescent="0.15">
      <c r="B14" s="202"/>
      <c r="C14" s="22">
        <v>3</v>
      </c>
      <c r="D14" s="23"/>
      <c r="E14" s="23"/>
      <c r="F14" s="23"/>
      <c r="G14" s="23"/>
      <c r="H14" s="20">
        <f>申込団体!$C$5</f>
        <v>0</v>
      </c>
      <c r="I14" s="211"/>
      <c r="J14" s="214"/>
      <c r="L14" s="208"/>
      <c r="M14" s="205"/>
      <c r="N14" s="217"/>
    </row>
    <row r="15" spans="2:14" ht="23.25" customHeight="1" x14ac:dyDescent="0.15">
      <c r="B15" s="202"/>
      <c r="C15" s="22">
        <v>4</v>
      </c>
      <c r="D15" s="23"/>
      <c r="E15" s="23"/>
      <c r="F15" s="23"/>
      <c r="G15" s="23"/>
      <c r="H15" s="20">
        <f>申込団体!$C$5</f>
        <v>0</v>
      </c>
      <c r="I15" s="211"/>
      <c r="J15" s="214"/>
      <c r="L15" s="208"/>
      <c r="M15" s="205"/>
      <c r="N15" s="217"/>
    </row>
    <row r="16" spans="2:14" ht="23.25" customHeight="1" x14ac:dyDescent="0.15">
      <c r="B16" s="202"/>
      <c r="C16" s="22">
        <v>5</v>
      </c>
      <c r="D16" s="23"/>
      <c r="E16" s="23"/>
      <c r="F16" s="23"/>
      <c r="G16" s="23"/>
      <c r="H16" s="20">
        <f>申込団体!$C$5</f>
        <v>0</v>
      </c>
      <c r="I16" s="211"/>
      <c r="J16" s="214"/>
      <c r="L16" s="208"/>
      <c r="M16" s="205"/>
      <c r="N16" s="217"/>
    </row>
    <row r="17" spans="2:14" ht="23.25" customHeight="1" thickBot="1" x14ac:dyDescent="0.2">
      <c r="B17" s="203"/>
      <c r="C17" s="26">
        <v>6</v>
      </c>
      <c r="D17" s="27"/>
      <c r="E17" s="27"/>
      <c r="F17" s="27"/>
      <c r="G17" s="27"/>
      <c r="H17" s="53">
        <f>申込団体!$C$5</f>
        <v>0</v>
      </c>
      <c r="I17" s="212"/>
      <c r="J17" s="215"/>
      <c r="L17" s="209"/>
      <c r="M17" s="206"/>
      <c r="N17" s="218"/>
    </row>
    <row r="18" spans="2:14" ht="23.25" customHeight="1" x14ac:dyDescent="0.15">
      <c r="B18" s="201" t="s">
        <v>62</v>
      </c>
      <c r="C18" s="59">
        <v>1</v>
      </c>
      <c r="D18" s="60"/>
      <c r="E18" s="60"/>
      <c r="F18" s="60"/>
      <c r="G18" s="60"/>
      <c r="H18" s="61">
        <f>申込団体!$C$5</f>
        <v>0</v>
      </c>
      <c r="I18" s="210">
        <v>0</v>
      </c>
      <c r="J18" s="213"/>
      <c r="L18" s="208">
        <f t="shared" ref="L18" si="3">I18</f>
        <v>0</v>
      </c>
      <c r="M18" s="204">
        <f t="shared" ref="M18" si="4">L18*1000</f>
        <v>0</v>
      </c>
      <c r="N18" s="217">
        <f t="shared" ref="N18" si="5">IF(L18&gt;0,1,0)</f>
        <v>0</v>
      </c>
    </row>
    <row r="19" spans="2:14" ht="23.25" customHeight="1" x14ac:dyDescent="0.15">
      <c r="B19" s="202"/>
      <c r="C19" s="22">
        <v>2</v>
      </c>
      <c r="D19" s="23"/>
      <c r="E19" s="23"/>
      <c r="F19" s="23"/>
      <c r="G19" s="23"/>
      <c r="H19" s="20">
        <f>申込団体!$C$5</f>
        <v>0</v>
      </c>
      <c r="I19" s="211"/>
      <c r="J19" s="214"/>
      <c r="L19" s="208"/>
      <c r="M19" s="205"/>
      <c r="N19" s="217"/>
    </row>
    <row r="20" spans="2:14" ht="23.25" customHeight="1" x14ac:dyDescent="0.15">
      <c r="B20" s="202"/>
      <c r="C20" s="22">
        <v>3</v>
      </c>
      <c r="D20" s="23"/>
      <c r="E20" s="23"/>
      <c r="F20" s="23"/>
      <c r="G20" s="23"/>
      <c r="H20" s="20">
        <f>申込団体!$C$5</f>
        <v>0</v>
      </c>
      <c r="I20" s="211"/>
      <c r="J20" s="214"/>
      <c r="L20" s="208"/>
      <c r="M20" s="205"/>
      <c r="N20" s="217"/>
    </row>
    <row r="21" spans="2:14" ht="23.25" customHeight="1" x14ac:dyDescent="0.15">
      <c r="B21" s="202"/>
      <c r="C21" s="22">
        <v>4</v>
      </c>
      <c r="D21" s="23"/>
      <c r="E21" s="23"/>
      <c r="F21" s="23"/>
      <c r="G21" s="23"/>
      <c r="H21" s="20">
        <f>申込団体!$C$5</f>
        <v>0</v>
      </c>
      <c r="I21" s="211"/>
      <c r="J21" s="214"/>
      <c r="L21" s="208"/>
      <c r="M21" s="205"/>
      <c r="N21" s="217"/>
    </row>
    <row r="22" spans="2:14" ht="23.25" customHeight="1" x14ac:dyDescent="0.15">
      <c r="B22" s="202"/>
      <c r="C22" s="22">
        <v>5</v>
      </c>
      <c r="D22" s="23"/>
      <c r="E22" s="23"/>
      <c r="F22" s="23"/>
      <c r="G22" s="23"/>
      <c r="H22" s="20">
        <f>申込団体!$C$5</f>
        <v>0</v>
      </c>
      <c r="I22" s="211"/>
      <c r="J22" s="214"/>
      <c r="L22" s="208"/>
      <c r="M22" s="205"/>
      <c r="N22" s="217"/>
    </row>
    <row r="23" spans="2:14" ht="23.25" customHeight="1" thickBot="1" x14ac:dyDescent="0.2">
      <c r="B23" s="203"/>
      <c r="C23" s="26">
        <v>6</v>
      </c>
      <c r="D23" s="27"/>
      <c r="E23" s="27"/>
      <c r="F23" s="27"/>
      <c r="G23" s="27"/>
      <c r="H23" s="53">
        <f>申込団体!$C$5</f>
        <v>0</v>
      </c>
      <c r="I23" s="212"/>
      <c r="J23" s="215"/>
      <c r="L23" s="208"/>
      <c r="M23" s="206"/>
      <c r="N23" s="217"/>
    </row>
    <row r="24" spans="2:14" ht="23.25" customHeight="1" x14ac:dyDescent="0.15">
      <c r="B24" s="201" t="s">
        <v>63</v>
      </c>
      <c r="C24" s="59">
        <v>1</v>
      </c>
      <c r="D24" s="60"/>
      <c r="E24" s="60"/>
      <c r="F24" s="60"/>
      <c r="G24" s="60"/>
      <c r="H24" s="61">
        <f>申込団体!$C$5</f>
        <v>0</v>
      </c>
      <c r="I24" s="210">
        <v>0</v>
      </c>
      <c r="J24" s="213"/>
      <c r="L24" s="207">
        <f t="shared" ref="L24" si="6">I24</f>
        <v>0</v>
      </c>
      <c r="M24" s="204">
        <f t="shared" ref="M24" si="7">L24*1000</f>
        <v>0</v>
      </c>
      <c r="N24" s="216">
        <f t="shared" ref="N24" si="8">IF(L24&gt;0,1,0)</f>
        <v>0</v>
      </c>
    </row>
    <row r="25" spans="2:14" ht="23.25" customHeight="1" x14ac:dyDescent="0.15">
      <c r="B25" s="202"/>
      <c r="C25" s="22">
        <v>2</v>
      </c>
      <c r="D25" s="23"/>
      <c r="E25" s="23"/>
      <c r="F25" s="23"/>
      <c r="G25" s="23"/>
      <c r="H25" s="20">
        <f>申込団体!$C$5</f>
        <v>0</v>
      </c>
      <c r="I25" s="211"/>
      <c r="J25" s="214"/>
      <c r="L25" s="208"/>
      <c r="M25" s="205"/>
      <c r="N25" s="217"/>
    </row>
    <row r="26" spans="2:14" ht="23.25" customHeight="1" x14ac:dyDescent="0.15">
      <c r="B26" s="202"/>
      <c r="C26" s="22">
        <v>3</v>
      </c>
      <c r="D26" s="23"/>
      <c r="E26" s="23"/>
      <c r="F26" s="23"/>
      <c r="G26" s="23"/>
      <c r="H26" s="20">
        <f>申込団体!$C$5</f>
        <v>0</v>
      </c>
      <c r="I26" s="211"/>
      <c r="J26" s="214"/>
      <c r="L26" s="208"/>
      <c r="M26" s="205"/>
      <c r="N26" s="217"/>
    </row>
    <row r="27" spans="2:14" ht="23.25" customHeight="1" x14ac:dyDescent="0.15">
      <c r="B27" s="202"/>
      <c r="C27" s="22">
        <v>4</v>
      </c>
      <c r="D27" s="23"/>
      <c r="E27" s="23"/>
      <c r="F27" s="23"/>
      <c r="G27" s="23"/>
      <c r="H27" s="20">
        <f>申込団体!$C$5</f>
        <v>0</v>
      </c>
      <c r="I27" s="211"/>
      <c r="J27" s="214"/>
      <c r="L27" s="208"/>
      <c r="M27" s="205"/>
      <c r="N27" s="217"/>
    </row>
    <row r="28" spans="2:14" ht="23.25" customHeight="1" x14ac:dyDescent="0.15">
      <c r="B28" s="202"/>
      <c r="C28" s="22">
        <v>5</v>
      </c>
      <c r="D28" s="23"/>
      <c r="E28" s="23"/>
      <c r="F28" s="23"/>
      <c r="G28" s="23"/>
      <c r="H28" s="20">
        <f>申込団体!$C$5</f>
        <v>0</v>
      </c>
      <c r="I28" s="211"/>
      <c r="J28" s="214"/>
      <c r="L28" s="208"/>
      <c r="M28" s="205"/>
      <c r="N28" s="217"/>
    </row>
    <row r="29" spans="2:14" ht="23.25" customHeight="1" thickBot="1" x14ac:dyDescent="0.2">
      <c r="B29" s="203"/>
      <c r="C29" s="26">
        <v>6</v>
      </c>
      <c r="D29" s="27"/>
      <c r="E29" s="27"/>
      <c r="F29" s="27"/>
      <c r="G29" s="27"/>
      <c r="H29" s="53">
        <f>申込団体!$C$5</f>
        <v>0</v>
      </c>
      <c r="I29" s="212"/>
      <c r="J29" s="215"/>
      <c r="L29" s="209"/>
      <c r="M29" s="206"/>
      <c r="N29" s="218"/>
    </row>
    <row r="30" spans="2:14" ht="23.25" customHeight="1" x14ac:dyDescent="0.15">
      <c r="B30" s="201" t="s">
        <v>64</v>
      </c>
      <c r="C30" s="59">
        <v>1</v>
      </c>
      <c r="D30" s="36"/>
      <c r="E30" s="36"/>
      <c r="F30" s="36"/>
      <c r="G30" s="36"/>
      <c r="H30" s="40">
        <f>申込団体!$C$5</f>
        <v>0</v>
      </c>
      <c r="I30" s="210">
        <v>0</v>
      </c>
      <c r="J30" s="213"/>
      <c r="L30" s="208">
        <f t="shared" ref="L30" si="9">I30</f>
        <v>0</v>
      </c>
      <c r="M30" s="204">
        <f t="shared" ref="M30" si="10">L30*1000</f>
        <v>0</v>
      </c>
      <c r="N30" s="217">
        <f t="shared" ref="N30" si="11">IF(L30&gt;0,1,0)</f>
        <v>0</v>
      </c>
    </row>
    <row r="31" spans="2:14" ht="23.25" customHeight="1" x14ac:dyDescent="0.15">
      <c r="B31" s="202"/>
      <c r="C31" s="22">
        <v>2</v>
      </c>
      <c r="D31" s="23"/>
      <c r="E31" s="23"/>
      <c r="F31" s="23"/>
      <c r="G31" s="23"/>
      <c r="H31" s="24">
        <f>申込団体!$C$5</f>
        <v>0</v>
      </c>
      <c r="I31" s="211"/>
      <c r="J31" s="214"/>
      <c r="K31" s="38"/>
      <c r="L31" s="208"/>
      <c r="M31" s="205"/>
      <c r="N31" s="217"/>
    </row>
    <row r="32" spans="2:14" ht="23.25" customHeight="1" x14ac:dyDescent="0.15">
      <c r="B32" s="202"/>
      <c r="C32" s="22">
        <v>3</v>
      </c>
      <c r="D32" s="23"/>
      <c r="E32" s="23"/>
      <c r="F32" s="23"/>
      <c r="G32" s="23"/>
      <c r="H32" s="24">
        <f>申込団体!$C$5</f>
        <v>0</v>
      </c>
      <c r="I32" s="211"/>
      <c r="J32" s="214"/>
      <c r="K32" s="38"/>
      <c r="L32" s="208"/>
      <c r="M32" s="205"/>
      <c r="N32" s="217"/>
    </row>
    <row r="33" spans="2:14" ht="23.25" customHeight="1" x14ac:dyDescent="0.15">
      <c r="B33" s="202"/>
      <c r="C33" s="22">
        <v>4</v>
      </c>
      <c r="D33" s="23"/>
      <c r="E33" s="23"/>
      <c r="F33" s="23"/>
      <c r="G33" s="23"/>
      <c r="H33" s="24">
        <f>申込団体!$C$5</f>
        <v>0</v>
      </c>
      <c r="I33" s="211"/>
      <c r="J33" s="214"/>
      <c r="K33" s="38"/>
      <c r="L33" s="208"/>
      <c r="M33" s="205"/>
      <c r="N33" s="217"/>
    </row>
    <row r="34" spans="2:14" ht="23.25" customHeight="1" x14ac:dyDescent="0.15">
      <c r="B34" s="202"/>
      <c r="C34" s="22">
        <v>5</v>
      </c>
      <c r="D34" s="23"/>
      <c r="E34" s="23"/>
      <c r="F34" s="23"/>
      <c r="G34" s="23"/>
      <c r="H34" s="24">
        <f>申込団体!$C$5</f>
        <v>0</v>
      </c>
      <c r="I34" s="211"/>
      <c r="J34" s="214"/>
      <c r="K34" s="38"/>
      <c r="L34" s="208"/>
      <c r="M34" s="205"/>
      <c r="N34" s="217"/>
    </row>
    <row r="35" spans="2:14" ht="23.25" customHeight="1" thickBot="1" x14ac:dyDescent="0.2">
      <c r="B35" s="203"/>
      <c r="C35" s="26">
        <v>6</v>
      </c>
      <c r="D35" s="27"/>
      <c r="E35" s="27"/>
      <c r="F35" s="27"/>
      <c r="G35" s="27"/>
      <c r="H35" s="28">
        <f>申込団体!$C$5</f>
        <v>0</v>
      </c>
      <c r="I35" s="212"/>
      <c r="J35" s="215"/>
      <c r="K35" s="38"/>
      <c r="L35" s="209"/>
      <c r="M35" s="206"/>
      <c r="N35" s="218"/>
    </row>
    <row r="36" spans="2:14" ht="28.5" x14ac:dyDescent="0.15">
      <c r="L36" s="41">
        <f>SUM(L6:L35)</f>
        <v>0</v>
      </c>
      <c r="M36" s="41">
        <f>SUM(M6:M35)</f>
        <v>0</v>
      </c>
      <c r="N36" s="41">
        <f>SUM(N6:N35)</f>
        <v>0</v>
      </c>
    </row>
    <row r="37" spans="2:14" x14ac:dyDescent="0.15">
      <c r="L37" s="3" t="s">
        <v>45</v>
      </c>
      <c r="M37" s="3" t="s">
        <v>46</v>
      </c>
      <c r="N37" s="3" t="s">
        <v>47</v>
      </c>
    </row>
  </sheetData>
  <dataConsolidate/>
  <mergeCells count="32"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B2:H3"/>
    <mergeCell ref="L2:N3"/>
    <mergeCell ref="B6:B11"/>
    <mergeCell ref="I6:I11"/>
    <mergeCell ref="J6:J11"/>
    <mergeCell ref="L6:L11"/>
    <mergeCell ref="M6:M11"/>
    <mergeCell ref="N6:N11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7"/>
  <sheetViews>
    <sheetView zoomScale="70" zoomScaleNormal="70" workbookViewId="0">
      <selection activeCell="U67" sqref="U67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ht="16.5" thickBot="1" x14ac:dyDescent="0.2">
      <c r="B2" s="190" t="s">
        <v>27</v>
      </c>
      <c r="C2" s="191"/>
      <c r="D2" s="191"/>
      <c r="E2" s="191"/>
      <c r="F2" s="191"/>
      <c r="G2" s="192"/>
      <c r="H2" s="219" t="s">
        <v>32</v>
      </c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  <c r="T2" s="132"/>
      <c r="U2" s="195" t="s">
        <v>30</v>
      </c>
      <c r="V2" s="196"/>
      <c r="W2" s="197"/>
    </row>
    <row r="3" spans="2:23" ht="16.5" thickBot="1" x14ac:dyDescent="0.2">
      <c r="B3" s="193"/>
      <c r="C3" s="194"/>
      <c r="D3" s="194"/>
      <c r="E3" s="194"/>
      <c r="F3" s="194"/>
      <c r="G3" s="194"/>
      <c r="H3" s="222" t="s">
        <v>21</v>
      </c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138"/>
      <c r="U3" s="198"/>
      <c r="V3" s="199"/>
      <c r="W3" s="200"/>
    </row>
    <row r="4" spans="2:23" ht="23.25" customHeight="1" x14ac:dyDescent="0.15">
      <c r="B4" s="30" t="s">
        <v>6</v>
      </c>
      <c r="C4" s="31" t="s">
        <v>10</v>
      </c>
      <c r="D4" s="31" t="s">
        <v>7</v>
      </c>
      <c r="E4" s="31" t="s">
        <v>2</v>
      </c>
      <c r="F4" s="31" t="s">
        <v>8</v>
      </c>
      <c r="G4" s="39" t="s">
        <v>31</v>
      </c>
      <c r="H4" s="30" t="s">
        <v>97</v>
      </c>
      <c r="I4" s="31" t="s">
        <v>16</v>
      </c>
      <c r="J4" s="31" t="s">
        <v>98</v>
      </c>
      <c r="K4" s="31" t="s">
        <v>16</v>
      </c>
      <c r="L4" s="31" t="s">
        <v>92</v>
      </c>
      <c r="M4" s="32" t="s">
        <v>16</v>
      </c>
      <c r="N4" s="31" t="s">
        <v>99</v>
      </c>
      <c r="O4" s="32" t="s">
        <v>16</v>
      </c>
      <c r="P4" s="31" t="s">
        <v>18</v>
      </c>
      <c r="Q4" s="32" t="s">
        <v>16</v>
      </c>
      <c r="R4" s="31" t="s">
        <v>100</v>
      </c>
      <c r="S4" s="32" t="s">
        <v>16</v>
      </c>
      <c r="T4" s="145"/>
      <c r="U4" s="30" t="s">
        <v>19</v>
      </c>
      <c r="V4" s="31" t="s">
        <v>20</v>
      </c>
      <c r="W4" s="32" t="s">
        <v>9</v>
      </c>
    </row>
    <row r="5" spans="2:23" ht="23.25" customHeight="1" thickBot="1" x14ac:dyDescent="0.2">
      <c r="B5" s="5" t="s">
        <v>11</v>
      </c>
      <c r="C5" s="6">
        <v>305</v>
      </c>
      <c r="D5" s="6" t="s">
        <v>12</v>
      </c>
      <c r="E5" s="6" t="s">
        <v>14</v>
      </c>
      <c r="F5" s="6">
        <v>2</v>
      </c>
      <c r="G5" s="17" t="s">
        <v>1</v>
      </c>
      <c r="H5" s="5">
        <v>1</v>
      </c>
      <c r="I5" s="6">
        <v>12.05</v>
      </c>
      <c r="J5" s="6">
        <v>1</v>
      </c>
      <c r="K5" s="6">
        <v>24.75</v>
      </c>
      <c r="L5" s="6">
        <v>0</v>
      </c>
      <c r="M5" s="12" t="s">
        <v>101</v>
      </c>
      <c r="N5" s="6">
        <v>0</v>
      </c>
      <c r="O5" s="12" t="s">
        <v>102</v>
      </c>
      <c r="P5" s="6">
        <v>1</v>
      </c>
      <c r="Q5" s="12">
        <v>4.32</v>
      </c>
      <c r="R5" s="6">
        <v>0</v>
      </c>
      <c r="S5" s="12">
        <v>24</v>
      </c>
      <c r="T5" s="138"/>
      <c r="U5" s="5">
        <f>H5+J5+L5+N5+P5+R5</f>
        <v>3</v>
      </c>
      <c r="V5" s="13">
        <f>U5*500</f>
        <v>1500</v>
      </c>
      <c r="W5" s="7">
        <f>IF(U5&gt;0,1,0)</f>
        <v>1</v>
      </c>
    </row>
    <row r="6" spans="2:23" ht="23.25" customHeight="1" thickTop="1" x14ac:dyDescent="0.15">
      <c r="B6" s="18">
        <v>1</v>
      </c>
      <c r="C6" s="19"/>
      <c r="D6" s="19"/>
      <c r="E6" s="19"/>
      <c r="F6" s="19"/>
      <c r="G6" s="20">
        <f>申込団体!$C$5</f>
        <v>0</v>
      </c>
      <c r="H6" s="18">
        <v>0</v>
      </c>
      <c r="I6" s="19"/>
      <c r="J6" s="19">
        <v>0</v>
      </c>
      <c r="K6" s="19"/>
      <c r="L6" s="19">
        <v>0</v>
      </c>
      <c r="M6" s="21"/>
      <c r="N6" s="19">
        <v>0</v>
      </c>
      <c r="O6" s="21"/>
      <c r="P6" s="19">
        <v>0</v>
      </c>
      <c r="Q6" s="21"/>
      <c r="R6" s="19">
        <v>0</v>
      </c>
      <c r="S6" s="21"/>
      <c r="T6" s="138"/>
      <c r="U6" s="55">
        <f t="shared" ref="U6:U65" si="0">H6+J6+L6+N6+P6+R6</f>
        <v>0</v>
      </c>
      <c r="V6" s="143">
        <f>U6*500</f>
        <v>0</v>
      </c>
      <c r="W6" s="134">
        <f t="shared" ref="W6:W65" si="1">IF(U6&gt;0,1,0)</f>
        <v>0</v>
      </c>
    </row>
    <row r="7" spans="2:23" ht="23.25" customHeight="1" x14ac:dyDescent="0.15">
      <c r="B7" s="22">
        <v>2</v>
      </c>
      <c r="C7" s="23"/>
      <c r="D7" s="23"/>
      <c r="E7" s="23"/>
      <c r="F7" s="23"/>
      <c r="G7" s="20">
        <f>申込団体!$C$5</f>
        <v>0</v>
      </c>
      <c r="H7" s="18">
        <v>0</v>
      </c>
      <c r="I7" s="23"/>
      <c r="J7" s="23">
        <v>0</v>
      </c>
      <c r="K7" s="23"/>
      <c r="L7" s="19">
        <v>0</v>
      </c>
      <c r="M7" s="25"/>
      <c r="N7" s="19">
        <v>0</v>
      </c>
      <c r="O7" s="25"/>
      <c r="P7" s="19">
        <v>0</v>
      </c>
      <c r="Q7" s="25"/>
      <c r="R7" s="19">
        <v>0</v>
      </c>
      <c r="S7" s="25"/>
      <c r="T7" s="138"/>
      <c r="U7" s="4">
        <f>H7+J7+L7+N7+P7+R7</f>
        <v>0</v>
      </c>
      <c r="V7" s="142">
        <f>U7*500</f>
        <v>0</v>
      </c>
      <c r="W7" s="10">
        <f t="shared" si="1"/>
        <v>0</v>
      </c>
    </row>
    <row r="8" spans="2:23" ht="23.25" customHeight="1" x14ac:dyDescent="0.15">
      <c r="B8" s="22">
        <v>3</v>
      </c>
      <c r="C8" s="23"/>
      <c r="D8" s="23"/>
      <c r="E8" s="23"/>
      <c r="F8" s="23"/>
      <c r="G8" s="20">
        <f>申込団体!$C$5</f>
        <v>0</v>
      </c>
      <c r="H8" s="18">
        <v>0</v>
      </c>
      <c r="I8" s="23"/>
      <c r="J8" s="23">
        <v>0</v>
      </c>
      <c r="K8" s="23"/>
      <c r="L8" s="19">
        <v>0</v>
      </c>
      <c r="M8" s="25"/>
      <c r="N8" s="19">
        <v>0</v>
      </c>
      <c r="O8" s="25"/>
      <c r="P8" s="19">
        <v>0</v>
      </c>
      <c r="Q8" s="25"/>
      <c r="R8" s="19">
        <v>0</v>
      </c>
      <c r="S8" s="25"/>
      <c r="T8" s="138"/>
      <c r="U8" s="4">
        <f t="shared" si="0"/>
        <v>0</v>
      </c>
      <c r="V8" s="142">
        <f t="shared" ref="V8:V65" si="2">U8*500</f>
        <v>0</v>
      </c>
      <c r="W8" s="10">
        <f t="shared" si="1"/>
        <v>0</v>
      </c>
    </row>
    <row r="9" spans="2:23" ht="23.25" customHeight="1" x14ac:dyDescent="0.15">
      <c r="B9" s="22">
        <v>4</v>
      </c>
      <c r="C9" s="23"/>
      <c r="D9" s="23"/>
      <c r="E9" s="23"/>
      <c r="F9" s="23"/>
      <c r="G9" s="20">
        <f>申込団体!$C$5</f>
        <v>0</v>
      </c>
      <c r="H9" s="18">
        <v>0</v>
      </c>
      <c r="I9" s="23"/>
      <c r="J9" s="23">
        <v>0</v>
      </c>
      <c r="K9" s="23"/>
      <c r="L9" s="19">
        <v>0</v>
      </c>
      <c r="M9" s="25"/>
      <c r="N9" s="19">
        <v>0</v>
      </c>
      <c r="O9" s="25"/>
      <c r="P9" s="19">
        <v>0</v>
      </c>
      <c r="Q9" s="25"/>
      <c r="R9" s="19">
        <v>0</v>
      </c>
      <c r="S9" s="25"/>
      <c r="T9" s="138"/>
      <c r="U9" s="4">
        <f t="shared" si="0"/>
        <v>0</v>
      </c>
      <c r="V9" s="142">
        <f t="shared" si="2"/>
        <v>0</v>
      </c>
      <c r="W9" s="10">
        <f t="shared" si="1"/>
        <v>0</v>
      </c>
    </row>
    <row r="10" spans="2:23" ht="23.25" customHeight="1" x14ac:dyDescent="0.15">
      <c r="B10" s="18">
        <v>5</v>
      </c>
      <c r="C10" s="23"/>
      <c r="D10" s="23"/>
      <c r="E10" s="23"/>
      <c r="F10" s="23"/>
      <c r="G10" s="20">
        <f>申込団体!$C$5</f>
        <v>0</v>
      </c>
      <c r="H10" s="18">
        <v>0</v>
      </c>
      <c r="I10" s="23"/>
      <c r="J10" s="23">
        <v>0</v>
      </c>
      <c r="K10" s="23"/>
      <c r="L10" s="19">
        <v>0</v>
      </c>
      <c r="M10" s="25"/>
      <c r="N10" s="19">
        <v>0</v>
      </c>
      <c r="O10" s="25"/>
      <c r="P10" s="19">
        <v>0</v>
      </c>
      <c r="Q10" s="25"/>
      <c r="R10" s="19">
        <v>0</v>
      </c>
      <c r="S10" s="25"/>
      <c r="T10" s="138"/>
      <c r="U10" s="4">
        <f t="shared" si="0"/>
        <v>0</v>
      </c>
      <c r="V10" s="142">
        <f t="shared" si="2"/>
        <v>0</v>
      </c>
      <c r="W10" s="10">
        <f t="shared" si="1"/>
        <v>0</v>
      </c>
    </row>
    <row r="11" spans="2:23" ht="23.25" customHeight="1" x14ac:dyDescent="0.15">
      <c r="B11" s="22">
        <v>6</v>
      </c>
      <c r="C11" s="23"/>
      <c r="D11" s="23"/>
      <c r="E11" s="23"/>
      <c r="F11" s="23"/>
      <c r="G11" s="20">
        <f>申込団体!$C$5</f>
        <v>0</v>
      </c>
      <c r="H11" s="18">
        <v>0</v>
      </c>
      <c r="I11" s="23"/>
      <c r="J11" s="23">
        <v>0</v>
      </c>
      <c r="K11" s="23"/>
      <c r="L11" s="19">
        <v>0</v>
      </c>
      <c r="M11" s="25"/>
      <c r="N11" s="19">
        <v>0</v>
      </c>
      <c r="O11" s="25"/>
      <c r="P11" s="19">
        <v>0</v>
      </c>
      <c r="Q11" s="25"/>
      <c r="R11" s="19">
        <v>0</v>
      </c>
      <c r="S11" s="25"/>
      <c r="T11" s="138"/>
      <c r="U11" s="4">
        <f t="shared" si="0"/>
        <v>0</v>
      </c>
      <c r="V11" s="142">
        <f t="shared" si="2"/>
        <v>0</v>
      </c>
      <c r="W11" s="10">
        <f t="shared" si="1"/>
        <v>0</v>
      </c>
    </row>
    <row r="12" spans="2:23" ht="23.25" customHeight="1" x14ac:dyDescent="0.15">
      <c r="B12" s="22">
        <v>7</v>
      </c>
      <c r="C12" s="23"/>
      <c r="D12" s="23"/>
      <c r="E12" s="23"/>
      <c r="F12" s="23"/>
      <c r="G12" s="20">
        <f>申込団体!$C$5</f>
        <v>0</v>
      </c>
      <c r="H12" s="18">
        <v>0</v>
      </c>
      <c r="I12" s="23"/>
      <c r="J12" s="23">
        <v>0</v>
      </c>
      <c r="K12" s="23"/>
      <c r="L12" s="19">
        <v>0</v>
      </c>
      <c r="M12" s="25"/>
      <c r="N12" s="19">
        <v>0</v>
      </c>
      <c r="O12" s="25"/>
      <c r="P12" s="19">
        <v>0</v>
      </c>
      <c r="Q12" s="25"/>
      <c r="R12" s="19">
        <v>0</v>
      </c>
      <c r="S12" s="25"/>
      <c r="T12" s="138"/>
      <c r="U12" s="4">
        <f t="shared" si="0"/>
        <v>0</v>
      </c>
      <c r="V12" s="142">
        <f t="shared" si="2"/>
        <v>0</v>
      </c>
      <c r="W12" s="10">
        <f t="shared" si="1"/>
        <v>0</v>
      </c>
    </row>
    <row r="13" spans="2:23" ht="23.25" customHeight="1" x14ac:dyDescent="0.15">
      <c r="B13" s="22">
        <v>8</v>
      </c>
      <c r="C13" s="23"/>
      <c r="D13" s="23"/>
      <c r="E13" s="23"/>
      <c r="F13" s="23"/>
      <c r="G13" s="20">
        <f>申込団体!$C$5</f>
        <v>0</v>
      </c>
      <c r="H13" s="18">
        <v>0</v>
      </c>
      <c r="I13" s="23"/>
      <c r="J13" s="23">
        <v>0</v>
      </c>
      <c r="K13" s="23"/>
      <c r="L13" s="19">
        <v>0</v>
      </c>
      <c r="M13" s="25"/>
      <c r="N13" s="19">
        <v>0</v>
      </c>
      <c r="O13" s="25"/>
      <c r="P13" s="19">
        <v>0</v>
      </c>
      <c r="Q13" s="25"/>
      <c r="R13" s="19">
        <v>0</v>
      </c>
      <c r="S13" s="25"/>
      <c r="T13" s="138"/>
      <c r="U13" s="4">
        <f t="shared" si="0"/>
        <v>0</v>
      </c>
      <c r="V13" s="142">
        <f t="shared" si="2"/>
        <v>0</v>
      </c>
      <c r="W13" s="10">
        <f t="shared" si="1"/>
        <v>0</v>
      </c>
    </row>
    <row r="14" spans="2:23" ht="23.25" customHeight="1" x14ac:dyDescent="0.15">
      <c r="B14" s="18">
        <v>9</v>
      </c>
      <c r="C14" s="23"/>
      <c r="D14" s="23"/>
      <c r="E14" s="23"/>
      <c r="F14" s="23"/>
      <c r="G14" s="20">
        <f>申込団体!$C$5</f>
        <v>0</v>
      </c>
      <c r="H14" s="18">
        <v>0</v>
      </c>
      <c r="I14" s="23"/>
      <c r="J14" s="23">
        <v>0</v>
      </c>
      <c r="K14" s="23"/>
      <c r="L14" s="19">
        <v>0</v>
      </c>
      <c r="M14" s="25"/>
      <c r="N14" s="19">
        <v>0</v>
      </c>
      <c r="O14" s="25"/>
      <c r="P14" s="19">
        <v>0</v>
      </c>
      <c r="Q14" s="25"/>
      <c r="R14" s="19">
        <v>0</v>
      </c>
      <c r="S14" s="25"/>
      <c r="T14" s="138"/>
      <c r="U14" s="4">
        <f t="shared" si="0"/>
        <v>0</v>
      </c>
      <c r="V14" s="142">
        <f t="shared" si="2"/>
        <v>0</v>
      </c>
      <c r="W14" s="10">
        <f t="shared" si="1"/>
        <v>0</v>
      </c>
    </row>
    <row r="15" spans="2:23" ht="23.25" customHeight="1" x14ac:dyDescent="0.15">
      <c r="B15" s="22">
        <v>10</v>
      </c>
      <c r="C15" s="23"/>
      <c r="D15" s="23"/>
      <c r="E15" s="23"/>
      <c r="F15" s="23"/>
      <c r="G15" s="20">
        <f>申込団体!$C$5</f>
        <v>0</v>
      </c>
      <c r="H15" s="18">
        <v>0</v>
      </c>
      <c r="I15" s="23"/>
      <c r="J15" s="23">
        <v>0</v>
      </c>
      <c r="K15" s="23"/>
      <c r="L15" s="19">
        <v>0</v>
      </c>
      <c r="M15" s="25"/>
      <c r="N15" s="19">
        <v>0</v>
      </c>
      <c r="O15" s="25"/>
      <c r="P15" s="19">
        <v>0</v>
      </c>
      <c r="Q15" s="25"/>
      <c r="R15" s="19">
        <v>0</v>
      </c>
      <c r="S15" s="25"/>
      <c r="T15" s="138"/>
      <c r="U15" s="4">
        <f t="shared" si="0"/>
        <v>0</v>
      </c>
      <c r="V15" s="142">
        <f t="shared" si="2"/>
        <v>0</v>
      </c>
      <c r="W15" s="10">
        <f t="shared" si="1"/>
        <v>0</v>
      </c>
    </row>
    <row r="16" spans="2:23" ht="23.25" customHeight="1" x14ac:dyDescent="0.15">
      <c r="B16" s="22">
        <v>11</v>
      </c>
      <c r="C16" s="23"/>
      <c r="D16" s="23"/>
      <c r="E16" s="23"/>
      <c r="F16" s="23"/>
      <c r="G16" s="20">
        <f>申込団体!$C$5</f>
        <v>0</v>
      </c>
      <c r="H16" s="18">
        <v>0</v>
      </c>
      <c r="I16" s="23"/>
      <c r="J16" s="23">
        <v>0</v>
      </c>
      <c r="K16" s="23"/>
      <c r="L16" s="19">
        <v>0</v>
      </c>
      <c r="M16" s="25"/>
      <c r="N16" s="19">
        <v>0</v>
      </c>
      <c r="O16" s="25"/>
      <c r="P16" s="19">
        <v>0</v>
      </c>
      <c r="Q16" s="25"/>
      <c r="R16" s="19">
        <v>0</v>
      </c>
      <c r="S16" s="25"/>
      <c r="T16" s="138"/>
      <c r="U16" s="4">
        <f t="shared" si="0"/>
        <v>0</v>
      </c>
      <c r="V16" s="142">
        <f t="shared" si="2"/>
        <v>0</v>
      </c>
      <c r="W16" s="10">
        <f t="shared" si="1"/>
        <v>0</v>
      </c>
    </row>
    <row r="17" spans="2:23" ht="23.25" customHeight="1" x14ac:dyDescent="0.15">
      <c r="B17" s="22">
        <v>12</v>
      </c>
      <c r="C17" s="23"/>
      <c r="D17" s="23"/>
      <c r="E17" s="23"/>
      <c r="F17" s="23"/>
      <c r="G17" s="20">
        <f>申込団体!$C$5</f>
        <v>0</v>
      </c>
      <c r="H17" s="18">
        <v>0</v>
      </c>
      <c r="I17" s="23"/>
      <c r="J17" s="23">
        <v>0</v>
      </c>
      <c r="K17" s="23"/>
      <c r="L17" s="19">
        <v>0</v>
      </c>
      <c r="M17" s="25"/>
      <c r="N17" s="19">
        <v>0</v>
      </c>
      <c r="O17" s="25"/>
      <c r="P17" s="19">
        <v>0</v>
      </c>
      <c r="Q17" s="25"/>
      <c r="R17" s="19">
        <v>0</v>
      </c>
      <c r="S17" s="25"/>
      <c r="T17" s="138"/>
      <c r="U17" s="4">
        <f t="shared" si="0"/>
        <v>0</v>
      </c>
      <c r="V17" s="142">
        <f t="shared" si="2"/>
        <v>0</v>
      </c>
      <c r="W17" s="10">
        <f t="shared" si="1"/>
        <v>0</v>
      </c>
    </row>
    <row r="18" spans="2:23" ht="23.25" customHeight="1" x14ac:dyDescent="0.15">
      <c r="B18" s="18">
        <v>13</v>
      </c>
      <c r="C18" s="23"/>
      <c r="D18" s="23"/>
      <c r="E18" s="23"/>
      <c r="F18" s="23"/>
      <c r="G18" s="20">
        <f>申込団体!$C$5</f>
        <v>0</v>
      </c>
      <c r="H18" s="18">
        <v>0</v>
      </c>
      <c r="I18" s="23"/>
      <c r="J18" s="23">
        <v>0</v>
      </c>
      <c r="K18" s="23"/>
      <c r="L18" s="19">
        <v>0</v>
      </c>
      <c r="M18" s="25"/>
      <c r="N18" s="19">
        <v>0</v>
      </c>
      <c r="O18" s="25"/>
      <c r="P18" s="19">
        <v>0</v>
      </c>
      <c r="Q18" s="25"/>
      <c r="R18" s="19">
        <v>0</v>
      </c>
      <c r="S18" s="25"/>
      <c r="T18" s="138"/>
      <c r="U18" s="4">
        <f t="shared" si="0"/>
        <v>0</v>
      </c>
      <c r="V18" s="142">
        <f t="shared" si="2"/>
        <v>0</v>
      </c>
      <c r="W18" s="10">
        <f t="shared" si="1"/>
        <v>0</v>
      </c>
    </row>
    <row r="19" spans="2:23" ht="23.25" customHeight="1" x14ac:dyDescent="0.15">
      <c r="B19" s="22">
        <v>14</v>
      </c>
      <c r="C19" s="23"/>
      <c r="D19" s="23"/>
      <c r="E19" s="23"/>
      <c r="F19" s="23"/>
      <c r="G19" s="20">
        <f>申込団体!$C$5</f>
        <v>0</v>
      </c>
      <c r="H19" s="18">
        <v>0</v>
      </c>
      <c r="I19" s="23"/>
      <c r="J19" s="23">
        <v>0</v>
      </c>
      <c r="K19" s="23"/>
      <c r="L19" s="19">
        <v>0</v>
      </c>
      <c r="M19" s="25"/>
      <c r="N19" s="19">
        <v>0</v>
      </c>
      <c r="O19" s="25"/>
      <c r="P19" s="19">
        <v>0</v>
      </c>
      <c r="Q19" s="25"/>
      <c r="R19" s="19">
        <v>0</v>
      </c>
      <c r="S19" s="25"/>
      <c r="T19" s="138"/>
      <c r="U19" s="4">
        <f t="shared" si="0"/>
        <v>0</v>
      </c>
      <c r="V19" s="142">
        <f t="shared" si="2"/>
        <v>0</v>
      </c>
      <c r="W19" s="10">
        <f t="shared" si="1"/>
        <v>0</v>
      </c>
    </row>
    <row r="20" spans="2:23" ht="23.25" customHeight="1" x14ac:dyDescent="0.15">
      <c r="B20" s="22">
        <v>15</v>
      </c>
      <c r="C20" s="23"/>
      <c r="D20" s="23"/>
      <c r="E20" s="23"/>
      <c r="F20" s="23"/>
      <c r="G20" s="20">
        <f>申込団体!$C$5</f>
        <v>0</v>
      </c>
      <c r="H20" s="18">
        <v>0</v>
      </c>
      <c r="I20" s="23"/>
      <c r="J20" s="23">
        <v>0</v>
      </c>
      <c r="K20" s="23"/>
      <c r="L20" s="19">
        <v>0</v>
      </c>
      <c r="M20" s="25"/>
      <c r="N20" s="19">
        <v>0</v>
      </c>
      <c r="O20" s="25"/>
      <c r="P20" s="19">
        <v>0</v>
      </c>
      <c r="Q20" s="25"/>
      <c r="R20" s="19">
        <v>0</v>
      </c>
      <c r="S20" s="25"/>
      <c r="T20" s="138"/>
      <c r="U20" s="4">
        <f t="shared" si="0"/>
        <v>0</v>
      </c>
      <c r="V20" s="142">
        <f t="shared" si="2"/>
        <v>0</v>
      </c>
      <c r="W20" s="10">
        <f t="shared" si="1"/>
        <v>0</v>
      </c>
    </row>
    <row r="21" spans="2:23" ht="23.25" customHeight="1" x14ac:dyDescent="0.15">
      <c r="B21" s="22">
        <v>16</v>
      </c>
      <c r="C21" s="23"/>
      <c r="D21" s="23"/>
      <c r="E21" s="23"/>
      <c r="F21" s="23"/>
      <c r="G21" s="20">
        <f>申込団体!$C$5</f>
        <v>0</v>
      </c>
      <c r="H21" s="18">
        <v>0</v>
      </c>
      <c r="I21" s="23"/>
      <c r="J21" s="23">
        <v>0</v>
      </c>
      <c r="K21" s="23"/>
      <c r="L21" s="19">
        <v>0</v>
      </c>
      <c r="M21" s="25"/>
      <c r="N21" s="19">
        <v>0</v>
      </c>
      <c r="O21" s="25"/>
      <c r="P21" s="19">
        <v>0</v>
      </c>
      <c r="Q21" s="25"/>
      <c r="R21" s="19">
        <v>0</v>
      </c>
      <c r="S21" s="25"/>
      <c r="T21" s="138"/>
      <c r="U21" s="4">
        <f t="shared" si="0"/>
        <v>0</v>
      </c>
      <c r="V21" s="142">
        <f t="shared" si="2"/>
        <v>0</v>
      </c>
      <c r="W21" s="10">
        <f t="shared" si="1"/>
        <v>0</v>
      </c>
    </row>
    <row r="22" spans="2:23" ht="23.25" customHeight="1" x14ac:dyDescent="0.15">
      <c r="B22" s="18">
        <v>17</v>
      </c>
      <c r="C22" s="23"/>
      <c r="D22" s="23"/>
      <c r="E22" s="23"/>
      <c r="F22" s="23"/>
      <c r="G22" s="20">
        <f>申込団体!$C$5</f>
        <v>0</v>
      </c>
      <c r="H22" s="18">
        <v>0</v>
      </c>
      <c r="I22" s="23"/>
      <c r="J22" s="23">
        <v>0</v>
      </c>
      <c r="K22" s="23"/>
      <c r="L22" s="19">
        <v>0</v>
      </c>
      <c r="M22" s="25"/>
      <c r="N22" s="19">
        <v>0</v>
      </c>
      <c r="O22" s="25"/>
      <c r="P22" s="19">
        <v>0</v>
      </c>
      <c r="Q22" s="25"/>
      <c r="R22" s="19">
        <v>0</v>
      </c>
      <c r="S22" s="25"/>
      <c r="T22" s="138"/>
      <c r="U22" s="4">
        <f t="shared" si="0"/>
        <v>0</v>
      </c>
      <c r="V22" s="142">
        <f t="shared" si="2"/>
        <v>0</v>
      </c>
      <c r="W22" s="10">
        <f t="shared" si="1"/>
        <v>0</v>
      </c>
    </row>
    <row r="23" spans="2:23" ht="23.25" customHeight="1" x14ac:dyDescent="0.15">
      <c r="B23" s="22">
        <v>18</v>
      </c>
      <c r="C23" s="23"/>
      <c r="D23" s="23"/>
      <c r="E23" s="23"/>
      <c r="F23" s="23"/>
      <c r="G23" s="20">
        <f>申込団体!$C$5</f>
        <v>0</v>
      </c>
      <c r="H23" s="18">
        <v>0</v>
      </c>
      <c r="I23" s="23"/>
      <c r="J23" s="23">
        <v>0</v>
      </c>
      <c r="K23" s="23"/>
      <c r="L23" s="19">
        <v>0</v>
      </c>
      <c r="M23" s="25"/>
      <c r="N23" s="19">
        <v>0</v>
      </c>
      <c r="O23" s="25"/>
      <c r="P23" s="19">
        <v>0</v>
      </c>
      <c r="Q23" s="25"/>
      <c r="R23" s="19">
        <v>0</v>
      </c>
      <c r="S23" s="25"/>
      <c r="T23" s="138"/>
      <c r="U23" s="4">
        <f t="shared" si="0"/>
        <v>0</v>
      </c>
      <c r="V23" s="142">
        <f t="shared" si="2"/>
        <v>0</v>
      </c>
      <c r="W23" s="10">
        <f t="shared" si="1"/>
        <v>0</v>
      </c>
    </row>
    <row r="24" spans="2:23" ht="23.25" customHeight="1" x14ac:dyDescent="0.15">
      <c r="B24" s="22">
        <v>19</v>
      </c>
      <c r="C24" s="23"/>
      <c r="D24" s="23"/>
      <c r="E24" s="23"/>
      <c r="F24" s="23"/>
      <c r="G24" s="20">
        <f>申込団体!$C$5</f>
        <v>0</v>
      </c>
      <c r="H24" s="18">
        <v>0</v>
      </c>
      <c r="I24" s="23"/>
      <c r="J24" s="23">
        <v>0</v>
      </c>
      <c r="K24" s="23"/>
      <c r="L24" s="19">
        <v>0</v>
      </c>
      <c r="M24" s="25"/>
      <c r="N24" s="19">
        <v>0</v>
      </c>
      <c r="O24" s="25"/>
      <c r="P24" s="19">
        <v>0</v>
      </c>
      <c r="Q24" s="25"/>
      <c r="R24" s="19">
        <v>0</v>
      </c>
      <c r="S24" s="25"/>
      <c r="T24" s="138"/>
      <c r="U24" s="4">
        <f t="shared" si="0"/>
        <v>0</v>
      </c>
      <c r="V24" s="142">
        <f t="shared" si="2"/>
        <v>0</v>
      </c>
      <c r="W24" s="10">
        <f t="shared" si="1"/>
        <v>0</v>
      </c>
    </row>
    <row r="25" spans="2:23" ht="23.25" customHeight="1" x14ac:dyDescent="0.15">
      <c r="B25" s="22">
        <v>20</v>
      </c>
      <c r="C25" s="23"/>
      <c r="D25" s="23"/>
      <c r="E25" s="23"/>
      <c r="F25" s="23"/>
      <c r="G25" s="20">
        <f>申込団体!$C$5</f>
        <v>0</v>
      </c>
      <c r="H25" s="18">
        <v>0</v>
      </c>
      <c r="I25" s="23"/>
      <c r="J25" s="23">
        <v>0</v>
      </c>
      <c r="K25" s="23"/>
      <c r="L25" s="19">
        <v>0</v>
      </c>
      <c r="M25" s="25"/>
      <c r="N25" s="19">
        <v>0</v>
      </c>
      <c r="O25" s="25"/>
      <c r="P25" s="19">
        <v>0</v>
      </c>
      <c r="Q25" s="25"/>
      <c r="R25" s="19">
        <v>0</v>
      </c>
      <c r="S25" s="25"/>
      <c r="T25" s="138"/>
      <c r="U25" s="4">
        <f t="shared" si="0"/>
        <v>0</v>
      </c>
      <c r="V25" s="142">
        <f t="shared" si="2"/>
        <v>0</v>
      </c>
      <c r="W25" s="10">
        <f t="shared" si="1"/>
        <v>0</v>
      </c>
    </row>
    <row r="26" spans="2:23" ht="23.25" customHeight="1" x14ac:dyDescent="0.15">
      <c r="B26" s="18">
        <v>21</v>
      </c>
      <c r="C26" s="23"/>
      <c r="D26" s="23"/>
      <c r="E26" s="23"/>
      <c r="F26" s="23"/>
      <c r="G26" s="20">
        <f>申込団体!$C$5</f>
        <v>0</v>
      </c>
      <c r="H26" s="18">
        <v>0</v>
      </c>
      <c r="I26" s="23"/>
      <c r="J26" s="23">
        <v>0</v>
      </c>
      <c r="K26" s="23"/>
      <c r="L26" s="19">
        <v>0</v>
      </c>
      <c r="M26" s="25"/>
      <c r="N26" s="19">
        <v>0</v>
      </c>
      <c r="O26" s="25"/>
      <c r="P26" s="19">
        <v>0</v>
      </c>
      <c r="Q26" s="25"/>
      <c r="R26" s="19">
        <v>0</v>
      </c>
      <c r="S26" s="25"/>
      <c r="T26" s="138"/>
      <c r="U26" s="4">
        <f t="shared" si="0"/>
        <v>0</v>
      </c>
      <c r="V26" s="142">
        <f t="shared" si="2"/>
        <v>0</v>
      </c>
      <c r="W26" s="10">
        <f t="shared" si="1"/>
        <v>0</v>
      </c>
    </row>
    <row r="27" spans="2:23" ht="23.25" customHeight="1" x14ac:dyDescent="0.15">
      <c r="B27" s="22">
        <v>22</v>
      </c>
      <c r="C27" s="23"/>
      <c r="D27" s="23"/>
      <c r="E27" s="23"/>
      <c r="F27" s="23"/>
      <c r="G27" s="20">
        <f>申込団体!$C$5</f>
        <v>0</v>
      </c>
      <c r="H27" s="18">
        <v>0</v>
      </c>
      <c r="I27" s="23"/>
      <c r="J27" s="23">
        <v>0</v>
      </c>
      <c r="K27" s="23"/>
      <c r="L27" s="19">
        <v>0</v>
      </c>
      <c r="M27" s="25"/>
      <c r="N27" s="19">
        <v>0</v>
      </c>
      <c r="O27" s="25"/>
      <c r="P27" s="19">
        <v>0</v>
      </c>
      <c r="Q27" s="25"/>
      <c r="R27" s="19">
        <v>0</v>
      </c>
      <c r="S27" s="25"/>
      <c r="T27" s="138"/>
      <c r="U27" s="4">
        <f t="shared" si="0"/>
        <v>0</v>
      </c>
      <c r="V27" s="142">
        <f t="shared" si="2"/>
        <v>0</v>
      </c>
      <c r="W27" s="10">
        <f t="shared" si="1"/>
        <v>0</v>
      </c>
    </row>
    <row r="28" spans="2:23" ht="23.25" customHeight="1" x14ac:dyDescent="0.15">
      <c r="B28" s="22">
        <v>23</v>
      </c>
      <c r="C28" s="23"/>
      <c r="D28" s="23"/>
      <c r="E28" s="23"/>
      <c r="F28" s="23"/>
      <c r="G28" s="20">
        <f>申込団体!$C$5</f>
        <v>0</v>
      </c>
      <c r="H28" s="18">
        <v>0</v>
      </c>
      <c r="I28" s="23"/>
      <c r="J28" s="23">
        <v>0</v>
      </c>
      <c r="K28" s="23"/>
      <c r="L28" s="19">
        <v>0</v>
      </c>
      <c r="M28" s="25"/>
      <c r="N28" s="19">
        <v>0</v>
      </c>
      <c r="O28" s="25"/>
      <c r="P28" s="19">
        <v>0</v>
      </c>
      <c r="Q28" s="25"/>
      <c r="R28" s="19">
        <v>0</v>
      </c>
      <c r="S28" s="25"/>
      <c r="T28" s="138"/>
      <c r="U28" s="4">
        <f t="shared" si="0"/>
        <v>0</v>
      </c>
      <c r="V28" s="142">
        <f t="shared" si="2"/>
        <v>0</v>
      </c>
      <c r="W28" s="10">
        <f t="shared" si="1"/>
        <v>0</v>
      </c>
    </row>
    <row r="29" spans="2:23" ht="23.25" customHeight="1" x14ac:dyDescent="0.15">
      <c r="B29" s="22">
        <v>24</v>
      </c>
      <c r="C29" s="23"/>
      <c r="D29" s="23"/>
      <c r="E29" s="23"/>
      <c r="F29" s="23"/>
      <c r="G29" s="20">
        <f>申込団体!$C$5</f>
        <v>0</v>
      </c>
      <c r="H29" s="18">
        <v>0</v>
      </c>
      <c r="I29" s="23"/>
      <c r="J29" s="23">
        <v>0</v>
      </c>
      <c r="K29" s="23"/>
      <c r="L29" s="19">
        <v>0</v>
      </c>
      <c r="M29" s="25"/>
      <c r="N29" s="19">
        <v>0</v>
      </c>
      <c r="O29" s="25"/>
      <c r="P29" s="19">
        <v>0</v>
      </c>
      <c r="Q29" s="25"/>
      <c r="R29" s="19">
        <v>0</v>
      </c>
      <c r="S29" s="25"/>
      <c r="T29" s="138"/>
      <c r="U29" s="4">
        <f t="shared" si="0"/>
        <v>0</v>
      </c>
      <c r="V29" s="142">
        <f t="shared" si="2"/>
        <v>0</v>
      </c>
      <c r="W29" s="10">
        <f t="shared" si="1"/>
        <v>0</v>
      </c>
    </row>
    <row r="30" spans="2:23" ht="23.25" customHeight="1" x14ac:dyDescent="0.15">
      <c r="B30" s="18">
        <v>25</v>
      </c>
      <c r="C30" s="35"/>
      <c r="D30" s="35"/>
      <c r="E30" s="35"/>
      <c r="F30" s="35"/>
      <c r="G30" s="40">
        <f>申込団体!$C$5</f>
        <v>0</v>
      </c>
      <c r="H30" s="34">
        <v>0</v>
      </c>
      <c r="I30" s="35"/>
      <c r="J30" s="35">
        <v>0</v>
      </c>
      <c r="K30" s="35"/>
      <c r="L30" s="36">
        <v>0</v>
      </c>
      <c r="M30" s="37"/>
      <c r="N30" s="36">
        <v>0</v>
      </c>
      <c r="O30" s="37"/>
      <c r="P30" s="36">
        <v>0</v>
      </c>
      <c r="Q30" s="37"/>
      <c r="R30" s="36">
        <v>0</v>
      </c>
      <c r="S30" s="37"/>
      <c r="T30" s="138"/>
      <c r="U30" s="4">
        <f t="shared" si="0"/>
        <v>0</v>
      </c>
      <c r="V30" s="142">
        <f t="shared" si="2"/>
        <v>0</v>
      </c>
      <c r="W30" s="10">
        <f t="shared" si="1"/>
        <v>0</v>
      </c>
    </row>
    <row r="31" spans="2:23" ht="23.25" customHeight="1" x14ac:dyDescent="0.15">
      <c r="B31" s="22">
        <v>26</v>
      </c>
      <c r="C31" s="23"/>
      <c r="D31" s="23"/>
      <c r="E31" s="23"/>
      <c r="F31" s="23"/>
      <c r="G31" s="24">
        <f>申込団体!$C$5</f>
        <v>0</v>
      </c>
      <c r="H31" s="22">
        <v>0</v>
      </c>
      <c r="I31" s="23"/>
      <c r="J31" s="23">
        <v>0</v>
      </c>
      <c r="K31" s="23"/>
      <c r="L31" s="23">
        <v>0</v>
      </c>
      <c r="M31" s="25"/>
      <c r="N31" s="23">
        <v>0</v>
      </c>
      <c r="O31" s="25"/>
      <c r="P31" s="23">
        <v>0</v>
      </c>
      <c r="Q31" s="25"/>
      <c r="R31" s="23">
        <v>0</v>
      </c>
      <c r="S31" s="25"/>
      <c r="T31" s="138"/>
      <c r="U31" s="4">
        <f t="shared" si="0"/>
        <v>0</v>
      </c>
      <c r="V31" s="142">
        <f t="shared" si="2"/>
        <v>0</v>
      </c>
      <c r="W31" s="10">
        <f t="shared" si="1"/>
        <v>0</v>
      </c>
    </row>
    <row r="32" spans="2:23" ht="23.25" customHeight="1" x14ac:dyDescent="0.15">
      <c r="B32" s="22">
        <v>27</v>
      </c>
      <c r="C32" s="23"/>
      <c r="D32" s="23"/>
      <c r="E32" s="23"/>
      <c r="F32" s="23"/>
      <c r="G32" s="24">
        <f>申込団体!$C$5</f>
        <v>0</v>
      </c>
      <c r="H32" s="22">
        <v>0</v>
      </c>
      <c r="I32" s="23"/>
      <c r="J32" s="23">
        <v>0</v>
      </c>
      <c r="K32" s="23"/>
      <c r="L32" s="23">
        <v>0</v>
      </c>
      <c r="M32" s="25"/>
      <c r="N32" s="23">
        <v>0</v>
      </c>
      <c r="O32" s="25"/>
      <c r="P32" s="23">
        <v>0</v>
      </c>
      <c r="Q32" s="25"/>
      <c r="R32" s="23">
        <v>0</v>
      </c>
      <c r="S32" s="25"/>
      <c r="T32" s="138"/>
      <c r="U32" s="4">
        <f t="shared" si="0"/>
        <v>0</v>
      </c>
      <c r="V32" s="142">
        <f t="shared" si="2"/>
        <v>0</v>
      </c>
      <c r="W32" s="10">
        <f t="shared" si="1"/>
        <v>0</v>
      </c>
    </row>
    <row r="33" spans="2:23" ht="23.25" customHeight="1" x14ac:dyDescent="0.15">
      <c r="B33" s="22">
        <v>28</v>
      </c>
      <c r="C33" s="23"/>
      <c r="D33" s="23"/>
      <c r="E33" s="23"/>
      <c r="F33" s="23"/>
      <c r="G33" s="24">
        <f>申込団体!$C$5</f>
        <v>0</v>
      </c>
      <c r="H33" s="22">
        <v>0</v>
      </c>
      <c r="I33" s="23"/>
      <c r="J33" s="23">
        <v>0</v>
      </c>
      <c r="K33" s="23"/>
      <c r="L33" s="23">
        <v>0</v>
      </c>
      <c r="M33" s="25"/>
      <c r="N33" s="23">
        <v>0</v>
      </c>
      <c r="O33" s="25"/>
      <c r="P33" s="23">
        <v>0</v>
      </c>
      <c r="Q33" s="25"/>
      <c r="R33" s="23">
        <v>0</v>
      </c>
      <c r="S33" s="25"/>
      <c r="T33" s="138"/>
      <c r="U33" s="4">
        <f t="shared" si="0"/>
        <v>0</v>
      </c>
      <c r="V33" s="142">
        <f t="shared" si="2"/>
        <v>0</v>
      </c>
      <c r="W33" s="10">
        <f t="shared" si="1"/>
        <v>0</v>
      </c>
    </row>
    <row r="34" spans="2:23" ht="23.25" customHeight="1" x14ac:dyDescent="0.15">
      <c r="B34" s="18">
        <v>29</v>
      </c>
      <c r="C34" s="23"/>
      <c r="D34" s="23"/>
      <c r="E34" s="23"/>
      <c r="F34" s="23"/>
      <c r="G34" s="24">
        <f>申込団体!$C$5</f>
        <v>0</v>
      </c>
      <c r="H34" s="22">
        <v>0</v>
      </c>
      <c r="I34" s="23"/>
      <c r="J34" s="23">
        <v>0</v>
      </c>
      <c r="K34" s="23"/>
      <c r="L34" s="23">
        <v>0</v>
      </c>
      <c r="M34" s="25"/>
      <c r="N34" s="23">
        <v>0</v>
      </c>
      <c r="O34" s="25"/>
      <c r="P34" s="23">
        <v>0</v>
      </c>
      <c r="Q34" s="25"/>
      <c r="R34" s="23">
        <v>0</v>
      </c>
      <c r="S34" s="25"/>
      <c r="T34" s="138"/>
      <c r="U34" s="4">
        <f t="shared" si="0"/>
        <v>0</v>
      </c>
      <c r="V34" s="142">
        <f t="shared" si="2"/>
        <v>0</v>
      </c>
      <c r="W34" s="10">
        <f t="shared" si="1"/>
        <v>0</v>
      </c>
    </row>
    <row r="35" spans="2:23" ht="23.25" customHeight="1" x14ac:dyDescent="0.15">
      <c r="B35" s="18">
        <v>30</v>
      </c>
      <c r="C35" s="35"/>
      <c r="D35" s="35"/>
      <c r="E35" s="35"/>
      <c r="F35" s="35"/>
      <c r="G35" s="24">
        <f>申込団体!$C$5</f>
        <v>0</v>
      </c>
      <c r="H35" s="22">
        <v>0</v>
      </c>
      <c r="I35" s="35"/>
      <c r="J35" s="23">
        <v>0</v>
      </c>
      <c r="K35" s="35"/>
      <c r="L35" s="23">
        <v>0</v>
      </c>
      <c r="M35" s="37"/>
      <c r="N35" s="23">
        <v>0</v>
      </c>
      <c r="O35" s="37"/>
      <c r="P35" s="23">
        <v>0</v>
      </c>
      <c r="Q35" s="37"/>
      <c r="R35" s="23">
        <v>0</v>
      </c>
      <c r="S35" s="37"/>
      <c r="T35" s="138"/>
      <c r="U35" s="4">
        <f t="shared" si="0"/>
        <v>0</v>
      </c>
      <c r="V35" s="142">
        <f t="shared" si="2"/>
        <v>0</v>
      </c>
      <c r="W35" s="10">
        <f t="shared" si="1"/>
        <v>0</v>
      </c>
    </row>
    <row r="36" spans="2:23" ht="23.25" customHeight="1" x14ac:dyDescent="0.15">
      <c r="B36" s="22">
        <v>31</v>
      </c>
      <c r="C36" s="35"/>
      <c r="D36" s="35"/>
      <c r="E36" s="35"/>
      <c r="F36" s="35"/>
      <c r="G36" s="24">
        <f>申込団体!$C$5</f>
        <v>0</v>
      </c>
      <c r="H36" s="22">
        <v>0</v>
      </c>
      <c r="I36" s="35"/>
      <c r="J36" s="23">
        <v>0</v>
      </c>
      <c r="K36" s="35"/>
      <c r="L36" s="23">
        <v>0</v>
      </c>
      <c r="M36" s="37"/>
      <c r="N36" s="23">
        <v>0</v>
      </c>
      <c r="O36" s="37"/>
      <c r="P36" s="23">
        <v>0</v>
      </c>
      <c r="Q36" s="37"/>
      <c r="R36" s="23">
        <v>0</v>
      </c>
      <c r="S36" s="37"/>
      <c r="T36" s="138"/>
      <c r="U36" s="4">
        <f t="shared" si="0"/>
        <v>0</v>
      </c>
      <c r="V36" s="142">
        <f t="shared" si="2"/>
        <v>0</v>
      </c>
      <c r="W36" s="10">
        <f t="shared" si="1"/>
        <v>0</v>
      </c>
    </row>
    <row r="37" spans="2:23" ht="23.25" customHeight="1" x14ac:dyDescent="0.15">
      <c r="B37" s="22">
        <v>32</v>
      </c>
      <c r="C37" s="35"/>
      <c r="D37" s="35"/>
      <c r="E37" s="35"/>
      <c r="F37" s="35"/>
      <c r="G37" s="24">
        <f>申込団体!$C$5</f>
        <v>0</v>
      </c>
      <c r="H37" s="22">
        <v>0</v>
      </c>
      <c r="I37" s="35"/>
      <c r="J37" s="23">
        <v>0</v>
      </c>
      <c r="K37" s="35"/>
      <c r="L37" s="23">
        <v>0</v>
      </c>
      <c r="M37" s="37"/>
      <c r="N37" s="23">
        <v>0</v>
      </c>
      <c r="O37" s="37"/>
      <c r="P37" s="23">
        <v>0</v>
      </c>
      <c r="Q37" s="37"/>
      <c r="R37" s="23">
        <v>0</v>
      </c>
      <c r="S37" s="37"/>
      <c r="T37" s="138"/>
      <c r="U37" s="4">
        <f t="shared" si="0"/>
        <v>0</v>
      </c>
      <c r="V37" s="142">
        <f t="shared" si="2"/>
        <v>0</v>
      </c>
      <c r="W37" s="10">
        <f t="shared" si="1"/>
        <v>0</v>
      </c>
    </row>
    <row r="38" spans="2:23" ht="23.25" customHeight="1" x14ac:dyDescent="0.15">
      <c r="B38" s="22">
        <v>33</v>
      </c>
      <c r="C38" s="35"/>
      <c r="D38" s="35"/>
      <c r="E38" s="35"/>
      <c r="F38" s="35"/>
      <c r="G38" s="24">
        <f>申込団体!$C$5</f>
        <v>0</v>
      </c>
      <c r="H38" s="22">
        <v>0</v>
      </c>
      <c r="I38" s="35"/>
      <c r="J38" s="23">
        <v>0</v>
      </c>
      <c r="K38" s="35"/>
      <c r="L38" s="23">
        <v>0</v>
      </c>
      <c r="M38" s="37"/>
      <c r="N38" s="23">
        <v>0</v>
      </c>
      <c r="O38" s="37"/>
      <c r="P38" s="23">
        <v>0</v>
      </c>
      <c r="Q38" s="37"/>
      <c r="R38" s="23">
        <v>0</v>
      </c>
      <c r="S38" s="37"/>
      <c r="T38" s="138"/>
      <c r="U38" s="4">
        <f t="shared" si="0"/>
        <v>0</v>
      </c>
      <c r="V38" s="142">
        <f t="shared" si="2"/>
        <v>0</v>
      </c>
      <c r="W38" s="10">
        <f t="shared" si="1"/>
        <v>0</v>
      </c>
    </row>
    <row r="39" spans="2:23" ht="23.25" customHeight="1" x14ac:dyDescent="0.15">
      <c r="B39" s="18">
        <v>34</v>
      </c>
      <c r="C39" s="35"/>
      <c r="D39" s="35"/>
      <c r="E39" s="35"/>
      <c r="F39" s="35"/>
      <c r="G39" s="24">
        <f>申込団体!$C$5</f>
        <v>0</v>
      </c>
      <c r="H39" s="22">
        <v>0</v>
      </c>
      <c r="I39" s="35"/>
      <c r="J39" s="23">
        <v>0</v>
      </c>
      <c r="K39" s="35"/>
      <c r="L39" s="23">
        <v>0</v>
      </c>
      <c r="M39" s="37"/>
      <c r="N39" s="23">
        <v>0</v>
      </c>
      <c r="O39" s="37"/>
      <c r="P39" s="23">
        <v>0</v>
      </c>
      <c r="Q39" s="37"/>
      <c r="R39" s="23">
        <v>0</v>
      </c>
      <c r="S39" s="37"/>
      <c r="T39" s="138"/>
      <c r="U39" s="4">
        <f t="shared" si="0"/>
        <v>0</v>
      </c>
      <c r="V39" s="142">
        <f t="shared" si="2"/>
        <v>0</v>
      </c>
      <c r="W39" s="10">
        <f t="shared" si="1"/>
        <v>0</v>
      </c>
    </row>
    <row r="40" spans="2:23" ht="23.25" customHeight="1" x14ac:dyDescent="0.15">
      <c r="B40" s="22">
        <v>35</v>
      </c>
      <c r="C40" s="35"/>
      <c r="D40" s="35"/>
      <c r="E40" s="35"/>
      <c r="F40" s="35"/>
      <c r="G40" s="24">
        <f>申込団体!$C$5</f>
        <v>0</v>
      </c>
      <c r="H40" s="22">
        <v>0</v>
      </c>
      <c r="I40" s="35"/>
      <c r="J40" s="23">
        <v>0</v>
      </c>
      <c r="K40" s="35"/>
      <c r="L40" s="23">
        <v>0</v>
      </c>
      <c r="M40" s="37"/>
      <c r="N40" s="23">
        <v>0</v>
      </c>
      <c r="O40" s="37"/>
      <c r="P40" s="23">
        <v>0</v>
      </c>
      <c r="Q40" s="37"/>
      <c r="R40" s="23">
        <v>0</v>
      </c>
      <c r="S40" s="37"/>
      <c r="T40" s="138"/>
      <c r="U40" s="4">
        <f t="shared" si="0"/>
        <v>0</v>
      </c>
      <c r="V40" s="142">
        <f t="shared" si="2"/>
        <v>0</v>
      </c>
      <c r="W40" s="10">
        <f t="shared" si="1"/>
        <v>0</v>
      </c>
    </row>
    <row r="41" spans="2:23" ht="23.25" customHeight="1" x14ac:dyDescent="0.15">
      <c r="B41" s="22">
        <v>36</v>
      </c>
      <c r="C41" s="35"/>
      <c r="D41" s="35"/>
      <c r="E41" s="35"/>
      <c r="F41" s="35"/>
      <c r="G41" s="24">
        <f>申込団体!$C$5</f>
        <v>0</v>
      </c>
      <c r="H41" s="22">
        <v>0</v>
      </c>
      <c r="I41" s="35"/>
      <c r="J41" s="23">
        <v>0</v>
      </c>
      <c r="K41" s="35"/>
      <c r="L41" s="23">
        <v>0</v>
      </c>
      <c r="M41" s="37"/>
      <c r="N41" s="23">
        <v>0</v>
      </c>
      <c r="O41" s="37"/>
      <c r="P41" s="23">
        <v>0</v>
      </c>
      <c r="Q41" s="37"/>
      <c r="R41" s="23">
        <v>0</v>
      </c>
      <c r="S41" s="37"/>
      <c r="T41" s="138"/>
      <c r="U41" s="4">
        <f t="shared" si="0"/>
        <v>0</v>
      </c>
      <c r="V41" s="142">
        <f t="shared" si="2"/>
        <v>0</v>
      </c>
      <c r="W41" s="10">
        <f t="shared" si="1"/>
        <v>0</v>
      </c>
    </row>
    <row r="42" spans="2:23" ht="23.25" customHeight="1" x14ac:dyDescent="0.15">
      <c r="B42" s="22">
        <v>37</v>
      </c>
      <c r="C42" s="35"/>
      <c r="D42" s="35"/>
      <c r="E42" s="35"/>
      <c r="F42" s="35"/>
      <c r="G42" s="24">
        <f>申込団体!$C$5</f>
        <v>0</v>
      </c>
      <c r="H42" s="22">
        <v>0</v>
      </c>
      <c r="I42" s="35"/>
      <c r="J42" s="23">
        <v>0</v>
      </c>
      <c r="K42" s="35"/>
      <c r="L42" s="23">
        <v>0</v>
      </c>
      <c r="M42" s="37"/>
      <c r="N42" s="23">
        <v>0</v>
      </c>
      <c r="O42" s="37"/>
      <c r="P42" s="23">
        <v>0</v>
      </c>
      <c r="Q42" s="37"/>
      <c r="R42" s="23">
        <v>0</v>
      </c>
      <c r="S42" s="37"/>
      <c r="T42" s="138"/>
      <c r="U42" s="4">
        <f t="shared" si="0"/>
        <v>0</v>
      </c>
      <c r="V42" s="142">
        <f t="shared" si="2"/>
        <v>0</v>
      </c>
      <c r="W42" s="10">
        <f t="shared" si="1"/>
        <v>0</v>
      </c>
    </row>
    <row r="43" spans="2:23" ht="23.25" customHeight="1" x14ac:dyDescent="0.15">
      <c r="B43" s="18">
        <v>38</v>
      </c>
      <c r="C43" s="35"/>
      <c r="D43" s="35"/>
      <c r="E43" s="35"/>
      <c r="F43" s="35"/>
      <c r="G43" s="24">
        <f>申込団体!$C$5</f>
        <v>0</v>
      </c>
      <c r="H43" s="22">
        <v>0</v>
      </c>
      <c r="I43" s="35"/>
      <c r="J43" s="23">
        <v>0</v>
      </c>
      <c r="K43" s="35"/>
      <c r="L43" s="23">
        <v>0</v>
      </c>
      <c r="M43" s="37"/>
      <c r="N43" s="23">
        <v>0</v>
      </c>
      <c r="O43" s="37"/>
      <c r="P43" s="23">
        <v>0</v>
      </c>
      <c r="Q43" s="37"/>
      <c r="R43" s="23">
        <v>0</v>
      </c>
      <c r="S43" s="37"/>
      <c r="T43" s="138"/>
      <c r="U43" s="4">
        <f t="shared" si="0"/>
        <v>0</v>
      </c>
      <c r="V43" s="142">
        <f t="shared" si="2"/>
        <v>0</v>
      </c>
      <c r="W43" s="10">
        <f t="shared" si="1"/>
        <v>0</v>
      </c>
    </row>
    <row r="44" spans="2:23" ht="23.25" customHeight="1" x14ac:dyDescent="0.15">
      <c r="B44" s="22">
        <v>39</v>
      </c>
      <c r="C44" s="35"/>
      <c r="D44" s="35"/>
      <c r="E44" s="35"/>
      <c r="F44" s="35"/>
      <c r="G44" s="24">
        <f>申込団体!$C$5</f>
        <v>0</v>
      </c>
      <c r="H44" s="22">
        <v>0</v>
      </c>
      <c r="I44" s="35"/>
      <c r="J44" s="23">
        <v>0</v>
      </c>
      <c r="K44" s="35"/>
      <c r="L44" s="23">
        <v>0</v>
      </c>
      <c r="M44" s="37"/>
      <c r="N44" s="23">
        <v>0</v>
      </c>
      <c r="O44" s="37"/>
      <c r="P44" s="23">
        <v>0</v>
      </c>
      <c r="Q44" s="37"/>
      <c r="R44" s="23">
        <v>0</v>
      </c>
      <c r="S44" s="37"/>
      <c r="T44" s="138"/>
      <c r="U44" s="4">
        <f t="shared" si="0"/>
        <v>0</v>
      </c>
      <c r="V44" s="142">
        <f t="shared" si="2"/>
        <v>0</v>
      </c>
      <c r="W44" s="10">
        <f t="shared" si="1"/>
        <v>0</v>
      </c>
    </row>
    <row r="45" spans="2:23" ht="23.25" customHeight="1" x14ac:dyDescent="0.15">
      <c r="B45" s="22">
        <v>40</v>
      </c>
      <c r="C45" s="35"/>
      <c r="D45" s="35"/>
      <c r="E45" s="35"/>
      <c r="F45" s="35"/>
      <c r="G45" s="24">
        <f>申込団体!$C$5</f>
        <v>0</v>
      </c>
      <c r="H45" s="22">
        <v>0</v>
      </c>
      <c r="I45" s="35"/>
      <c r="J45" s="23">
        <v>0</v>
      </c>
      <c r="K45" s="35"/>
      <c r="L45" s="23">
        <v>0</v>
      </c>
      <c r="M45" s="37"/>
      <c r="N45" s="23">
        <v>0</v>
      </c>
      <c r="O45" s="37"/>
      <c r="P45" s="23">
        <v>0</v>
      </c>
      <c r="Q45" s="37"/>
      <c r="R45" s="23">
        <v>0</v>
      </c>
      <c r="S45" s="37"/>
      <c r="T45" s="138"/>
      <c r="U45" s="4">
        <f t="shared" si="0"/>
        <v>0</v>
      </c>
      <c r="V45" s="142">
        <f t="shared" si="2"/>
        <v>0</v>
      </c>
      <c r="W45" s="10">
        <f t="shared" si="1"/>
        <v>0</v>
      </c>
    </row>
    <row r="46" spans="2:23" ht="23.25" customHeight="1" x14ac:dyDescent="0.15">
      <c r="B46" s="22">
        <v>41</v>
      </c>
      <c r="C46" s="35"/>
      <c r="D46" s="35"/>
      <c r="E46" s="35"/>
      <c r="F46" s="35"/>
      <c r="G46" s="24">
        <f>申込団体!$C$5</f>
        <v>0</v>
      </c>
      <c r="H46" s="22">
        <v>0</v>
      </c>
      <c r="I46" s="35"/>
      <c r="J46" s="23">
        <v>0</v>
      </c>
      <c r="K46" s="35"/>
      <c r="L46" s="23">
        <v>0</v>
      </c>
      <c r="M46" s="37"/>
      <c r="N46" s="23">
        <v>0</v>
      </c>
      <c r="O46" s="37"/>
      <c r="P46" s="23">
        <v>0</v>
      </c>
      <c r="Q46" s="37"/>
      <c r="R46" s="23">
        <v>0</v>
      </c>
      <c r="S46" s="37"/>
      <c r="T46" s="138"/>
      <c r="U46" s="4">
        <f t="shared" si="0"/>
        <v>0</v>
      </c>
      <c r="V46" s="142">
        <f t="shared" si="2"/>
        <v>0</v>
      </c>
      <c r="W46" s="10">
        <f t="shared" si="1"/>
        <v>0</v>
      </c>
    </row>
    <row r="47" spans="2:23" ht="23.25" customHeight="1" x14ac:dyDescent="0.15">
      <c r="B47" s="18">
        <v>42</v>
      </c>
      <c r="C47" s="35"/>
      <c r="D47" s="35"/>
      <c r="E47" s="35"/>
      <c r="F47" s="35"/>
      <c r="G47" s="24">
        <f>申込団体!$C$5</f>
        <v>0</v>
      </c>
      <c r="H47" s="22">
        <v>0</v>
      </c>
      <c r="I47" s="35"/>
      <c r="J47" s="23">
        <v>0</v>
      </c>
      <c r="K47" s="35"/>
      <c r="L47" s="23">
        <v>0</v>
      </c>
      <c r="M47" s="37"/>
      <c r="N47" s="23">
        <v>0</v>
      </c>
      <c r="O47" s="37"/>
      <c r="P47" s="23">
        <v>0</v>
      </c>
      <c r="Q47" s="37"/>
      <c r="R47" s="23">
        <v>0</v>
      </c>
      <c r="S47" s="37"/>
      <c r="T47" s="138"/>
      <c r="U47" s="4">
        <f t="shared" si="0"/>
        <v>0</v>
      </c>
      <c r="V47" s="142">
        <f t="shared" si="2"/>
        <v>0</v>
      </c>
      <c r="W47" s="10">
        <f t="shared" si="1"/>
        <v>0</v>
      </c>
    </row>
    <row r="48" spans="2:23" ht="23.25" customHeight="1" x14ac:dyDescent="0.15">
      <c r="B48" s="22">
        <v>43</v>
      </c>
      <c r="C48" s="35"/>
      <c r="D48" s="35"/>
      <c r="E48" s="35"/>
      <c r="F48" s="35"/>
      <c r="G48" s="24">
        <f>申込団体!$C$5</f>
        <v>0</v>
      </c>
      <c r="H48" s="22">
        <v>0</v>
      </c>
      <c r="I48" s="35"/>
      <c r="J48" s="23">
        <v>0</v>
      </c>
      <c r="K48" s="35"/>
      <c r="L48" s="23">
        <v>0</v>
      </c>
      <c r="M48" s="37"/>
      <c r="N48" s="23">
        <v>0</v>
      </c>
      <c r="O48" s="37"/>
      <c r="P48" s="23">
        <v>0</v>
      </c>
      <c r="Q48" s="37"/>
      <c r="R48" s="23">
        <v>0</v>
      </c>
      <c r="S48" s="37"/>
      <c r="T48" s="138"/>
      <c r="U48" s="4">
        <f t="shared" si="0"/>
        <v>0</v>
      </c>
      <c r="V48" s="142">
        <f t="shared" si="2"/>
        <v>0</v>
      </c>
      <c r="W48" s="10">
        <f t="shared" si="1"/>
        <v>0</v>
      </c>
    </row>
    <row r="49" spans="2:23" ht="23.25" customHeight="1" x14ac:dyDescent="0.15">
      <c r="B49" s="22">
        <v>44</v>
      </c>
      <c r="C49" s="35"/>
      <c r="D49" s="35"/>
      <c r="E49" s="35"/>
      <c r="F49" s="35"/>
      <c r="G49" s="24">
        <f>申込団体!$C$5</f>
        <v>0</v>
      </c>
      <c r="H49" s="22">
        <v>0</v>
      </c>
      <c r="I49" s="35"/>
      <c r="J49" s="23">
        <v>0</v>
      </c>
      <c r="K49" s="35"/>
      <c r="L49" s="23">
        <v>0</v>
      </c>
      <c r="M49" s="37"/>
      <c r="N49" s="23">
        <v>0</v>
      </c>
      <c r="O49" s="37"/>
      <c r="P49" s="23">
        <v>0</v>
      </c>
      <c r="Q49" s="37"/>
      <c r="R49" s="23">
        <v>0</v>
      </c>
      <c r="S49" s="37"/>
      <c r="T49" s="138"/>
      <c r="U49" s="4">
        <f t="shared" si="0"/>
        <v>0</v>
      </c>
      <c r="V49" s="142">
        <f t="shared" si="2"/>
        <v>0</v>
      </c>
      <c r="W49" s="10">
        <f t="shared" si="1"/>
        <v>0</v>
      </c>
    </row>
    <row r="50" spans="2:23" ht="23.25" customHeight="1" x14ac:dyDescent="0.15">
      <c r="B50" s="22">
        <v>45</v>
      </c>
      <c r="C50" s="35"/>
      <c r="D50" s="35"/>
      <c r="E50" s="35"/>
      <c r="F50" s="35"/>
      <c r="G50" s="24">
        <f>申込団体!$C$5</f>
        <v>0</v>
      </c>
      <c r="H50" s="22">
        <v>0</v>
      </c>
      <c r="I50" s="35"/>
      <c r="J50" s="23">
        <v>0</v>
      </c>
      <c r="K50" s="35"/>
      <c r="L50" s="23">
        <v>0</v>
      </c>
      <c r="M50" s="37"/>
      <c r="N50" s="23">
        <v>0</v>
      </c>
      <c r="O50" s="37"/>
      <c r="P50" s="23">
        <v>0</v>
      </c>
      <c r="Q50" s="37"/>
      <c r="R50" s="23">
        <v>0</v>
      </c>
      <c r="S50" s="37"/>
      <c r="T50" s="138"/>
      <c r="U50" s="4">
        <f t="shared" si="0"/>
        <v>0</v>
      </c>
      <c r="V50" s="142">
        <f t="shared" si="2"/>
        <v>0</v>
      </c>
      <c r="W50" s="10">
        <f t="shared" si="1"/>
        <v>0</v>
      </c>
    </row>
    <row r="51" spans="2:23" ht="23.25" customHeight="1" x14ac:dyDescent="0.15">
      <c r="B51" s="18">
        <v>46</v>
      </c>
      <c r="C51" s="35"/>
      <c r="D51" s="35"/>
      <c r="E51" s="35"/>
      <c r="F51" s="35"/>
      <c r="G51" s="24">
        <f>申込団体!$C$5</f>
        <v>0</v>
      </c>
      <c r="H51" s="22">
        <v>0</v>
      </c>
      <c r="I51" s="35"/>
      <c r="J51" s="23">
        <v>0</v>
      </c>
      <c r="K51" s="35"/>
      <c r="L51" s="23">
        <v>0</v>
      </c>
      <c r="M51" s="37"/>
      <c r="N51" s="23">
        <v>0</v>
      </c>
      <c r="O51" s="37"/>
      <c r="P51" s="23">
        <v>0</v>
      </c>
      <c r="Q51" s="37"/>
      <c r="R51" s="23">
        <v>0</v>
      </c>
      <c r="S51" s="37"/>
      <c r="T51" s="138"/>
      <c r="U51" s="4">
        <f t="shared" si="0"/>
        <v>0</v>
      </c>
      <c r="V51" s="142">
        <f t="shared" si="2"/>
        <v>0</v>
      </c>
      <c r="W51" s="10">
        <f t="shared" si="1"/>
        <v>0</v>
      </c>
    </row>
    <row r="52" spans="2:23" ht="23.25" customHeight="1" x14ac:dyDescent="0.15">
      <c r="B52" s="22">
        <v>47</v>
      </c>
      <c r="C52" s="35"/>
      <c r="D52" s="35"/>
      <c r="E52" s="35"/>
      <c r="F52" s="35"/>
      <c r="G52" s="24">
        <f>申込団体!$C$5</f>
        <v>0</v>
      </c>
      <c r="H52" s="22">
        <v>0</v>
      </c>
      <c r="I52" s="35"/>
      <c r="J52" s="23">
        <v>0</v>
      </c>
      <c r="K52" s="35"/>
      <c r="L52" s="23">
        <v>0</v>
      </c>
      <c r="M52" s="37"/>
      <c r="N52" s="23">
        <v>0</v>
      </c>
      <c r="O52" s="37"/>
      <c r="P52" s="23">
        <v>0</v>
      </c>
      <c r="Q52" s="37"/>
      <c r="R52" s="23">
        <v>0</v>
      </c>
      <c r="S52" s="37"/>
      <c r="T52" s="138"/>
      <c r="U52" s="4">
        <f t="shared" si="0"/>
        <v>0</v>
      </c>
      <c r="V52" s="142">
        <f t="shared" si="2"/>
        <v>0</v>
      </c>
      <c r="W52" s="10">
        <f t="shared" si="1"/>
        <v>0</v>
      </c>
    </row>
    <row r="53" spans="2:23" ht="23.25" customHeight="1" x14ac:dyDescent="0.15">
      <c r="B53" s="22">
        <v>48</v>
      </c>
      <c r="C53" s="35"/>
      <c r="D53" s="35"/>
      <c r="E53" s="35"/>
      <c r="F53" s="35"/>
      <c r="G53" s="24">
        <f>申込団体!$C$5</f>
        <v>0</v>
      </c>
      <c r="H53" s="22">
        <v>0</v>
      </c>
      <c r="I53" s="35"/>
      <c r="J53" s="23">
        <v>0</v>
      </c>
      <c r="K53" s="35"/>
      <c r="L53" s="23">
        <v>0</v>
      </c>
      <c r="M53" s="37"/>
      <c r="N53" s="23">
        <v>0</v>
      </c>
      <c r="O53" s="37"/>
      <c r="P53" s="23">
        <v>0</v>
      </c>
      <c r="Q53" s="37"/>
      <c r="R53" s="23">
        <v>0</v>
      </c>
      <c r="S53" s="37"/>
      <c r="T53" s="138"/>
      <c r="U53" s="4">
        <f t="shared" si="0"/>
        <v>0</v>
      </c>
      <c r="V53" s="142">
        <f t="shared" si="2"/>
        <v>0</v>
      </c>
      <c r="W53" s="10">
        <f t="shared" si="1"/>
        <v>0</v>
      </c>
    </row>
    <row r="54" spans="2:23" ht="23.25" customHeight="1" x14ac:dyDescent="0.15">
      <c r="B54" s="22">
        <v>49</v>
      </c>
      <c r="C54" s="35"/>
      <c r="D54" s="35"/>
      <c r="E54" s="35"/>
      <c r="F54" s="35"/>
      <c r="G54" s="24">
        <f>申込団体!$C$5</f>
        <v>0</v>
      </c>
      <c r="H54" s="22">
        <v>0</v>
      </c>
      <c r="I54" s="35"/>
      <c r="J54" s="23">
        <v>0</v>
      </c>
      <c r="K54" s="35"/>
      <c r="L54" s="23">
        <v>0</v>
      </c>
      <c r="M54" s="37"/>
      <c r="N54" s="23">
        <v>0</v>
      </c>
      <c r="O54" s="37"/>
      <c r="P54" s="23">
        <v>0</v>
      </c>
      <c r="Q54" s="37"/>
      <c r="R54" s="23">
        <v>0</v>
      </c>
      <c r="S54" s="37"/>
      <c r="T54" s="138"/>
      <c r="U54" s="4">
        <f t="shared" si="0"/>
        <v>0</v>
      </c>
      <c r="V54" s="142">
        <f t="shared" si="2"/>
        <v>0</v>
      </c>
      <c r="W54" s="10">
        <f t="shared" si="1"/>
        <v>0</v>
      </c>
    </row>
    <row r="55" spans="2:23" ht="23.25" customHeight="1" x14ac:dyDescent="0.15">
      <c r="B55" s="18">
        <v>50</v>
      </c>
      <c r="C55" s="35"/>
      <c r="D55" s="35"/>
      <c r="E55" s="35"/>
      <c r="F55" s="35"/>
      <c r="G55" s="24">
        <f>申込団体!$C$5</f>
        <v>0</v>
      </c>
      <c r="H55" s="22">
        <v>0</v>
      </c>
      <c r="I55" s="35"/>
      <c r="J55" s="23">
        <v>0</v>
      </c>
      <c r="K55" s="35"/>
      <c r="L55" s="23">
        <v>0</v>
      </c>
      <c r="M55" s="37"/>
      <c r="N55" s="23">
        <v>0</v>
      </c>
      <c r="O55" s="37"/>
      <c r="P55" s="23">
        <v>0</v>
      </c>
      <c r="Q55" s="37"/>
      <c r="R55" s="23">
        <v>0</v>
      </c>
      <c r="S55" s="37"/>
      <c r="T55" s="138"/>
      <c r="U55" s="4">
        <f t="shared" si="0"/>
        <v>0</v>
      </c>
      <c r="V55" s="142">
        <f t="shared" si="2"/>
        <v>0</v>
      </c>
      <c r="W55" s="10">
        <f t="shared" si="1"/>
        <v>0</v>
      </c>
    </row>
    <row r="56" spans="2:23" ht="23.25" customHeight="1" x14ac:dyDescent="0.15">
      <c r="B56" s="22">
        <v>51</v>
      </c>
      <c r="C56" s="35"/>
      <c r="D56" s="35"/>
      <c r="E56" s="35"/>
      <c r="F56" s="35"/>
      <c r="G56" s="24">
        <f>申込団体!$C$5</f>
        <v>0</v>
      </c>
      <c r="H56" s="22">
        <v>0</v>
      </c>
      <c r="I56" s="35"/>
      <c r="J56" s="23">
        <v>0</v>
      </c>
      <c r="K56" s="35"/>
      <c r="L56" s="23">
        <v>0</v>
      </c>
      <c r="M56" s="37"/>
      <c r="N56" s="23">
        <v>0</v>
      </c>
      <c r="O56" s="37"/>
      <c r="P56" s="23">
        <v>0</v>
      </c>
      <c r="Q56" s="37"/>
      <c r="R56" s="23">
        <v>0</v>
      </c>
      <c r="S56" s="37"/>
      <c r="T56" s="138"/>
      <c r="U56" s="4">
        <f t="shared" si="0"/>
        <v>0</v>
      </c>
      <c r="V56" s="142">
        <f t="shared" si="2"/>
        <v>0</v>
      </c>
      <c r="W56" s="10">
        <f t="shared" si="1"/>
        <v>0</v>
      </c>
    </row>
    <row r="57" spans="2:23" ht="23.25" customHeight="1" x14ac:dyDescent="0.15">
      <c r="B57" s="22">
        <v>52</v>
      </c>
      <c r="C57" s="35"/>
      <c r="D57" s="35"/>
      <c r="E57" s="35"/>
      <c r="F57" s="35"/>
      <c r="G57" s="24">
        <f>申込団体!$C$5</f>
        <v>0</v>
      </c>
      <c r="H57" s="22">
        <v>0</v>
      </c>
      <c r="I57" s="35"/>
      <c r="J57" s="23">
        <v>0</v>
      </c>
      <c r="K57" s="35"/>
      <c r="L57" s="23">
        <v>0</v>
      </c>
      <c r="M57" s="37"/>
      <c r="N57" s="23">
        <v>0</v>
      </c>
      <c r="O57" s="37"/>
      <c r="P57" s="23">
        <v>0</v>
      </c>
      <c r="Q57" s="37"/>
      <c r="R57" s="23">
        <v>0</v>
      </c>
      <c r="S57" s="37"/>
      <c r="T57" s="138"/>
      <c r="U57" s="4">
        <f t="shared" si="0"/>
        <v>0</v>
      </c>
      <c r="V57" s="142">
        <f t="shared" si="2"/>
        <v>0</v>
      </c>
      <c r="W57" s="10">
        <f t="shared" si="1"/>
        <v>0</v>
      </c>
    </row>
    <row r="58" spans="2:23" ht="23.25" customHeight="1" x14ac:dyDescent="0.15">
      <c r="B58" s="22">
        <v>53</v>
      </c>
      <c r="C58" s="35"/>
      <c r="D58" s="35"/>
      <c r="E58" s="35"/>
      <c r="F58" s="35"/>
      <c r="G58" s="24">
        <f>申込団体!$C$5</f>
        <v>0</v>
      </c>
      <c r="H58" s="22">
        <v>0</v>
      </c>
      <c r="I58" s="35"/>
      <c r="J58" s="23">
        <v>0</v>
      </c>
      <c r="K58" s="35"/>
      <c r="L58" s="23">
        <v>0</v>
      </c>
      <c r="M58" s="37"/>
      <c r="N58" s="23">
        <v>0</v>
      </c>
      <c r="O58" s="37"/>
      <c r="P58" s="23">
        <v>0</v>
      </c>
      <c r="Q58" s="37"/>
      <c r="R58" s="23">
        <v>0</v>
      </c>
      <c r="S58" s="37"/>
      <c r="T58" s="138"/>
      <c r="U58" s="4">
        <f t="shared" si="0"/>
        <v>0</v>
      </c>
      <c r="V58" s="142">
        <f t="shared" si="2"/>
        <v>0</v>
      </c>
      <c r="W58" s="10">
        <f t="shared" si="1"/>
        <v>0</v>
      </c>
    </row>
    <row r="59" spans="2:23" ht="23.25" customHeight="1" x14ac:dyDescent="0.15">
      <c r="B59" s="18">
        <v>54</v>
      </c>
      <c r="C59" s="35"/>
      <c r="D59" s="35"/>
      <c r="E59" s="35"/>
      <c r="F59" s="35"/>
      <c r="G59" s="24">
        <f>申込団体!$C$5</f>
        <v>0</v>
      </c>
      <c r="H59" s="22">
        <v>0</v>
      </c>
      <c r="I59" s="35"/>
      <c r="J59" s="23">
        <v>0</v>
      </c>
      <c r="K59" s="35"/>
      <c r="L59" s="23">
        <v>0</v>
      </c>
      <c r="M59" s="37"/>
      <c r="N59" s="23">
        <v>0</v>
      </c>
      <c r="O59" s="37"/>
      <c r="P59" s="23">
        <v>0</v>
      </c>
      <c r="Q59" s="37"/>
      <c r="R59" s="23">
        <v>0</v>
      </c>
      <c r="S59" s="37"/>
      <c r="T59" s="138"/>
      <c r="U59" s="4">
        <f t="shared" si="0"/>
        <v>0</v>
      </c>
      <c r="V59" s="142">
        <f t="shared" si="2"/>
        <v>0</v>
      </c>
      <c r="W59" s="10">
        <f t="shared" si="1"/>
        <v>0</v>
      </c>
    </row>
    <row r="60" spans="2:23" ht="23.25" customHeight="1" x14ac:dyDescent="0.15">
      <c r="B60" s="22">
        <v>55</v>
      </c>
      <c r="C60" s="35"/>
      <c r="D60" s="35"/>
      <c r="E60" s="35"/>
      <c r="F60" s="35"/>
      <c r="G60" s="24">
        <f>申込団体!$C$5</f>
        <v>0</v>
      </c>
      <c r="H60" s="22">
        <v>0</v>
      </c>
      <c r="I60" s="35"/>
      <c r="J60" s="23">
        <v>0</v>
      </c>
      <c r="K60" s="35"/>
      <c r="L60" s="23">
        <v>0</v>
      </c>
      <c r="M60" s="37"/>
      <c r="N60" s="23">
        <v>0</v>
      </c>
      <c r="O60" s="37"/>
      <c r="P60" s="23">
        <v>0</v>
      </c>
      <c r="Q60" s="37"/>
      <c r="R60" s="23">
        <v>0</v>
      </c>
      <c r="S60" s="37"/>
      <c r="T60" s="138"/>
      <c r="U60" s="4">
        <f t="shared" si="0"/>
        <v>0</v>
      </c>
      <c r="V60" s="142">
        <f t="shared" si="2"/>
        <v>0</v>
      </c>
      <c r="W60" s="10">
        <f t="shared" si="1"/>
        <v>0</v>
      </c>
    </row>
    <row r="61" spans="2:23" ht="23.25" customHeight="1" x14ac:dyDescent="0.15">
      <c r="B61" s="22">
        <v>56</v>
      </c>
      <c r="C61" s="35"/>
      <c r="D61" s="35"/>
      <c r="E61" s="35"/>
      <c r="F61" s="35"/>
      <c r="G61" s="24">
        <f>申込団体!$C$5</f>
        <v>0</v>
      </c>
      <c r="H61" s="22">
        <v>0</v>
      </c>
      <c r="I61" s="35"/>
      <c r="J61" s="23">
        <v>0</v>
      </c>
      <c r="K61" s="35"/>
      <c r="L61" s="23">
        <v>0</v>
      </c>
      <c r="M61" s="37"/>
      <c r="N61" s="23">
        <v>0</v>
      </c>
      <c r="O61" s="37"/>
      <c r="P61" s="23">
        <v>0</v>
      </c>
      <c r="Q61" s="37"/>
      <c r="R61" s="23">
        <v>0</v>
      </c>
      <c r="S61" s="37"/>
      <c r="T61" s="138"/>
      <c r="U61" s="4">
        <f t="shared" si="0"/>
        <v>0</v>
      </c>
      <c r="V61" s="142">
        <f t="shared" si="2"/>
        <v>0</v>
      </c>
      <c r="W61" s="10">
        <f t="shared" si="1"/>
        <v>0</v>
      </c>
    </row>
    <row r="62" spans="2:23" ht="23.25" customHeight="1" x14ac:dyDescent="0.15">
      <c r="B62" s="22">
        <v>57</v>
      </c>
      <c r="C62" s="35"/>
      <c r="D62" s="35"/>
      <c r="E62" s="35"/>
      <c r="F62" s="35"/>
      <c r="G62" s="24">
        <f>申込団体!$C$5</f>
        <v>0</v>
      </c>
      <c r="H62" s="22">
        <v>0</v>
      </c>
      <c r="I62" s="35"/>
      <c r="J62" s="23">
        <v>0</v>
      </c>
      <c r="K62" s="35"/>
      <c r="L62" s="23">
        <v>0</v>
      </c>
      <c r="M62" s="37"/>
      <c r="N62" s="23">
        <v>0</v>
      </c>
      <c r="O62" s="37"/>
      <c r="P62" s="23">
        <v>0</v>
      </c>
      <c r="Q62" s="37"/>
      <c r="R62" s="23">
        <v>0</v>
      </c>
      <c r="S62" s="37"/>
      <c r="T62" s="138"/>
      <c r="U62" s="4">
        <f t="shared" si="0"/>
        <v>0</v>
      </c>
      <c r="V62" s="142">
        <f t="shared" si="2"/>
        <v>0</v>
      </c>
      <c r="W62" s="10">
        <f t="shared" si="1"/>
        <v>0</v>
      </c>
    </row>
    <row r="63" spans="2:23" ht="23.25" customHeight="1" x14ac:dyDescent="0.15">
      <c r="B63" s="18">
        <v>58</v>
      </c>
      <c r="C63" s="35"/>
      <c r="D63" s="35"/>
      <c r="E63" s="35"/>
      <c r="F63" s="35"/>
      <c r="G63" s="24">
        <f>申込団体!$C$5</f>
        <v>0</v>
      </c>
      <c r="H63" s="22">
        <v>0</v>
      </c>
      <c r="I63" s="35"/>
      <c r="J63" s="23">
        <v>0</v>
      </c>
      <c r="K63" s="35"/>
      <c r="L63" s="23">
        <v>0</v>
      </c>
      <c r="M63" s="37"/>
      <c r="N63" s="23">
        <v>0</v>
      </c>
      <c r="O63" s="37"/>
      <c r="P63" s="23">
        <v>0</v>
      </c>
      <c r="Q63" s="37"/>
      <c r="R63" s="23">
        <v>0</v>
      </c>
      <c r="S63" s="37"/>
      <c r="T63" s="138"/>
      <c r="U63" s="4">
        <f t="shared" si="0"/>
        <v>0</v>
      </c>
      <c r="V63" s="142">
        <f t="shared" si="2"/>
        <v>0</v>
      </c>
      <c r="W63" s="10">
        <f t="shared" si="1"/>
        <v>0</v>
      </c>
    </row>
    <row r="64" spans="2:23" ht="23.25" customHeight="1" x14ac:dyDescent="0.15">
      <c r="B64" s="18">
        <v>59</v>
      </c>
      <c r="C64" s="35"/>
      <c r="D64" s="35"/>
      <c r="E64" s="35"/>
      <c r="F64" s="35"/>
      <c r="G64" s="24">
        <f>申込団体!$C$5</f>
        <v>0</v>
      </c>
      <c r="H64" s="22">
        <v>0</v>
      </c>
      <c r="I64" s="35"/>
      <c r="J64" s="23">
        <v>0</v>
      </c>
      <c r="K64" s="35"/>
      <c r="L64" s="23">
        <v>0</v>
      </c>
      <c r="M64" s="37"/>
      <c r="N64" s="23">
        <v>0</v>
      </c>
      <c r="O64" s="37"/>
      <c r="P64" s="23">
        <v>0</v>
      </c>
      <c r="Q64" s="37"/>
      <c r="R64" s="23">
        <v>0</v>
      </c>
      <c r="S64" s="37"/>
      <c r="T64" s="138"/>
      <c r="U64" s="4">
        <f>H64+J64+L64+N64+P64+R64</f>
        <v>0</v>
      </c>
      <c r="V64" s="142">
        <f t="shared" si="2"/>
        <v>0</v>
      </c>
      <c r="W64" s="10">
        <f t="shared" si="1"/>
        <v>0</v>
      </c>
    </row>
    <row r="65" spans="2:23" ht="23.25" customHeight="1" thickBot="1" x14ac:dyDescent="0.2">
      <c r="B65" s="26">
        <v>60</v>
      </c>
      <c r="C65" s="27"/>
      <c r="D65" s="27"/>
      <c r="E65" s="27"/>
      <c r="F65" s="27"/>
      <c r="G65" s="28">
        <f>申込団体!$C$5</f>
        <v>0</v>
      </c>
      <c r="H65" s="26">
        <v>0</v>
      </c>
      <c r="I65" s="27"/>
      <c r="J65" s="27">
        <v>0</v>
      </c>
      <c r="K65" s="27"/>
      <c r="L65" s="27">
        <v>0</v>
      </c>
      <c r="M65" s="29"/>
      <c r="N65" s="27">
        <v>0</v>
      </c>
      <c r="O65" s="29"/>
      <c r="P65" s="27">
        <v>0</v>
      </c>
      <c r="Q65" s="29"/>
      <c r="R65" s="27">
        <v>0</v>
      </c>
      <c r="S65" s="29"/>
      <c r="T65" s="133"/>
      <c r="U65" s="2">
        <f t="shared" si="0"/>
        <v>0</v>
      </c>
      <c r="V65" s="144">
        <f t="shared" si="2"/>
        <v>0</v>
      </c>
      <c r="W65" s="11">
        <f t="shared" si="1"/>
        <v>0</v>
      </c>
    </row>
    <row r="66" spans="2:23" ht="28.5" x14ac:dyDescent="0.15">
      <c r="U66" s="41">
        <f>SUM(U6:U65)</f>
        <v>0</v>
      </c>
      <c r="V66" s="41">
        <f>SUM(V6:V65)</f>
        <v>0</v>
      </c>
      <c r="W66" s="41">
        <f>SUM(W6:W65)</f>
        <v>0</v>
      </c>
    </row>
    <row r="67" spans="2:23" x14ac:dyDescent="0.15">
      <c r="U67" s="3" t="s">
        <v>45</v>
      </c>
      <c r="V67" s="3" t="s">
        <v>46</v>
      </c>
      <c r="W67" s="3" t="s">
        <v>47</v>
      </c>
    </row>
  </sheetData>
  <dataConsolidate/>
  <mergeCells count="4">
    <mergeCell ref="B2:G3"/>
    <mergeCell ref="H2:S2"/>
    <mergeCell ref="U2:W3"/>
    <mergeCell ref="H3:S3"/>
  </mergeCells>
  <phoneticPr fontId="1"/>
  <dataValidations count="2">
    <dataValidation imeMode="halfKatakana" allowBlank="1" showInputMessage="1" showErrorMessage="1" sqref="C4:C5 E4:E65"/>
    <dataValidation imeMode="halfAlpha" allowBlank="1" showInputMessage="1" showErrorMessage="1" sqref="C6:C65 P6:P65 F5:G65 J6:J65 S6:S29 H6:I29 Q6:Q29 N6:N65 O6:O29 L6:L65 K6:K29 M6:M29 R6:R65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申込団体</vt:lpstr>
      <vt:lpstr>記入例</vt:lpstr>
      <vt:lpstr>小女</vt:lpstr>
      <vt:lpstr>小女R</vt:lpstr>
      <vt:lpstr>小男</vt:lpstr>
      <vt:lpstr>小男R</vt:lpstr>
      <vt:lpstr>中女</vt:lpstr>
      <vt:lpstr>中女R</vt:lpstr>
      <vt:lpstr>中男</vt:lpstr>
      <vt:lpstr>中男R</vt:lpstr>
      <vt:lpstr>一般･高校女</vt:lpstr>
      <vt:lpstr>一般・高校女R</vt:lpstr>
      <vt:lpstr>一般･高校男</vt:lpstr>
      <vt:lpstr>一般・高校男R</vt:lpstr>
      <vt:lpstr>合計金額</vt:lpstr>
      <vt:lpstr>一般･高校女!Print_Area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小女R!Print_Area</vt:lpstr>
      <vt:lpstr>小男!Print_Area</vt:lpstr>
      <vt:lpstr>小男R!Print_Area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yutaka</cp:lastModifiedBy>
  <cp:lastPrinted>2015-01-15T08:24:59Z</cp:lastPrinted>
  <dcterms:created xsi:type="dcterms:W3CDTF">2015-01-15T07:01:27Z</dcterms:created>
  <dcterms:modified xsi:type="dcterms:W3CDTF">2015-09-28T04:11:30Z</dcterms:modified>
</cp:coreProperties>
</file>