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9" r:id="rId9"/>
    <sheet name="中男R" sheetId="18" r:id="rId10"/>
    <sheet name="一般･高校女" sheetId="10" r:id="rId11"/>
    <sheet name="一般・高校女R" sheetId="19" r:id="rId12"/>
    <sheet name="一般･高校男" sheetId="11" r:id="rId13"/>
    <sheet name="一般・高校男R" sheetId="20" r:id="rId14"/>
    <sheet name="合計金額" sheetId="21" r:id="rId15"/>
  </sheets>
  <definedNames>
    <definedName name="_xlnm.Print_Area" localSheetId="10">一般･高校女!$A$1:$R$37</definedName>
    <definedName name="_xlnm.Print_Area" localSheetId="11">一般・高校女R!$A$1:$O$37</definedName>
    <definedName name="_xlnm.Print_Area" localSheetId="12">一般･高校男!$A$1:$R$37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小女!$A$1:$R$37</definedName>
    <definedName name="_xlnm.Print_Area" localSheetId="3">小女R!$A$1:$O$37</definedName>
    <definedName name="_xlnm.Print_Area" localSheetId="4">小男!$A$1:$R$37</definedName>
    <definedName name="_xlnm.Print_Area" localSheetId="5">小男R!$A$1:$O$37</definedName>
    <definedName name="_xlnm.Print_Area" localSheetId="6">中女!$A$1:$R$37</definedName>
    <definedName name="_xlnm.Print_Area" localSheetId="7">中女R!$A$1:$O$37</definedName>
    <definedName name="_xlnm.Print_Area" localSheetId="8">中男!$A$1:$R$37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H41" i="13" l="1"/>
  <c r="H40" i="13"/>
  <c r="H39" i="13"/>
  <c r="H38" i="13"/>
  <c r="H37" i="13"/>
  <c r="H36" i="13"/>
  <c r="H35" i="13"/>
  <c r="H34" i="13"/>
  <c r="H33" i="13"/>
  <c r="H32" i="13"/>
  <c r="H31" i="13"/>
  <c r="H30" i="13"/>
  <c r="F15" i="21"/>
  <c r="F4" i="21"/>
  <c r="E15" i="21" l="1"/>
  <c r="E14" i="21"/>
  <c r="F14" i="21"/>
  <c r="E13" i="21"/>
  <c r="F13" i="21"/>
  <c r="E12" i="21"/>
  <c r="F12" i="21"/>
  <c r="E11" i="21"/>
  <c r="F11" i="21"/>
  <c r="E10" i="21"/>
  <c r="F10" i="21"/>
  <c r="E9" i="21"/>
  <c r="F9" i="21"/>
  <c r="E8" i="21"/>
  <c r="F8" i="21"/>
  <c r="E7" i="21"/>
  <c r="F7" i="21"/>
  <c r="E6" i="21"/>
  <c r="F6" i="21"/>
  <c r="E4" i="21"/>
  <c r="D15" i="21"/>
  <c r="D14" i="21"/>
  <c r="D13" i="21"/>
  <c r="D12" i="21"/>
  <c r="D11" i="21"/>
  <c r="D10" i="21"/>
  <c r="D9" i="21"/>
  <c r="D8" i="21"/>
  <c r="D7" i="21"/>
  <c r="D6" i="21"/>
  <c r="D4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E16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D16" i="21" s="1"/>
  <c r="N5" i="15"/>
  <c r="O11" i="13"/>
  <c r="Q5" i="13"/>
  <c r="Q6" i="13"/>
  <c r="Q7" i="13"/>
  <c r="Q8" i="13"/>
  <c r="Q9" i="13"/>
  <c r="Q10" i="13"/>
  <c r="P6" i="13"/>
  <c r="P11" i="13" s="1"/>
  <c r="Q36" i="11"/>
  <c r="P36" i="11"/>
  <c r="O36" i="11"/>
  <c r="Q36" i="10"/>
  <c r="P36" i="10"/>
  <c r="O36" i="10"/>
  <c r="Q36" i="9"/>
  <c r="P36" i="9"/>
  <c r="O36" i="9"/>
  <c r="Q36" i="8"/>
  <c r="P36" i="8"/>
  <c r="O36" i="8"/>
  <c r="Q36" i="7"/>
  <c r="P36" i="7"/>
  <c r="O36" i="7"/>
  <c r="O35" i="11"/>
  <c r="P35" i="11" s="1"/>
  <c r="G35" i="11"/>
  <c r="P34" i="11"/>
  <c r="O34" i="11"/>
  <c r="Q34" i="11" s="1"/>
  <c r="G34" i="11"/>
  <c r="P33" i="11"/>
  <c r="O33" i="11"/>
  <c r="Q33" i="11" s="1"/>
  <c r="G33" i="11"/>
  <c r="P32" i="11"/>
  <c r="O32" i="11"/>
  <c r="Q32" i="11" s="1"/>
  <c r="G32" i="11"/>
  <c r="P31" i="11"/>
  <c r="O31" i="11"/>
  <c r="Q31" i="11" s="1"/>
  <c r="G31" i="11"/>
  <c r="P30" i="11"/>
  <c r="O30" i="11"/>
  <c r="Q30" i="11" s="1"/>
  <c r="G30" i="11"/>
  <c r="P29" i="11"/>
  <c r="O29" i="11"/>
  <c r="Q29" i="11" s="1"/>
  <c r="G29" i="11"/>
  <c r="P28" i="11"/>
  <c r="O28" i="11"/>
  <c r="Q28" i="11" s="1"/>
  <c r="G28" i="11"/>
  <c r="P27" i="11"/>
  <c r="O27" i="11"/>
  <c r="Q27" i="11" s="1"/>
  <c r="G27" i="11"/>
  <c r="P26" i="11"/>
  <c r="O26" i="11"/>
  <c r="Q26" i="11" s="1"/>
  <c r="G26" i="11"/>
  <c r="O25" i="11"/>
  <c r="P25" i="11" s="1"/>
  <c r="G25" i="11"/>
  <c r="O24" i="11"/>
  <c r="P24" i="11" s="1"/>
  <c r="G24" i="11"/>
  <c r="O23" i="11"/>
  <c r="P23" i="11" s="1"/>
  <c r="G23" i="11"/>
  <c r="O22" i="11"/>
  <c r="P22" i="11" s="1"/>
  <c r="G22" i="11"/>
  <c r="O21" i="11"/>
  <c r="P21" i="11" s="1"/>
  <c r="G21" i="11"/>
  <c r="O20" i="11"/>
  <c r="P20" i="11" s="1"/>
  <c r="G20" i="11"/>
  <c r="O19" i="11"/>
  <c r="P19" i="11" s="1"/>
  <c r="G19" i="11"/>
  <c r="O18" i="11"/>
  <c r="P18" i="11" s="1"/>
  <c r="G18" i="11"/>
  <c r="O17" i="11"/>
  <c r="P17" i="11" s="1"/>
  <c r="G17" i="11"/>
  <c r="O16" i="11"/>
  <c r="P16" i="11" s="1"/>
  <c r="G16" i="11"/>
  <c r="O15" i="11"/>
  <c r="P15" i="11" s="1"/>
  <c r="G15" i="11"/>
  <c r="O14" i="11"/>
  <c r="P14" i="11" s="1"/>
  <c r="G14" i="11"/>
  <c r="O13" i="11"/>
  <c r="P13" i="11" s="1"/>
  <c r="G13" i="11"/>
  <c r="O12" i="11"/>
  <c r="P12" i="11" s="1"/>
  <c r="G12" i="11"/>
  <c r="O11" i="11"/>
  <c r="P11" i="11" s="1"/>
  <c r="G11" i="11"/>
  <c r="O10" i="11"/>
  <c r="P10" i="11" s="1"/>
  <c r="G10" i="11"/>
  <c r="O9" i="11"/>
  <c r="P9" i="11" s="1"/>
  <c r="G9" i="11"/>
  <c r="O8" i="11"/>
  <c r="P8" i="11" s="1"/>
  <c r="G8" i="11"/>
  <c r="O7" i="11"/>
  <c r="P7" i="11" s="1"/>
  <c r="G7" i="11"/>
  <c r="O6" i="11"/>
  <c r="P6" i="11" s="1"/>
  <c r="G6" i="11"/>
  <c r="O5" i="11"/>
  <c r="O35" i="10"/>
  <c r="P35" i="10" s="1"/>
  <c r="G35" i="10"/>
  <c r="P34" i="10"/>
  <c r="O34" i="10"/>
  <c r="Q34" i="10" s="1"/>
  <c r="G34" i="10"/>
  <c r="P33" i="10"/>
  <c r="O33" i="10"/>
  <c r="Q33" i="10" s="1"/>
  <c r="G33" i="10"/>
  <c r="P32" i="10"/>
  <c r="O32" i="10"/>
  <c r="Q32" i="10" s="1"/>
  <c r="G32" i="10"/>
  <c r="P31" i="10"/>
  <c r="O31" i="10"/>
  <c r="Q31" i="10" s="1"/>
  <c r="G31" i="10"/>
  <c r="P30" i="10"/>
  <c r="O30" i="10"/>
  <c r="Q30" i="10" s="1"/>
  <c r="G30" i="10"/>
  <c r="P29" i="10"/>
  <c r="O29" i="10"/>
  <c r="Q29" i="10" s="1"/>
  <c r="G29" i="10"/>
  <c r="P28" i="10"/>
  <c r="O28" i="10"/>
  <c r="Q28" i="10" s="1"/>
  <c r="G28" i="10"/>
  <c r="P27" i="10"/>
  <c r="O27" i="10"/>
  <c r="Q27" i="10" s="1"/>
  <c r="G27" i="10"/>
  <c r="O26" i="10"/>
  <c r="P26" i="10" s="1"/>
  <c r="G26" i="10"/>
  <c r="O25" i="10"/>
  <c r="P25" i="10" s="1"/>
  <c r="G25" i="10"/>
  <c r="O24" i="10"/>
  <c r="P24" i="10" s="1"/>
  <c r="G24" i="10"/>
  <c r="O23" i="10"/>
  <c r="P23" i="10" s="1"/>
  <c r="G23" i="10"/>
  <c r="O22" i="10"/>
  <c r="P22" i="10" s="1"/>
  <c r="G22" i="10"/>
  <c r="O21" i="10"/>
  <c r="P21" i="10" s="1"/>
  <c r="G21" i="10"/>
  <c r="O20" i="10"/>
  <c r="P20" i="10" s="1"/>
  <c r="G20" i="10"/>
  <c r="O19" i="10"/>
  <c r="P19" i="10" s="1"/>
  <c r="G19" i="10"/>
  <c r="O18" i="10"/>
  <c r="P18" i="10" s="1"/>
  <c r="G18" i="10"/>
  <c r="O17" i="10"/>
  <c r="P17" i="10" s="1"/>
  <c r="G17" i="10"/>
  <c r="O16" i="10"/>
  <c r="P16" i="10" s="1"/>
  <c r="G16" i="10"/>
  <c r="O15" i="10"/>
  <c r="P15" i="10" s="1"/>
  <c r="G15" i="10"/>
  <c r="O14" i="10"/>
  <c r="P14" i="10" s="1"/>
  <c r="G14" i="10"/>
  <c r="O13" i="10"/>
  <c r="P13" i="10" s="1"/>
  <c r="G13" i="10"/>
  <c r="O12" i="10"/>
  <c r="P12" i="10" s="1"/>
  <c r="G12" i="10"/>
  <c r="O11" i="10"/>
  <c r="P11" i="10" s="1"/>
  <c r="G11" i="10"/>
  <c r="O10" i="10"/>
  <c r="P10" i="10" s="1"/>
  <c r="G10" i="10"/>
  <c r="O9" i="10"/>
  <c r="P9" i="10" s="1"/>
  <c r="G9" i="10"/>
  <c r="O8" i="10"/>
  <c r="P8" i="10" s="1"/>
  <c r="G8" i="10"/>
  <c r="O7" i="10"/>
  <c r="P7" i="10" s="1"/>
  <c r="G7" i="10"/>
  <c r="O6" i="10"/>
  <c r="P6" i="10" s="1"/>
  <c r="G6" i="10"/>
  <c r="O5" i="10"/>
  <c r="P35" i="9"/>
  <c r="O35" i="9"/>
  <c r="Q35" i="9" s="1"/>
  <c r="G35" i="9"/>
  <c r="P34" i="9"/>
  <c r="O34" i="9"/>
  <c r="Q34" i="9" s="1"/>
  <c r="G34" i="9"/>
  <c r="P33" i="9"/>
  <c r="O33" i="9"/>
  <c r="Q33" i="9" s="1"/>
  <c r="G33" i="9"/>
  <c r="P32" i="9"/>
  <c r="O32" i="9"/>
  <c r="Q32" i="9" s="1"/>
  <c r="G32" i="9"/>
  <c r="P31" i="9"/>
  <c r="O31" i="9"/>
  <c r="Q31" i="9" s="1"/>
  <c r="G31" i="9"/>
  <c r="P30" i="9"/>
  <c r="O30" i="9"/>
  <c r="Q30" i="9" s="1"/>
  <c r="G30" i="9"/>
  <c r="P29" i="9"/>
  <c r="O29" i="9"/>
  <c r="Q29" i="9" s="1"/>
  <c r="G29" i="9"/>
  <c r="P28" i="9"/>
  <c r="O28" i="9"/>
  <c r="Q28" i="9" s="1"/>
  <c r="G28" i="9"/>
  <c r="P27" i="9"/>
  <c r="O27" i="9"/>
  <c r="Q27" i="9" s="1"/>
  <c r="G27" i="9"/>
  <c r="P26" i="9"/>
  <c r="O26" i="9"/>
  <c r="Q26" i="9" s="1"/>
  <c r="G26" i="9"/>
  <c r="P25" i="9"/>
  <c r="O25" i="9"/>
  <c r="Q25" i="9" s="1"/>
  <c r="G25" i="9"/>
  <c r="P24" i="9"/>
  <c r="O24" i="9"/>
  <c r="Q24" i="9" s="1"/>
  <c r="G24" i="9"/>
  <c r="P23" i="9"/>
  <c r="O23" i="9"/>
  <c r="Q23" i="9" s="1"/>
  <c r="G23" i="9"/>
  <c r="P22" i="9"/>
  <c r="O22" i="9"/>
  <c r="Q22" i="9" s="1"/>
  <c r="G22" i="9"/>
  <c r="P21" i="9"/>
  <c r="O21" i="9"/>
  <c r="Q21" i="9" s="1"/>
  <c r="G21" i="9"/>
  <c r="P20" i="9"/>
  <c r="O20" i="9"/>
  <c r="Q20" i="9" s="1"/>
  <c r="G20" i="9"/>
  <c r="P19" i="9"/>
  <c r="O19" i="9"/>
  <c r="Q19" i="9" s="1"/>
  <c r="G19" i="9"/>
  <c r="P18" i="9"/>
  <c r="O18" i="9"/>
  <c r="Q18" i="9" s="1"/>
  <c r="G18" i="9"/>
  <c r="P17" i="9"/>
  <c r="O17" i="9"/>
  <c r="Q17" i="9" s="1"/>
  <c r="G17" i="9"/>
  <c r="P16" i="9"/>
  <c r="O16" i="9"/>
  <c r="Q16" i="9" s="1"/>
  <c r="G16" i="9"/>
  <c r="P15" i="9"/>
  <c r="O15" i="9"/>
  <c r="Q15" i="9" s="1"/>
  <c r="G15" i="9"/>
  <c r="P14" i="9"/>
  <c r="O14" i="9"/>
  <c r="Q14" i="9" s="1"/>
  <c r="G14" i="9"/>
  <c r="P13" i="9"/>
  <c r="O13" i="9"/>
  <c r="Q13" i="9" s="1"/>
  <c r="G13" i="9"/>
  <c r="P12" i="9"/>
  <c r="O12" i="9"/>
  <c r="Q12" i="9" s="1"/>
  <c r="G12" i="9"/>
  <c r="P11" i="9"/>
  <c r="O11" i="9"/>
  <c r="Q11" i="9" s="1"/>
  <c r="G11" i="9"/>
  <c r="P10" i="9"/>
  <c r="O10" i="9"/>
  <c r="Q10" i="9" s="1"/>
  <c r="G10" i="9"/>
  <c r="P9" i="9"/>
  <c r="O9" i="9"/>
  <c r="Q9" i="9" s="1"/>
  <c r="G9" i="9"/>
  <c r="P8" i="9"/>
  <c r="O8" i="9"/>
  <c r="Q8" i="9" s="1"/>
  <c r="G8" i="9"/>
  <c r="P7" i="9"/>
  <c r="O7" i="9"/>
  <c r="Q7" i="9" s="1"/>
  <c r="G7" i="9"/>
  <c r="P6" i="9"/>
  <c r="O6" i="9"/>
  <c r="Q6" i="9" s="1"/>
  <c r="G6" i="9"/>
  <c r="P5" i="9"/>
  <c r="O5" i="9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7" i="8"/>
  <c r="P6" i="8"/>
  <c r="P5" i="8"/>
  <c r="O35" i="8"/>
  <c r="G35" i="8"/>
  <c r="O34" i="8"/>
  <c r="Q34" i="8" s="1"/>
  <c r="G34" i="8"/>
  <c r="O33" i="8"/>
  <c r="Q33" i="8" s="1"/>
  <c r="G33" i="8"/>
  <c r="O32" i="8"/>
  <c r="Q32" i="8" s="1"/>
  <c r="G32" i="8"/>
  <c r="O31" i="8"/>
  <c r="Q31" i="8" s="1"/>
  <c r="G31" i="8"/>
  <c r="O30" i="8"/>
  <c r="Q30" i="8" s="1"/>
  <c r="G30" i="8"/>
  <c r="O29" i="8"/>
  <c r="Q29" i="8" s="1"/>
  <c r="G29" i="8"/>
  <c r="O28" i="8"/>
  <c r="Q28" i="8" s="1"/>
  <c r="G28" i="8"/>
  <c r="O27" i="8"/>
  <c r="Q27" i="8" s="1"/>
  <c r="G27" i="8"/>
  <c r="O26" i="8"/>
  <c r="Q26" i="8" s="1"/>
  <c r="G26" i="8"/>
  <c r="O25" i="8"/>
  <c r="Q25" i="8" s="1"/>
  <c r="G25" i="8"/>
  <c r="O24" i="8"/>
  <c r="Q24" i="8" s="1"/>
  <c r="G24" i="8"/>
  <c r="O23" i="8"/>
  <c r="Q23" i="8" s="1"/>
  <c r="G23" i="8"/>
  <c r="O22" i="8"/>
  <c r="Q22" i="8" s="1"/>
  <c r="G22" i="8"/>
  <c r="O21" i="8"/>
  <c r="Q21" i="8" s="1"/>
  <c r="G21" i="8"/>
  <c r="O20" i="8"/>
  <c r="Q20" i="8" s="1"/>
  <c r="G20" i="8"/>
  <c r="O19" i="8"/>
  <c r="Q19" i="8" s="1"/>
  <c r="G19" i="8"/>
  <c r="O18" i="8"/>
  <c r="Q18" i="8" s="1"/>
  <c r="G18" i="8"/>
  <c r="O17" i="8"/>
  <c r="G17" i="8"/>
  <c r="O16" i="8"/>
  <c r="G16" i="8"/>
  <c r="O15" i="8"/>
  <c r="G15" i="8"/>
  <c r="O14" i="8"/>
  <c r="G14" i="8"/>
  <c r="O13" i="8"/>
  <c r="G13" i="8"/>
  <c r="O12" i="8"/>
  <c r="G12" i="8"/>
  <c r="O11" i="8"/>
  <c r="G11" i="8"/>
  <c r="O10" i="8"/>
  <c r="G10" i="8"/>
  <c r="O9" i="8"/>
  <c r="G9" i="8"/>
  <c r="O8" i="8"/>
  <c r="G8" i="8"/>
  <c r="O7" i="8"/>
  <c r="G7" i="8"/>
  <c r="O6" i="8"/>
  <c r="G6" i="8"/>
  <c r="O5" i="8"/>
  <c r="P35" i="7"/>
  <c r="O35" i="7"/>
  <c r="Q35" i="7" s="1"/>
  <c r="G35" i="7"/>
  <c r="P34" i="7"/>
  <c r="O34" i="7"/>
  <c r="Q34" i="7" s="1"/>
  <c r="G34" i="7"/>
  <c r="P33" i="7"/>
  <c r="O33" i="7"/>
  <c r="Q33" i="7" s="1"/>
  <c r="G33" i="7"/>
  <c r="P32" i="7"/>
  <c r="O32" i="7"/>
  <c r="Q32" i="7" s="1"/>
  <c r="G32" i="7"/>
  <c r="P31" i="7"/>
  <c r="O31" i="7"/>
  <c r="Q31" i="7" s="1"/>
  <c r="G31" i="7"/>
  <c r="P30" i="7"/>
  <c r="O30" i="7"/>
  <c r="Q30" i="7" s="1"/>
  <c r="G30" i="7"/>
  <c r="P29" i="7"/>
  <c r="O29" i="7"/>
  <c r="Q29" i="7" s="1"/>
  <c r="G29" i="7"/>
  <c r="P28" i="7"/>
  <c r="O28" i="7"/>
  <c r="Q28" i="7" s="1"/>
  <c r="G28" i="7"/>
  <c r="P27" i="7"/>
  <c r="O27" i="7"/>
  <c r="Q27" i="7" s="1"/>
  <c r="G27" i="7"/>
  <c r="P26" i="7"/>
  <c r="O26" i="7"/>
  <c r="Q26" i="7" s="1"/>
  <c r="G26" i="7"/>
  <c r="P25" i="7"/>
  <c r="O25" i="7"/>
  <c r="Q25" i="7" s="1"/>
  <c r="G25" i="7"/>
  <c r="P24" i="7"/>
  <c r="O24" i="7"/>
  <c r="Q24" i="7" s="1"/>
  <c r="G24" i="7"/>
  <c r="P23" i="7"/>
  <c r="O23" i="7"/>
  <c r="Q23" i="7" s="1"/>
  <c r="G23" i="7"/>
  <c r="P22" i="7"/>
  <c r="O22" i="7"/>
  <c r="Q22" i="7" s="1"/>
  <c r="G22" i="7"/>
  <c r="P21" i="7"/>
  <c r="O21" i="7"/>
  <c r="Q21" i="7" s="1"/>
  <c r="G21" i="7"/>
  <c r="P20" i="7"/>
  <c r="O20" i="7"/>
  <c r="Q20" i="7" s="1"/>
  <c r="G20" i="7"/>
  <c r="P19" i="7"/>
  <c r="O19" i="7"/>
  <c r="Q19" i="7" s="1"/>
  <c r="G19" i="7"/>
  <c r="P18" i="7"/>
  <c r="O18" i="7"/>
  <c r="Q18" i="7" s="1"/>
  <c r="G18" i="7"/>
  <c r="P17" i="7"/>
  <c r="O17" i="7"/>
  <c r="Q17" i="7" s="1"/>
  <c r="G17" i="7"/>
  <c r="P16" i="7"/>
  <c r="O16" i="7"/>
  <c r="Q16" i="7" s="1"/>
  <c r="G16" i="7"/>
  <c r="P15" i="7"/>
  <c r="O15" i="7"/>
  <c r="Q15" i="7" s="1"/>
  <c r="G15" i="7"/>
  <c r="P14" i="7"/>
  <c r="O14" i="7"/>
  <c r="Q14" i="7" s="1"/>
  <c r="G14" i="7"/>
  <c r="P13" i="7"/>
  <c r="O13" i="7"/>
  <c r="Q13" i="7" s="1"/>
  <c r="G13" i="7"/>
  <c r="P12" i="7"/>
  <c r="O12" i="7"/>
  <c r="Q12" i="7" s="1"/>
  <c r="G12" i="7"/>
  <c r="P11" i="7"/>
  <c r="O11" i="7"/>
  <c r="Q11" i="7" s="1"/>
  <c r="G11" i="7"/>
  <c r="P10" i="7"/>
  <c r="O10" i="7"/>
  <c r="Q10" i="7" s="1"/>
  <c r="G10" i="7"/>
  <c r="P9" i="7"/>
  <c r="O9" i="7"/>
  <c r="Q9" i="7" s="1"/>
  <c r="G9" i="7"/>
  <c r="P8" i="7"/>
  <c r="O8" i="7"/>
  <c r="Q8" i="7" s="1"/>
  <c r="G8" i="7"/>
  <c r="P7" i="7"/>
  <c r="O7" i="7"/>
  <c r="Q7" i="7" s="1"/>
  <c r="G7" i="7"/>
  <c r="P6" i="7"/>
  <c r="O6" i="7"/>
  <c r="Q6" i="7" s="1"/>
  <c r="G6" i="7"/>
  <c r="P5" i="7"/>
  <c r="O5" i="7"/>
  <c r="Q7" i="2"/>
  <c r="Q9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5" i="2"/>
  <c r="G31" i="2"/>
  <c r="O31" i="2"/>
  <c r="P31" i="2"/>
  <c r="G32" i="2"/>
  <c r="O32" i="2"/>
  <c r="P32" i="2" s="1"/>
  <c r="G33" i="2"/>
  <c r="O33" i="2"/>
  <c r="P33" i="2"/>
  <c r="G34" i="2"/>
  <c r="O34" i="2"/>
  <c r="P34" i="2" s="1"/>
  <c r="G35" i="2"/>
  <c r="O35" i="2"/>
  <c r="P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P5" i="2"/>
  <c r="O5" i="2"/>
  <c r="M36" i="20" l="1"/>
  <c r="M36" i="19"/>
  <c r="N36" i="17"/>
  <c r="M36" i="16"/>
  <c r="N36" i="15"/>
  <c r="F5" i="21" s="1"/>
  <c r="F16" i="21" s="1"/>
  <c r="Q11" i="13"/>
  <c r="Q8" i="2"/>
  <c r="Q10" i="2"/>
  <c r="P36" i="2"/>
  <c r="O36" i="2"/>
  <c r="Q6" i="2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35" i="11"/>
  <c r="P5" i="11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35" i="10"/>
  <c r="P5" i="10"/>
  <c r="Q5" i="9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35" i="8"/>
  <c r="Q5" i="7"/>
  <c r="Q36" i="2" l="1"/>
</calcChain>
</file>

<file path=xl/sharedStrings.xml><?xml version="1.0" encoding="utf-8"?>
<sst xmlns="http://schemas.openxmlformats.org/spreadsheetml/2006/main" count="423" uniqueCount="99">
  <si>
    <t>春季島大リレーカーニバル申込</t>
    <rPh sb="0" eb="2">
      <t>シュンキ</t>
    </rPh>
    <rPh sb="2" eb="3">
      <t>シマ</t>
    </rPh>
    <rPh sb="3" eb="4">
      <t>ダイ</t>
    </rPh>
    <rPh sb="12" eb="14">
      <t>モウシコ</t>
    </rPh>
    <phoneticPr fontId="1"/>
  </si>
  <si>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</si>
  <si>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</si>
  <si>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</si>
  <si>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</si>
  <si>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</si>
  <si>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</si>
  <si>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</si>
  <si>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</si>
  <si>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</si>
  <si>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</si>
  <si>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</si>
  <si>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</si>
  <si>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</si>
  <si>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</si>
  <si>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</si>
  <si>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</si>
  <si>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</si>
  <si>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</si>
  <si>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</si>
  <si>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</si>
  <si>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</si>
  <si>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</si>
  <si>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t>〒</t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</si>
  <si>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</si>
  <si>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</si>
  <si>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t>400m</t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</si>
  <si>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</si>
  <si>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</si>
  <si>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</si>
  <si>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ダンシ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</si>
  <si>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</si>
  <si>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どちらか一方のレースでも，両レースとも参加してもらって構いません．</t>
    <rPh sb="4" eb="6">
      <t>イッポウ</t>
    </rPh>
    <rPh sb="13" eb="14">
      <t>リョウ</t>
    </rPh>
    <rPh sb="19" eb="21">
      <t>サンカ</t>
    </rPh>
    <rPh sb="27" eb="28">
      <t>カマ</t>
    </rPh>
    <phoneticPr fontId="1"/>
  </si>
  <si>
    <t>ただし，両レースに参加される場合には，2種目分の参加料金を徴収致します．</t>
    <rPh sb="4" eb="5">
      <t>リョウ</t>
    </rPh>
    <rPh sb="9" eb="11">
      <t>サンカ</t>
    </rPh>
    <rPh sb="14" eb="16">
      <t>バアイ</t>
    </rPh>
    <rPh sb="20" eb="22">
      <t>シュモク</t>
    </rPh>
    <rPh sb="22" eb="23">
      <t>ブン</t>
    </rPh>
    <rPh sb="24" eb="26">
      <t>サンカ</t>
    </rPh>
    <rPh sb="26" eb="28">
      <t>リョウキン</t>
    </rPh>
    <rPh sb="29" eb="31">
      <t>チョウシュウ</t>
    </rPh>
    <rPh sb="31" eb="32">
      <t>イタ</t>
    </rPh>
    <phoneticPr fontId="1"/>
  </si>
  <si>
    <t>100mは，1次レース（午前の部）と2次レース（午後の部）を開催します．</t>
    <rPh sb="7" eb="8">
      <t>ジ</t>
    </rPh>
    <rPh sb="12" eb="14">
      <t>ゴゼン</t>
    </rPh>
    <rPh sb="15" eb="16">
      <t>ブ</t>
    </rPh>
    <rPh sb="19" eb="20">
      <t>ジ</t>
    </rPh>
    <rPh sb="24" eb="26">
      <t>ゴゴ</t>
    </rPh>
    <rPh sb="30" eb="32">
      <t>カイサイ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</si>
  <si>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</si>
  <si>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</si>
  <si>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</si>
  <si>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</si>
  <si>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</si>
  <si>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</si>
  <si>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で行ってください．</t>
    </r>
    <rPh sb="0" eb="2">
      <t>モウシコ</t>
    </rPh>
    <rPh sb="7" eb="9">
      <t>テイシュツ</t>
    </rPh>
    <rPh sb="11" eb="12">
      <t>カナラ</t>
    </rPh>
    <rPh sb="17" eb="18">
      <t>オコナ</t>
    </rPh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</si>
  <si>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</si>
  <si>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電話での申込や競技会当日の参加料の支払いはご遠慮ください．</t>
    <rPh sb="0" eb="2">
      <t>デンワ</t>
    </rPh>
    <rPh sb="4" eb="6">
      <t>モウシコ</t>
    </rPh>
    <rPh sb="7" eb="10">
      <t>キョウギカイ</t>
    </rPh>
    <rPh sb="10" eb="12">
      <t>トウジツ</t>
    </rPh>
    <rPh sb="13" eb="16">
      <t>サンカリョウ</t>
    </rPh>
    <rPh sb="17" eb="19">
      <t>シハラ</t>
    </rPh>
    <rPh sb="22" eb="24">
      <t>エンリョ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</si>
  <si>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</si>
  <si>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</si>
  <si>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</si>
  <si>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</si>
  <si>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</si>
  <si>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</si>
  <si>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</si>
  <si>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</si>
  <si>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</si>
  <si>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</si>
  <si>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</si>
  <si>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</si>
  <si>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</si>
  <si>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</si>
  <si>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</si>
  <si>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</si>
  <si>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</si>
  <si>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</si>
  <si>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</si>
  <si>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</si>
  <si>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</si>
  <si>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</si>
  <si>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</si>
  <si>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</si>
  <si>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</si>
  <si>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</si>
  <si>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</si>
  <si>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</si>
  <si>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</si>
  <si>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</si>
  <si>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</si>
  <si>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</si>
  <si>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</si>
  <si>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</si>
  <si>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</si>
  <si>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</si>
  <si>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</si>
  <si>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</si>
  <si>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</si>
  <si>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</si>
  <si>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</si>
  <si>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</si>
  <si>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</si>
  <si>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</si>
  <si>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</si>
  <si>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</si>
  <si>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</si>
  <si>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</si>
  <si>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</si>
  <si>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</si>
  <si>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</si>
  <si>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</si>
  <si>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</si>
  <si>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1500m</t>
    <phoneticPr fontId="1"/>
  </si>
  <si>
    <t>5000m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</si>
</sst>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/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2" fontId="2" fillId="0" borderId="70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2" fontId="2" fillId="0" borderId="73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2" fontId="2" fillId="0" borderId="7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259773</xdr:colOff>
      <xdr:row>3</xdr:row>
      <xdr:rowOff>51954</xdr:rowOff>
    </xdr:from>
    <xdr:to>
      <xdr:col>18</xdr:col>
      <xdr:colOff>34636</xdr:colOff>
      <xdr:row>9</xdr:row>
      <xdr:rowOff>259773</xdr:rowOff>
    </xdr:to>
    <xdr:sp macro="" textlink="">
      <xdr:nvSpPr>
        <xdr:cNvPr id="2" name="角丸四角形吹き出し 1"/>
        <xdr:cNvSpPr/>
      </xdr:nvSpPr>
      <xdr:spPr>
        <a:xfrm>
          <a:off x="10235046" y="883227"/>
          <a:ext cx="3238499" cy="2078182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11</xdr:col>
      <xdr:colOff>598714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245178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名，最高でも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名の登録となります．</a:t>
          </a:r>
        </a:p>
      </xdr:txBody>
    </xdr:sp>
    <xdr:clientData/>
  </xdr:twoCellAnchor>
  <xdr:twoCellAnchor>
    <xdr:from>
      <xdr:col>8</xdr:col>
      <xdr:colOff>628650</xdr:colOff>
      <xdr:row>35</xdr:row>
      <xdr:rowOff>16329</xdr:rowOff>
    </xdr:from>
    <xdr:to>
      <xdr:col>11</xdr:col>
      <xdr:colOff>655864</xdr:colOff>
      <xdr:row>44</xdr:row>
      <xdr:rowOff>149679</xdr:rowOff>
    </xdr:to>
    <xdr:sp macro="" textlink="">
      <xdr:nvSpPr>
        <xdr:cNvPr id="9" name="角丸四角形吹き出し 8"/>
        <xdr:cNvSpPr/>
      </xdr:nvSpPr>
      <xdr:spPr>
        <a:xfrm>
          <a:off x="7840436" y="7990115"/>
          <a:ext cx="2245178" cy="1970314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9"/>
  <sheetViews>
    <sheetView tabSelected="1" zoomScale="55" zoomScaleNormal="55" workbookViewId="0">
      <selection activeCell="N24" sqref="N24"/>
    </sheetView>
  </sheetViews>
  <sheetFormatPr defaultRowHeight="15.75" x14ac:dyDescent="0.15"/>
  <cols>
    <col min="1" max="1" width="9" style="1"/>
    <col min="2" max="2" width="21.875" style="1" customWidth="1"/>
    <col min="3" max="16384" width="9" style="1"/>
  </cols>
  <sheetData>
    <row r="1" spans="2:13" ht="16.5" thickBot="1" x14ac:dyDescent="0.2"/>
    <row r="2" spans="2:13" ht="24.75" customHeight="1" x14ac:dyDescent="0.15"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24.75" customHeight="1" thickBot="1" x14ac:dyDescent="0.2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2:13" ht="24.75" customHeight="1" x14ac:dyDescent="0.15">
      <c r="B4" s="49" t="s">
        <v>3</v>
      </c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2:13" ht="24.75" customHeight="1" x14ac:dyDescent="0.15">
      <c r="B5" s="50" t="s">
        <v>1</v>
      </c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2:13" ht="24.75" customHeight="1" x14ac:dyDescent="0.15">
      <c r="B6" s="50" t="s">
        <v>44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13" ht="24.75" customHeight="1" x14ac:dyDescent="0.15">
      <c r="B7" s="50" t="s">
        <v>4</v>
      </c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2:13" ht="24.75" customHeight="1" x14ac:dyDescent="0.15">
      <c r="B8" s="50" t="s">
        <v>45</v>
      </c>
      <c r="C8" s="150" t="s">
        <v>23</v>
      </c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2:13" ht="24.75" customHeight="1" x14ac:dyDescent="0.15">
      <c r="B9" s="50" t="s">
        <v>39</v>
      </c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2:13" ht="24.75" customHeight="1" thickBot="1" x14ac:dyDescent="0.2">
      <c r="B10" s="51" t="s">
        <v>40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2:13" ht="24.75" customHeight="1" x14ac:dyDescent="0.15"/>
    <row r="12" spans="2:13" ht="35.25" x14ac:dyDescent="0.15">
      <c r="B12" s="157" t="s">
        <v>38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2:13" s="42" customFormat="1" ht="24" x14ac:dyDescent="0.35">
      <c r="B13" s="159" t="s">
        <v>34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2:13" s="42" customFormat="1" ht="24" x14ac:dyDescent="0.35">
      <c r="B14" s="159" t="s">
        <v>32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2:13" s="42" customFormat="1" ht="24" x14ac:dyDescent="0.35">
      <c r="B15" s="159" t="s">
        <v>33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2:13" s="42" customFormat="1" ht="24" x14ac:dyDescent="0.1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2:13" s="42" customFormat="1" ht="24" x14ac:dyDescent="0.35">
      <c r="B17" s="159" t="s">
        <v>37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2:13" s="42" customFormat="1" ht="24" x14ac:dyDescent="0.35">
      <c r="B18" s="159" t="s">
        <v>46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2:13" s="42" customFormat="1" ht="24" x14ac:dyDescent="0.15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2:13" s="42" customFormat="1" ht="24" x14ac:dyDescent="0.35">
      <c r="B20" s="159" t="s">
        <v>41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2:13" s="42" customFormat="1" ht="24" x14ac:dyDescent="0.35">
      <c r="B21" s="161" t="s">
        <v>42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2:13" s="42" customFormat="1" ht="24" x14ac:dyDescent="0.35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2:13" s="42" customFormat="1" ht="24" x14ac:dyDescent="0.35">
      <c r="B23" s="160" t="s">
        <v>43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2:13" s="42" customFormat="1" ht="24" x14ac:dyDescent="0.35"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2:13" s="42" customFormat="1" ht="24" x14ac:dyDescent="0.35">
      <c r="B25" s="156" t="s">
        <v>47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2:13" s="42" customFormat="1" ht="24" x14ac:dyDescent="0.35">
      <c r="B26" s="156" t="s">
        <v>5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2:13" s="42" customFormat="1" ht="24" x14ac:dyDescent="0.35">
      <c r="B27" s="156" t="s">
        <v>6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2:13" s="42" customFormat="1" ht="24" x14ac:dyDescent="0.15"/>
    <row r="29" spans="2:13" s="42" customFormat="1" ht="24" x14ac:dyDescent="0.15"/>
  </sheetData>
  <mergeCells count="24">
    <mergeCell ref="B27:M27"/>
    <mergeCell ref="B13:M13"/>
    <mergeCell ref="B14:M14"/>
    <mergeCell ref="B24:M24"/>
    <mergeCell ref="B15:M15"/>
    <mergeCell ref="B17:M17"/>
    <mergeCell ref="B18:M18"/>
    <mergeCell ref="B20:M20"/>
    <mergeCell ref="B23:M23"/>
    <mergeCell ref="B16:M16"/>
    <mergeCell ref="B21:M21"/>
    <mergeCell ref="B22:M22"/>
    <mergeCell ref="B19:M19"/>
    <mergeCell ref="C10:M10"/>
    <mergeCell ref="C9:M9"/>
    <mergeCell ref="C6:M6"/>
    <mergeCell ref="B25:M25"/>
    <mergeCell ref="B26:M26"/>
    <mergeCell ref="B12:M12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74</v>
      </c>
      <c r="C2" s="180"/>
      <c r="D2" s="180"/>
      <c r="E2" s="180"/>
      <c r="F2" s="180"/>
      <c r="G2" s="180"/>
      <c r="H2" s="181"/>
      <c r="I2" s="52" t="s">
        <v>36</v>
      </c>
      <c r="J2" s="53"/>
      <c r="L2" s="184" t="s">
        <v>31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54" t="s">
        <v>22</v>
      </c>
      <c r="J3" s="55"/>
      <c r="L3" s="187"/>
      <c r="M3" s="188"/>
      <c r="N3" s="189"/>
    </row>
    <row r="4" spans="2:14" ht="23.25" customHeight="1" x14ac:dyDescent="0.15">
      <c r="B4" s="30" t="s">
        <v>7</v>
      </c>
      <c r="C4" s="57"/>
      <c r="D4" s="31" t="s">
        <v>11</v>
      </c>
      <c r="E4" s="31" t="s">
        <v>8</v>
      </c>
      <c r="F4" s="31" t="s">
        <v>3</v>
      </c>
      <c r="G4" s="31" t="s">
        <v>9</v>
      </c>
      <c r="H4" s="39" t="s">
        <v>35</v>
      </c>
      <c r="I4" s="30" t="s">
        <v>70</v>
      </c>
      <c r="J4" s="32" t="s">
        <v>17</v>
      </c>
      <c r="K4" s="33"/>
      <c r="L4" s="30" t="s">
        <v>20</v>
      </c>
      <c r="M4" s="31" t="s">
        <v>21</v>
      </c>
      <c r="N4" s="32" t="s">
        <v>69</v>
      </c>
    </row>
    <row r="5" spans="2:14" ht="23.25" customHeight="1" thickBot="1" x14ac:dyDescent="0.2">
      <c r="B5" s="58" t="s">
        <v>12</v>
      </c>
      <c r="C5" s="59"/>
      <c r="D5" s="60">
        <v>305</v>
      </c>
      <c r="E5" s="60" t="s">
        <v>13</v>
      </c>
      <c r="F5" s="60" t="s">
        <v>15</v>
      </c>
      <c r="G5" s="60">
        <v>1</v>
      </c>
      <c r="H5" s="61" t="s">
        <v>2</v>
      </c>
      <c r="I5" s="58">
        <v>1</v>
      </c>
      <c r="J5" s="65">
        <v>58.5</v>
      </c>
      <c r="L5" s="58">
        <f>I5</f>
        <v>1</v>
      </c>
      <c r="M5" s="66">
        <f>L5*1000</f>
        <v>1000</v>
      </c>
      <c r="N5" s="65">
        <f>IF(L5&gt;0,1,0)</f>
        <v>1</v>
      </c>
    </row>
    <row r="6" spans="2:14" ht="23.25" customHeight="1" x14ac:dyDescent="0.15">
      <c r="B6" s="190" t="s">
        <v>64</v>
      </c>
      <c r="C6" s="62">
        <v>1</v>
      </c>
      <c r="D6" s="63"/>
      <c r="E6" s="63"/>
      <c r="F6" s="63"/>
      <c r="G6" s="63"/>
      <c r="H6" s="64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2">
        <v>2</v>
      </c>
      <c r="D7" s="23"/>
      <c r="E7" s="23"/>
      <c r="F7" s="23"/>
      <c r="G7" s="23"/>
      <c r="H7" s="20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2">
        <v>3</v>
      </c>
      <c r="D8" s="23"/>
      <c r="E8" s="23"/>
      <c r="F8" s="23"/>
      <c r="G8" s="23"/>
      <c r="H8" s="20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2">
        <v>4</v>
      </c>
      <c r="D9" s="23"/>
      <c r="E9" s="23"/>
      <c r="F9" s="23"/>
      <c r="G9" s="23"/>
      <c r="H9" s="20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2">
        <v>5</v>
      </c>
      <c r="D10" s="23"/>
      <c r="E10" s="23"/>
      <c r="F10" s="23"/>
      <c r="G10" s="23"/>
      <c r="H10" s="20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6">
        <v>6</v>
      </c>
      <c r="D11" s="27"/>
      <c r="E11" s="27"/>
      <c r="F11" s="27"/>
      <c r="G11" s="27"/>
      <c r="H11" s="56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65</v>
      </c>
      <c r="C12" s="62">
        <v>1</v>
      </c>
      <c r="D12" s="63"/>
      <c r="E12" s="63"/>
      <c r="F12" s="63"/>
      <c r="G12" s="63"/>
      <c r="H12" s="64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2">
        <v>2</v>
      </c>
      <c r="D13" s="23"/>
      <c r="E13" s="23"/>
      <c r="F13" s="23"/>
      <c r="G13" s="23"/>
      <c r="H13" s="20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2">
        <v>3</v>
      </c>
      <c r="D14" s="23"/>
      <c r="E14" s="23"/>
      <c r="F14" s="23"/>
      <c r="G14" s="23"/>
      <c r="H14" s="20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2">
        <v>4</v>
      </c>
      <c r="D15" s="23"/>
      <c r="E15" s="23"/>
      <c r="F15" s="23"/>
      <c r="G15" s="23"/>
      <c r="H15" s="20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2">
        <v>5</v>
      </c>
      <c r="D16" s="23"/>
      <c r="E16" s="23"/>
      <c r="F16" s="23"/>
      <c r="G16" s="23"/>
      <c r="H16" s="20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6">
        <v>6</v>
      </c>
      <c r="D17" s="27"/>
      <c r="E17" s="27"/>
      <c r="F17" s="27"/>
      <c r="G17" s="27"/>
      <c r="H17" s="56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66</v>
      </c>
      <c r="C18" s="62">
        <v>1</v>
      </c>
      <c r="D18" s="63"/>
      <c r="E18" s="63"/>
      <c r="F18" s="63"/>
      <c r="G18" s="63"/>
      <c r="H18" s="64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2">
        <v>2</v>
      </c>
      <c r="D19" s="23"/>
      <c r="E19" s="23"/>
      <c r="F19" s="23"/>
      <c r="G19" s="23"/>
      <c r="H19" s="20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2">
        <v>3</v>
      </c>
      <c r="D20" s="23"/>
      <c r="E20" s="23"/>
      <c r="F20" s="23"/>
      <c r="G20" s="23"/>
      <c r="H20" s="20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2">
        <v>4</v>
      </c>
      <c r="D21" s="23"/>
      <c r="E21" s="23"/>
      <c r="F21" s="23"/>
      <c r="G21" s="23"/>
      <c r="H21" s="20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2">
        <v>5</v>
      </c>
      <c r="D22" s="23"/>
      <c r="E22" s="23"/>
      <c r="F22" s="23"/>
      <c r="G22" s="23"/>
      <c r="H22" s="20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6">
        <v>6</v>
      </c>
      <c r="D23" s="27"/>
      <c r="E23" s="27"/>
      <c r="F23" s="27"/>
      <c r="G23" s="27"/>
      <c r="H23" s="56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67</v>
      </c>
      <c r="C24" s="62">
        <v>1</v>
      </c>
      <c r="D24" s="63"/>
      <c r="E24" s="63"/>
      <c r="F24" s="63"/>
      <c r="G24" s="63"/>
      <c r="H24" s="64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2">
        <v>2</v>
      </c>
      <c r="D25" s="23"/>
      <c r="E25" s="23"/>
      <c r="F25" s="23"/>
      <c r="G25" s="23"/>
      <c r="H25" s="20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2">
        <v>3</v>
      </c>
      <c r="D26" s="23"/>
      <c r="E26" s="23"/>
      <c r="F26" s="23"/>
      <c r="G26" s="23"/>
      <c r="H26" s="20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2">
        <v>4</v>
      </c>
      <c r="D27" s="23"/>
      <c r="E27" s="23"/>
      <c r="F27" s="23"/>
      <c r="G27" s="23"/>
      <c r="H27" s="20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2">
        <v>5</v>
      </c>
      <c r="D28" s="23"/>
      <c r="E28" s="23"/>
      <c r="F28" s="23"/>
      <c r="G28" s="23"/>
      <c r="H28" s="20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6">
        <v>6</v>
      </c>
      <c r="D29" s="27"/>
      <c r="E29" s="27"/>
      <c r="F29" s="27"/>
      <c r="G29" s="27"/>
      <c r="H29" s="56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68</v>
      </c>
      <c r="C30" s="62">
        <v>1</v>
      </c>
      <c r="D30" s="36"/>
      <c r="E30" s="36"/>
      <c r="F30" s="36"/>
      <c r="G30" s="36"/>
      <c r="H30" s="40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2">
        <v>2</v>
      </c>
      <c r="D31" s="23"/>
      <c r="E31" s="23"/>
      <c r="F31" s="23"/>
      <c r="G31" s="23"/>
      <c r="H31" s="24">
        <f>申込団体!$C$5</f>
        <v>0</v>
      </c>
      <c r="I31" s="200"/>
      <c r="J31" s="203"/>
      <c r="K31" s="38"/>
      <c r="L31" s="197"/>
      <c r="M31" s="194"/>
      <c r="N31" s="206"/>
    </row>
    <row r="32" spans="2:14" ht="23.25" customHeight="1" x14ac:dyDescent="0.15">
      <c r="B32" s="191"/>
      <c r="C32" s="22">
        <v>3</v>
      </c>
      <c r="D32" s="23"/>
      <c r="E32" s="23"/>
      <c r="F32" s="23"/>
      <c r="G32" s="23"/>
      <c r="H32" s="24">
        <f>申込団体!$C$5</f>
        <v>0</v>
      </c>
      <c r="I32" s="200"/>
      <c r="J32" s="203"/>
      <c r="K32" s="38"/>
      <c r="L32" s="197"/>
      <c r="M32" s="194"/>
      <c r="N32" s="206"/>
    </row>
    <row r="33" spans="2:14" ht="23.25" customHeight="1" x14ac:dyDescent="0.15">
      <c r="B33" s="191"/>
      <c r="C33" s="22">
        <v>4</v>
      </c>
      <c r="D33" s="23"/>
      <c r="E33" s="23"/>
      <c r="F33" s="23"/>
      <c r="G33" s="23"/>
      <c r="H33" s="24">
        <f>申込団体!$C$5</f>
        <v>0</v>
      </c>
      <c r="I33" s="200"/>
      <c r="J33" s="203"/>
      <c r="K33" s="38"/>
      <c r="L33" s="197"/>
      <c r="M33" s="194"/>
      <c r="N33" s="206"/>
    </row>
    <row r="34" spans="2:14" ht="23.25" customHeight="1" x14ac:dyDescent="0.15">
      <c r="B34" s="191"/>
      <c r="C34" s="22">
        <v>5</v>
      </c>
      <c r="D34" s="23"/>
      <c r="E34" s="23"/>
      <c r="F34" s="23"/>
      <c r="G34" s="23"/>
      <c r="H34" s="24">
        <f>申込団体!$C$5</f>
        <v>0</v>
      </c>
      <c r="I34" s="200"/>
      <c r="J34" s="203"/>
      <c r="K34" s="38"/>
      <c r="L34" s="197"/>
      <c r="M34" s="194"/>
      <c r="N34" s="206"/>
    </row>
    <row r="35" spans="2:14" ht="23.25" customHeight="1" thickBot="1" x14ac:dyDescent="0.2">
      <c r="B35" s="192"/>
      <c r="C35" s="26">
        <v>6</v>
      </c>
      <c r="D35" s="27"/>
      <c r="E35" s="27"/>
      <c r="F35" s="27"/>
      <c r="G35" s="27"/>
      <c r="H35" s="28">
        <f>申込団体!$C$5</f>
        <v>0</v>
      </c>
      <c r="I35" s="201"/>
      <c r="J35" s="204"/>
      <c r="K35" s="38"/>
      <c r="L35" s="198"/>
      <c r="M35" s="195"/>
      <c r="N35" s="207"/>
    </row>
    <row r="36" spans="2:14" ht="28.5" x14ac:dyDescent="0.15">
      <c r="L36" s="41">
        <f>SUM(L6:L35)</f>
        <v>0</v>
      </c>
      <c r="M36" s="41">
        <f>SUM(M6:M35)</f>
        <v>0</v>
      </c>
      <c r="N36" s="41">
        <f>SUM(N6:N35)</f>
        <v>0</v>
      </c>
    </row>
    <row r="37" spans="2:14" x14ac:dyDescent="0.15">
      <c r="L37" s="3" t="s">
        <v>49</v>
      </c>
      <c r="M37" s="3" t="s">
        <v>50</v>
      </c>
      <c r="N37" s="3" t="s">
        <v>51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U24" sqref="U2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2:17" ht="16.5" thickBot="1" x14ac:dyDescent="0.2"/>
    <row r="2" spans="2:17" ht="16.5" thickBot="1" x14ac:dyDescent="0.2">
      <c r="B2" s="179" t="s">
        <v>29</v>
      </c>
      <c r="C2" s="180"/>
      <c r="D2" s="180"/>
      <c r="E2" s="180"/>
      <c r="F2" s="180"/>
      <c r="G2" s="181"/>
      <c r="H2" s="208" t="s">
        <v>36</v>
      </c>
      <c r="I2" s="209"/>
      <c r="J2" s="209"/>
      <c r="K2" s="209"/>
      <c r="L2" s="209"/>
      <c r="M2" s="210"/>
      <c r="O2" s="184" t="s">
        <v>31</v>
      </c>
      <c r="P2" s="185"/>
      <c r="Q2" s="186"/>
    </row>
    <row r="3" spans="2:17" ht="16.5" thickBot="1" x14ac:dyDescent="0.2">
      <c r="B3" s="182"/>
      <c r="C3" s="183"/>
      <c r="D3" s="183"/>
      <c r="E3" s="183"/>
      <c r="F3" s="183"/>
      <c r="G3" s="183"/>
      <c r="H3" s="211" t="s">
        <v>22</v>
      </c>
      <c r="I3" s="212"/>
      <c r="J3" s="212"/>
      <c r="K3" s="212"/>
      <c r="L3" s="212"/>
      <c r="M3" s="213"/>
      <c r="O3" s="187"/>
      <c r="P3" s="188"/>
      <c r="Q3" s="189"/>
    </row>
    <row r="4" spans="2:17" ht="23.25" customHeight="1" x14ac:dyDescent="0.15">
      <c r="B4" s="30" t="s">
        <v>7</v>
      </c>
      <c r="C4" s="31" t="s">
        <v>11</v>
      </c>
      <c r="D4" s="31" t="s">
        <v>8</v>
      </c>
      <c r="E4" s="31" t="s">
        <v>14</v>
      </c>
      <c r="F4" s="31" t="s">
        <v>9</v>
      </c>
      <c r="G4" s="39" t="s">
        <v>35</v>
      </c>
      <c r="H4" s="30" t="s">
        <v>16</v>
      </c>
      <c r="I4" s="31" t="s">
        <v>17</v>
      </c>
      <c r="J4" s="31" t="s">
        <v>18</v>
      </c>
      <c r="K4" s="31" t="s">
        <v>17</v>
      </c>
      <c r="L4" s="123" t="s">
        <v>26</v>
      </c>
      <c r="M4" s="124" t="s">
        <v>17</v>
      </c>
      <c r="N4" s="33"/>
      <c r="O4" s="30" t="s">
        <v>20</v>
      </c>
      <c r="P4" s="31" t="s">
        <v>21</v>
      </c>
      <c r="Q4" s="32" t="s">
        <v>10</v>
      </c>
    </row>
    <row r="5" spans="2:17" ht="23.25" customHeight="1" thickBot="1" x14ac:dyDescent="0.2">
      <c r="B5" s="5" t="s">
        <v>12</v>
      </c>
      <c r="C5" s="6">
        <v>305</v>
      </c>
      <c r="D5" s="6" t="s">
        <v>13</v>
      </c>
      <c r="E5" s="6" t="s">
        <v>15</v>
      </c>
      <c r="F5" s="6">
        <v>2</v>
      </c>
      <c r="G5" s="17" t="s">
        <v>2</v>
      </c>
      <c r="H5" s="5">
        <v>1</v>
      </c>
      <c r="I5" s="6">
        <v>12.05</v>
      </c>
      <c r="J5" s="6">
        <v>0</v>
      </c>
      <c r="K5" s="6">
        <v>12.05</v>
      </c>
      <c r="L5" s="125">
        <v>1</v>
      </c>
      <c r="M5" s="126">
        <v>64.599999999999994</v>
      </c>
      <c r="O5" s="5">
        <f>H5+J5+L5</f>
        <v>2</v>
      </c>
      <c r="P5" s="13">
        <f>O5*500</f>
        <v>1000</v>
      </c>
      <c r="Q5" s="7">
        <f>IF(O5&gt;0,1,0)</f>
        <v>1</v>
      </c>
    </row>
    <row r="6" spans="2:17" ht="23.25" customHeight="1" thickTop="1" x14ac:dyDescent="0.15">
      <c r="B6" s="18">
        <v>1</v>
      </c>
      <c r="C6" s="19"/>
      <c r="D6" s="19"/>
      <c r="E6" s="19"/>
      <c r="F6" s="19"/>
      <c r="G6" s="20">
        <f>申込団体!$C$5</f>
        <v>0</v>
      </c>
      <c r="H6" s="18">
        <v>0</v>
      </c>
      <c r="I6" s="19"/>
      <c r="J6" s="19">
        <v>0</v>
      </c>
      <c r="K6" s="19"/>
      <c r="L6" s="127">
        <v>0</v>
      </c>
      <c r="M6" s="128"/>
      <c r="O6" s="8">
        <f t="shared" ref="O6:O35" si="0">H6+J6+L6</f>
        <v>0</v>
      </c>
      <c r="P6" s="14">
        <f>O6*500</f>
        <v>0</v>
      </c>
      <c r="Q6" s="9">
        <f t="shared" ref="Q6:Q35" si="1">IF(O6&gt;0,1,0)</f>
        <v>0</v>
      </c>
    </row>
    <row r="7" spans="2:17" ht="23.25" customHeight="1" x14ac:dyDescent="0.15">
      <c r="B7" s="22">
        <v>2</v>
      </c>
      <c r="C7" s="23"/>
      <c r="D7" s="23"/>
      <c r="E7" s="23"/>
      <c r="F7" s="23"/>
      <c r="G7" s="20">
        <f>申込団体!$C$5</f>
        <v>0</v>
      </c>
      <c r="H7" s="18">
        <v>0</v>
      </c>
      <c r="I7" s="23"/>
      <c r="J7" s="23">
        <v>0</v>
      </c>
      <c r="K7" s="23"/>
      <c r="L7" s="127">
        <v>0</v>
      </c>
      <c r="M7" s="129"/>
      <c r="O7" s="4">
        <f t="shared" si="0"/>
        <v>0</v>
      </c>
      <c r="P7" s="15">
        <f>O7*500</f>
        <v>0</v>
      </c>
      <c r="Q7" s="10">
        <f t="shared" si="1"/>
        <v>0</v>
      </c>
    </row>
    <row r="8" spans="2:17" ht="23.25" customHeight="1" x14ac:dyDescent="0.15">
      <c r="B8" s="22">
        <v>3</v>
      </c>
      <c r="C8" s="23"/>
      <c r="D8" s="23"/>
      <c r="E8" s="23"/>
      <c r="F8" s="23"/>
      <c r="G8" s="20">
        <f>申込団体!$C$5</f>
        <v>0</v>
      </c>
      <c r="H8" s="18">
        <v>0</v>
      </c>
      <c r="I8" s="23"/>
      <c r="J8" s="23">
        <v>0</v>
      </c>
      <c r="K8" s="23"/>
      <c r="L8" s="127">
        <v>0</v>
      </c>
      <c r="M8" s="129"/>
      <c r="O8" s="4">
        <f t="shared" si="0"/>
        <v>0</v>
      </c>
      <c r="P8" s="15">
        <f t="shared" ref="P8:P35" si="2">O8*500</f>
        <v>0</v>
      </c>
      <c r="Q8" s="10">
        <f t="shared" si="1"/>
        <v>0</v>
      </c>
    </row>
    <row r="9" spans="2:17" ht="23.25" customHeight="1" x14ac:dyDescent="0.15">
      <c r="B9" s="22">
        <v>4</v>
      </c>
      <c r="C9" s="23"/>
      <c r="D9" s="23"/>
      <c r="E9" s="23"/>
      <c r="F9" s="23"/>
      <c r="G9" s="20">
        <f>申込団体!$C$5</f>
        <v>0</v>
      </c>
      <c r="H9" s="18">
        <v>0</v>
      </c>
      <c r="I9" s="23"/>
      <c r="J9" s="23">
        <v>0</v>
      </c>
      <c r="K9" s="23"/>
      <c r="L9" s="127">
        <v>0</v>
      </c>
      <c r="M9" s="129"/>
      <c r="O9" s="4">
        <f t="shared" si="0"/>
        <v>0</v>
      </c>
      <c r="P9" s="15">
        <f t="shared" si="2"/>
        <v>0</v>
      </c>
      <c r="Q9" s="10">
        <f t="shared" si="1"/>
        <v>0</v>
      </c>
    </row>
    <row r="10" spans="2:17" ht="23.25" customHeight="1" x14ac:dyDescent="0.15">
      <c r="B10" s="22">
        <v>5</v>
      </c>
      <c r="C10" s="23"/>
      <c r="D10" s="23"/>
      <c r="E10" s="23"/>
      <c r="F10" s="23"/>
      <c r="G10" s="20">
        <f>申込団体!$C$5</f>
        <v>0</v>
      </c>
      <c r="H10" s="18">
        <v>0</v>
      </c>
      <c r="I10" s="23"/>
      <c r="J10" s="23">
        <v>0</v>
      </c>
      <c r="K10" s="23"/>
      <c r="L10" s="127">
        <v>0</v>
      </c>
      <c r="M10" s="129"/>
      <c r="O10" s="4">
        <f t="shared" si="0"/>
        <v>0</v>
      </c>
      <c r="P10" s="15">
        <f t="shared" si="2"/>
        <v>0</v>
      </c>
      <c r="Q10" s="10">
        <f t="shared" si="1"/>
        <v>0</v>
      </c>
    </row>
    <row r="11" spans="2:17" ht="23.25" customHeight="1" x14ac:dyDescent="0.15">
      <c r="B11" s="22">
        <v>6</v>
      </c>
      <c r="C11" s="23"/>
      <c r="D11" s="23"/>
      <c r="E11" s="23"/>
      <c r="F11" s="23"/>
      <c r="G11" s="20">
        <f>申込団体!$C$5</f>
        <v>0</v>
      </c>
      <c r="H11" s="18">
        <v>0</v>
      </c>
      <c r="I11" s="23"/>
      <c r="J11" s="23">
        <v>0</v>
      </c>
      <c r="K11" s="23"/>
      <c r="L11" s="127">
        <v>0</v>
      </c>
      <c r="M11" s="129"/>
      <c r="O11" s="4">
        <f t="shared" si="0"/>
        <v>0</v>
      </c>
      <c r="P11" s="15">
        <f t="shared" si="2"/>
        <v>0</v>
      </c>
      <c r="Q11" s="10">
        <f t="shared" si="1"/>
        <v>0</v>
      </c>
    </row>
    <row r="12" spans="2:17" ht="23.25" customHeight="1" x14ac:dyDescent="0.15">
      <c r="B12" s="22">
        <v>7</v>
      </c>
      <c r="C12" s="23"/>
      <c r="D12" s="23"/>
      <c r="E12" s="23"/>
      <c r="F12" s="23"/>
      <c r="G12" s="20">
        <f>申込団体!$C$5</f>
        <v>0</v>
      </c>
      <c r="H12" s="18">
        <v>0</v>
      </c>
      <c r="I12" s="23"/>
      <c r="J12" s="23">
        <v>0</v>
      </c>
      <c r="K12" s="23"/>
      <c r="L12" s="127">
        <v>0</v>
      </c>
      <c r="M12" s="129"/>
      <c r="O12" s="4">
        <f t="shared" si="0"/>
        <v>0</v>
      </c>
      <c r="P12" s="15">
        <f t="shared" si="2"/>
        <v>0</v>
      </c>
      <c r="Q12" s="10">
        <f t="shared" si="1"/>
        <v>0</v>
      </c>
    </row>
    <row r="13" spans="2:17" ht="23.25" customHeight="1" x14ac:dyDescent="0.15">
      <c r="B13" s="22">
        <v>8</v>
      </c>
      <c r="C13" s="23"/>
      <c r="D13" s="23"/>
      <c r="E13" s="23"/>
      <c r="F13" s="23"/>
      <c r="G13" s="20">
        <f>申込団体!$C$5</f>
        <v>0</v>
      </c>
      <c r="H13" s="18">
        <v>0</v>
      </c>
      <c r="I13" s="23"/>
      <c r="J13" s="23">
        <v>0</v>
      </c>
      <c r="K13" s="23"/>
      <c r="L13" s="127">
        <v>0</v>
      </c>
      <c r="M13" s="129"/>
      <c r="O13" s="4">
        <f t="shared" si="0"/>
        <v>0</v>
      </c>
      <c r="P13" s="15">
        <f t="shared" si="2"/>
        <v>0</v>
      </c>
      <c r="Q13" s="10">
        <f t="shared" si="1"/>
        <v>0</v>
      </c>
    </row>
    <row r="14" spans="2:17" ht="23.25" customHeight="1" x14ac:dyDescent="0.15">
      <c r="B14" s="22">
        <v>9</v>
      </c>
      <c r="C14" s="23"/>
      <c r="D14" s="23"/>
      <c r="E14" s="23"/>
      <c r="F14" s="23"/>
      <c r="G14" s="20">
        <f>申込団体!$C$5</f>
        <v>0</v>
      </c>
      <c r="H14" s="18">
        <v>0</v>
      </c>
      <c r="I14" s="23"/>
      <c r="J14" s="23">
        <v>0</v>
      </c>
      <c r="K14" s="23"/>
      <c r="L14" s="127">
        <v>0</v>
      </c>
      <c r="M14" s="129"/>
      <c r="O14" s="4">
        <f t="shared" si="0"/>
        <v>0</v>
      </c>
      <c r="P14" s="15">
        <f t="shared" si="2"/>
        <v>0</v>
      </c>
      <c r="Q14" s="10">
        <f t="shared" si="1"/>
        <v>0</v>
      </c>
    </row>
    <row r="15" spans="2:17" ht="23.25" customHeight="1" x14ac:dyDescent="0.15">
      <c r="B15" s="22">
        <v>10</v>
      </c>
      <c r="C15" s="23"/>
      <c r="D15" s="23"/>
      <c r="E15" s="23"/>
      <c r="F15" s="23"/>
      <c r="G15" s="20">
        <f>申込団体!$C$5</f>
        <v>0</v>
      </c>
      <c r="H15" s="18">
        <v>0</v>
      </c>
      <c r="I15" s="23"/>
      <c r="J15" s="23">
        <v>0</v>
      </c>
      <c r="K15" s="23"/>
      <c r="L15" s="127">
        <v>0</v>
      </c>
      <c r="M15" s="129"/>
      <c r="O15" s="4">
        <f t="shared" si="0"/>
        <v>0</v>
      </c>
      <c r="P15" s="15">
        <f t="shared" si="2"/>
        <v>0</v>
      </c>
      <c r="Q15" s="10">
        <f t="shared" si="1"/>
        <v>0</v>
      </c>
    </row>
    <row r="16" spans="2:17" ht="23.25" customHeight="1" x14ac:dyDescent="0.15">
      <c r="B16" s="22">
        <v>11</v>
      </c>
      <c r="C16" s="23"/>
      <c r="D16" s="23"/>
      <c r="E16" s="23"/>
      <c r="F16" s="23"/>
      <c r="G16" s="20">
        <f>申込団体!$C$5</f>
        <v>0</v>
      </c>
      <c r="H16" s="18">
        <v>0</v>
      </c>
      <c r="I16" s="23"/>
      <c r="J16" s="23">
        <v>0</v>
      </c>
      <c r="K16" s="23"/>
      <c r="L16" s="127">
        <v>0</v>
      </c>
      <c r="M16" s="129"/>
      <c r="O16" s="4">
        <f t="shared" si="0"/>
        <v>0</v>
      </c>
      <c r="P16" s="15">
        <f t="shared" si="2"/>
        <v>0</v>
      </c>
      <c r="Q16" s="10">
        <f t="shared" si="1"/>
        <v>0</v>
      </c>
    </row>
    <row r="17" spans="2:17" ht="23.25" customHeight="1" x14ac:dyDescent="0.15">
      <c r="B17" s="22">
        <v>12</v>
      </c>
      <c r="C17" s="23"/>
      <c r="D17" s="23"/>
      <c r="E17" s="23"/>
      <c r="F17" s="23"/>
      <c r="G17" s="20">
        <f>申込団体!$C$5</f>
        <v>0</v>
      </c>
      <c r="H17" s="18">
        <v>0</v>
      </c>
      <c r="I17" s="23"/>
      <c r="J17" s="23">
        <v>0</v>
      </c>
      <c r="K17" s="23"/>
      <c r="L17" s="127">
        <v>0</v>
      </c>
      <c r="M17" s="129"/>
      <c r="O17" s="4">
        <f t="shared" si="0"/>
        <v>0</v>
      </c>
      <c r="P17" s="15">
        <f t="shared" si="2"/>
        <v>0</v>
      </c>
      <c r="Q17" s="10">
        <f t="shared" si="1"/>
        <v>0</v>
      </c>
    </row>
    <row r="18" spans="2:17" ht="23.25" customHeight="1" x14ac:dyDescent="0.15">
      <c r="B18" s="22">
        <v>13</v>
      </c>
      <c r="C18" s="23"/>
      <c r="D18" s="23"/>
      <c r="E18" s="23"/>
      <c r="F18" s="23"/>
      <c r="G18" s="20">
        <f>申込団体!$C$5</f>
        <v>0</v>
      </c>
      <c r="H18" s="18">
        <v>0</v>
      </c>
      <c r="I18" s="23"/>
      <c r="J18" s="23">
        <v>0</v>
      </c>
      <c r="K18" s="23"/>
      <c r="L18" s="127">
        <v>0</v>
      </c>
      <c r="M18" s="129"/>
      <c r="O18" s="4">
        <f t="shared" si="0"/>
        <v>0</v>
      </c>
      <c r="P18" s="15">
        <f t="shared" si="2"/>
        <v>0</v>
      </c>
      <c r="Q18" s="10">
        <f t="shared" si="1"/>
        <v>0</v>
      </c>
    </row>
    <row r="19" spans="2:17" ht="23.25" customHeight="1" x14ac:dyDescent="0.15">
      <c r="B19" s="22">
        <v>14</v>
      </c>
      <c r="C19" s="23"/>
      <c r="D19" s="23"/>
      <c r="E19" s="23"/>
      <c r="F19" s="23"/>
      <c r="G19" s="20">
        <f>申込団体!$C$5</f>
        <v>0</v>
      </c>
      <c r="H19" s="18">
        <v>0</v>
      </c>
      <c r="I19" s="23"/>
      <c r="J19" s="23">
        <v>0</v>
      </c>
      <c r="K19" s="23"/>
      <c r="L19" s="127">
        <v>0</v>
      </c>
      <c r="M19" s="129"/>
      <c r="O19" s="4">
        <f t="shared" si="0"/>
        <v>0</v>
      </c>
      <c r="P19" s="15">
        <f t="shared" si="2"/>
        <v>0</v>
      </c>
      <c r="Q19" s="10">
        <f t="shared" si="1"/>
        <v>0</v>
      </c>
    </row>
    <row r="20" spans="2:17" ht="23.25" customHeight="1" x14ac:dyDescent="0.15">
      <c r="B20" s="22">
        <v>15</v>
      </c>
      <c r="C20" s="23"/>
      <c r="D20" s="23"/>
      <c r="E20" s="23"/>
      <c r="F20" s="23"/>
      <c r="G20" s="20">
        <f>申込団体!$C$5</f>
        <v>0</v>
      </c>
      <c r="H20" s="18">
        <v>0</v>
      </c>
      <c r="I20" s="23"/>
      <c r="J20" s="23">
        <v>0</v>
      </c>
      <c r="K20" s="23"/>
      <c r="L20" s="127">
        <v>0</v>
      </c>
      <c r="M20" s="129"/>
      <c r="O20" s="4">
        <f t="shared" si="0"/>
        <v>0</v>
      </c>
      <c r="P20" s="15">
        <f t="shared" si="2"/>
        <v>0</v>
      </c>
      <c r="Q20" s="10">
        <f t="shared" si="1"/>
        <v>0</v>
      </c>
    </row>
    <row r="21" spans="2:17" ht="23.25" customHeight="1" x14ac:dyDescent="0.15">
      <c r="B21" s="22">
        <v>16</v>
      </c>
      <c r="C21" s="23"/>
      <c r="D21" s="23"/>
      <c r="E21" s="23"/>
      <c r="F21" s="23"/>
      <c r="G21" s="20">
        <f>申込団体!$C$5</f>
        <v>0</v>
      </c>
      <c r="H21" s="18">
        <v>0</v>
      </c>
      <c r="I21" s="23"/>
      <c r="J21" s="23">
        <v>0</v>
      </c>
      <c r="K21" s="23"/>
      <c r="L21" s="127">
        <v>0</v>
      </c>
      <c r="M21" s="129"/>
      <c r="O21" s="4">
        <f t="shared" si="0"/>
        <v>0</v>
      </c>
      <c r="P21" s="15">
        <f t="shared" si="2"/>
        <v>0</v>
      </c>
      <c r="Q21" s="10">
        <f t="shared" si="1"/>
        <v>0</v>
      </c>
    </row>
    <row r="22" spans="2:17" ht="23.25" customHeight="1" x14ac:dyDescent="0.15">
      <c r="B22" s="22">
        <v>17</v>
      </c>
      <c r="C22" s="23"/>
      <c r="D22" s="23"/>
      <c r="E22" s="23"/>
      <c r="F22" s="23"/>
      <c r="G22" s="20">
        <f>申込団体!$C$5</f>
        <v>0</v>
      </c>
      <c r="H22" s="18">
        <v>0</v>
      </c>
      <c r="I22" s="23"/>
      <c r="J22" s="23">
        <v>0</v>
      </c>
      <c r="K22" s="23"/>
      <c r="L22" s="127">
        <v>0</v>
      </c>
      <c r="M22" s="129"/>
      <c r="O22" s="4">
        <f t="shared" si="0"/>
        <v>0</v>
      </c>
      <c r="P22" s="15">
        <f t="shared" si="2"/>
        <v>0</v>
      </c>
      <c r="Q22" s="10">
        <f t="shared" si="1"/>
        <v>0</v>
      </c>
    </row>
    <row r="23" spans="2:17" ht="23.25" customHeight="1" x14ac:dyDescent="0.15">
      <c r="B23" s="22">
        <v>18</v>
      </c>
      <c r="C23" s="23"/>
      <c r="D23" s="23"/>
      <c r="E23" s="23"/>
      <c r="F23" s="23"/>
      <c r="G23" s="20">
        <f>申込団体!$C$5</f>
        <v>0</v>
      </c>
      <c r="H23" s="18">
        <v>0</v>
      </c>
      <c r="I23" s="23"/>
      <c r="J23" s="23">
        <v>0</v>
      </c>
      <c r="K23" s="23"/>
      <c r="L23" s="127">
        <v>0</v>
      </c>
      <c r="M23" s="129"/>
      <c r="O23" s="4">
        <f t="shared" si="0"/>
        <v>0</v>
      </c>
      <c r="P23" s="15">
        <f t="shared" si="2"/>
        <v>0</v>
      </c>
      <c r="Q23" s="10">
        <f t="shared" si="1"/>
        <v>0</v>
      </c>
    </row>
    <row r="24" spans="2:17" ht="23.25" customHeight="1" x14ac:dyDescent="0.15">
      <c r="B24" s="22">
        <v>19</v>
      </c>
      <c r="C24" s="23"/>
      <c r="D24" s="23"/>
      <c r="E24" s="23"/>
      <c r="F24" s="23"/>
      <c r="G24" s="20">
        <f>申込団体!$C$5</f>
        <v>0</v>
      </c>
      <c r="H24" s="18">
        <v>0</v>
      </c>
      <c r="I24" s="23"/>
      <c r="J24" s="23">
        <v>0</v>
      </c>
      <c r="K24" s="23"/>
      <c r="L24" s="127">
        <v>0</v>
      </c>
      <c r="M24" s="129"/>
      <c r="O24" s="4">
        <f t="shared" si="0"/>
        <v>0</v>
      </c>
      <c r="P24" s="15">
        <f t="shared" si="2"/>
        <v>0</v>
      </c>
      <c r="Q24" s="10">
        <f t="shared" si="1"/>
        <v>0</v>
      </c>
    </row>
    <row r="25" spans="2:17" ht="23.25" customHeight="1" x14ac:dyDescent="0.15">
      <c r="B25" s="22">
        <v>20</v>
      </c>
      <c r="C25" s="23"/>
      <c r="D25" s="23"/>
      <c r="E25" s="23"/>
      <c r="F25" s="23"/>
      <c r="G25" s="20">
        <f>申込団体!$C$5</f>
        <v>0</v>
      </c>
      <c r="H25" s="18">
        <v>0</v>
      </c>
      <c r="I25" s="23"/>
      <c r="J25" s="23">
        <v>0</v>
      </c>
      <c r="K25" s="23"/>
      <c r="L25" s="127">
        <v>0</v>
      </c>
      <c r="M25" s="129"/>
      <c r="O25" s="4">
        <f t="shared" si="0"/>
        <v>0</v>
      </c>
      <c r="P25" s="15">
        <f t="shared" si="2"/>
        <v>0</v>
      </c>
      <c r="Q25" s="10">
        <f t="shared" si="1"/>
        <v>0</v>
      </c>
    </row>
    <row r="26" spans="2:17" ht="23.25" customHeight="1" x14ac:dyDescent="0.15">
      <c r="B26" s="22">
        <v>21</v>
      </c>
      <c r="C26" s="23"/>
      <c r="D26" s="23"/>
      <c r="E26" s="23"/>
      <c r="F26" s="23"/>
      <c r="G26" s="20">
        <f>申込団体!$C$5</f>
        <v>0</v>
      </c>
      <c r="H26" s="18">
        <v>0</v>
      </c>
      <c r="I26" s="23"/>
      <c r="J26" s="23">
        <v>0</v>
      </c>
      <c r="K26" s="23"/>
      <c r="L26" s="127">
        <v>0</v>
      </c>
      <c r="M26" s="129"/>
      <c r="O26" s="4">
        <f t="shared" si="0"/>
        <v>0</v>
      </c>
      <c r="P26" s="15">
        <f t="shared" si="2"/>
        <v>0</v>
      </c>
      <c r="Q26" s="10">
        <f t="shared" si="1"/>
        <v>0</v>
      </c>
    </row>
    <row r="27" spans="2:17" ht="23.25" customHeight="1" x14ac:dyDescent="0.15">
      <c r="B27" s="22">
        <v>22</v>
      </c>
      <c r="C27" s="23"/>
      <c r="D27" s="23"/>
      <c r="E27" s="23"/>
      <c r="F27" s="23"/>
      <c r="G27" s="20">
        <f>申込団体!$C$5</f>
        <v>0</v>
      </c>
      <c r="H27" s="18">
        <v>0</v>
      </c>
      <c r="I27" s="23"/>
      <c r="J27" s="23">
        <v>0</v>
      </c>
      <c r="K27" s="23"/>
      <c r="L27" s="127">
        <v>0</v>
      </c>
      <c r="M27" s="129"/>
      <c r="O27" s="4">
        <f t="shared" si="0"/>
        <v>0</v>
      </c>
      <c r="P27" s="15">
        <f t="shared" si="2"/>
        <v>0</v>
      </c>
      <c r="Q27" s="10">
        <f t="shared" si="1"/>
        <v>0</v>
      </c>
    </row>
    <row r="28" spans="2:17" ht="23.25" customHeight="1" x14ac:dyDescent="0.15">
      <c r="B28" s="22">
        <v>23</v>
      </c>
      <c r="C28" s="23"/>
      <c r="D28" s="23"/>
      <c r="E28" s="23"/>
      <c r="F28" s="23"/>
      <c r="G28" s="20">
        <f>申込団体!$C$5</f>
        <v>0</v>
      </c>
      <c r="H28" s="18">
        <v>0</v>
      </c>
      <c r="I28" s="23"/>
      <c r="J28" s="23">
        <v>0</v>
      </c>
      <c r="K28" s="23"/>
      <c r="L28" s="127">
        <v>0</v>
      </c>
      <c r="M28" s="129"/>
      <c r="O28" s="4">
        <f t="shared" si="0"/>
        <v>0</v>
      </c>
      <c r="P28" s="15">
        <f t="shared" si="2"/>
        <v>0</v>
      </c>
      <c r="Q28" s="10">
        <f t="shared" si="1"/>
        <v>0</v>
      </c>
    </row>
    <row r="29" spans="2:17" ht="23.25" customHeight="1" x14ac:dyDescent="0.15">
      <c r="B29" s="22">
        <v>24</v>
      </c>
      <c r="C29" s="23"/>
      <c r="D29" s="23"/>
      <c r="E29" s="23"/>
      <c r="F29" s="23"/>
      <c r="G29" s="20">
        <f>申込団体!$C$5</f>
        <v>0</v>
      </c>
      <c r="H29" s="18">
        <v>0</v>
      </c>
      <c r="I29" s="23"/>
      <c r="J29" s="23">
        <v>0</v>
      </c>
      <c r="K29" s="23"/>
      <c r="L29" s="127">
        <v>0</v>
      </c>
      <c r="M29" s="129"/>
      <c r="O29" s="4">
        <f t="shared" si="0"/>
        <v>0</v>
      </c>
      <c r="P29" s="15">
        <f t="shared" si="2"/>
        <v>0</v>
      </c>
      <c r="Q29" s="10">
        <f t="shared" si="1"/>
        <v>0</v>
      </c>
    </row>
    <row r="30" spans="2:17" ht="23.25" customHeight="1" x14ac:dyDescent="0.15">
      <c r="B30" s="34">
        <v>25</v>
      </c>
      <c r="C30" s="35"/>
      <c r="D30" s="35"/>
      <c r="E30" s="35"/>
      <c r="F30" s="35"/>
      <c r="G30" s="40">
        <f>申込団体!$C$5</f>
        <v>0</v>
      </c>
      <c r="H30" s="34">
        <v>0</v>
      </c>
      <c r="I30" s="35"/>
      <c r="J30" s="35">
        <v>0</v>
      </c>
      <c r="K30" s="35"/>
      <c r="L30" s="130">
        <v>0</v>
      </c>
      <c r="M30" s="131"/>
      <c r="O30" s="4">
        <f t="shared" si="0"/>
        <v>0</v>
      </c>
      <c r="P30" s="15">
        <f t="shared" si="2"/>
        <v>0</v>
      </c>
      <c r="Q30" s="10">
        <f t="shared" si="1"/>
        <v>0</v>
      </c>
    </row>
    <row r="31" spans="2:17" ht="23.25" customHeight="1" x14ac:dyDescent="0.15">
      <c r="B31" s="22">
        <v>26</v>
      </c>
      <c r="C31" s="23"/>
      <c r="D31" s="23"/>
      <c r="E31" s="23"/>
      <c r="F31" s="23"/>
      <c r="G31" s="24">
        <f>申込団体!$C$5</f>
        <v>0</v>
      </c>
      <c r="H31" s="22">
        <v>0</v>
      </c>
      <c r="I31" s="23"/>
      <c r="J31" s="23">
        <v>0</v>
      </c>
      <c r="K31" s="23"/>
      <c r="L31" s="132">
        <v>0</v>
      </c>
      <c r="M31" s="129"/>
      <c r="N31" s="38"/>
      <c r="O31" s="4">
        <f t="shared" si="0"/>
        <v>0</v>
      </c>
      <c r="P31" s="15">
        <f t="shared" si="2"/>
        <v>0</v>
      </c>
      <c r="Q31" s="10">
        <f t="shared" si="1"/>
        <v>0</v>
      </c>
    </row>
    <row r="32" spans="2:17" ht="23.25" customHeight="1" x14ac:dyDescent="0.15">
      <c r="B32" s="22">
        <v>27</v>
      </c>
      <c r="C32" s="23"/>
      <c r="D32" s="23"/>
      <c r="E32" s="23"/>
      <c r="F32" s="23"/>
      <c r="G32" s="24">
        <f>申込団体!$C$5</f>
        <v>0</v>
      </c>
      <c r="H32" s="22">
        <v>0</v>
      </c>
      <c r="I32" s="23"/>
      <c r="J32" s="23">
        <v>0</v>
      </c>
      <c r="K32" s="23"/>
      <c r="L32" s="132">
        <v>0</v>
      </c>
      <c r="M32" s="129"/>
      <c r="N32" s="38"/>
      <c r="O32" s="4">
        <f t="shared" si="0"/>
        <v>0</v>
      </c>
      <c r="P32" s="15">
        <f t="shared" si="2"/>
        <v>0</v>
      </c>
      <c r="Q32" s="10">
        <f t="shared" si="1"/>
        <v>0</v>
      </c>
    </row>
    <row r="33" spans="2:17" ht="23.25" customHeight="1" x14ac:dyDescent="0.15">
      <c r="B33" s="22">
        <v>28</v>
      </c>
      <c r="C33" s="23"/>
      <c r="D33" s="23"/>
      <c r="E33" s="23"/>
      <c r="F33" s="23"/>
      <c r="G33" s="24">
        <f>申込団体!$C$5</f>
        <v>0</v>
      </c>
      <c r="H33" s="22">
        <v>0</v>
      </c>
      <c r="I33" s="23"/>
      <c r="J33" s="23">
        <v>0</v>
      </c>
      <c r="K33" s="23"/>
      <c r="L33" s="132">
        <v>0</v>
      </c>
      <c r="M33" s="129"/>
      <c r="N33" s="38"/>
      <c r="O33" s="4">
        <f t="shared" si="0"/>
        <v>0</v>
      </c>
      <c r="P33" s="15">
        <f t="shared" si="2"/>
        <v>0</v>
      </c>
      <c r="Q33" s="10">
        <f t="shared" si="1"/>
        <v>0</v>
      </c>
    </row>
    <row r="34" spans="2:17" ht="23.25" customHeight="1" x14ac:dyDescent="0.15">
      <c r="B34" s="22">
        <v>29</v>
      </c>
      <c r="C34" s="23"/>
      <c r="D34" s="23"/>
      <c r="E34" s="23"/>
      <c r="F34" s="23"/>
      <c r="G34" s="24">
        <f>申込団体!$C$5</f>
        <v>0</v>
      </c>
      <c r="H34" s="22">
        <v>0</v>
      </c>
      <c r="I34" s="23"/>
      <c r="J34" s="23">
        <v>0</v>
      </c>
      <c r="K34" s="23"/>
      <c r="L34" s="132">
        <v>0</v>
      </c>
      <c r="M34" s="129"/>
      <c r="N34" s="38"/>
      <c r="O34" s="4">
        <f t="shared" si="0"/>
        <v>0</v>
      </c>
      <c r="P34" s="15">
        <f t="shared" si="2"/>
        <v>0</v>
      </c>
      <c r="Q34" s="10">
        <f t="shared" si="1"/>
        <v>0</v>
      </c>
    </row>
    <row r="35" spans="2:17" ht="23.25" customHeight="1" thickBot="1" x14ac:dyDescent="0.2">
      <c r="B35" s="26">
        <v>30</v>
      </c>
      <c r="C35" s="27"/>
      <c r="D35" s="27"/>
      <c r="E35" s="27"/>
      <c r="F35" s="27"/>
      <c r="G35" s="28">
        <f>申込団体!$C$5</f>
        <v>0</v>
      </c>
      <c r="H35" s="26">
        <v>0</v>
      </c>
      <c r="I35" s="27"/>
      <c r="J35" s="27">
        <v>0</v>
      </c>
      <c r="K35" s="27"/>
      <c r="L35" s="133">
        <v>0</v>
      </c>
      <c r="M35" s="134"/>
      <c r="N35" s="38"/>
      <c r="O35" s="2">
        <f t="shared" si="0"/>
        <v>0</v>
      </c>
      <c r="P35" s="16">
        <f t="shared" si="2"/>
        <v>0</v>
      </c>
      <c r="Q35" s="11">
        <f t="shared" si="1"/>
        <v>0</v>
      </c>
    </row>
    <row r="36" spans="2:17" ht="28.5" x14ac:dyDescent="0.15">
      <c r="O36" s="41">
        <f>SUM(O6:O35)</f>
        <v>0</v>
      </c>
      <c r="P36" s="41">
        <f>SUM(P6:P35)</f>
        <v>0</v>
      </c>
      <c r="Q36" s="41">
        <f>SUM(Q6:Q35)</f>
        <v>0</v>
      </c>
    </row>
    <row r="37" spans="2:17" x14ac:dyDescent="0.15">
      <c r="O37" s="3" t="s">
        <v>49</v>
      </c>
      <c r="P37" s="3" t="s">
        <v>50</v>
      </c>
      <c r="Q37" s="3" t="s">
        <v>51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L6:L35 J6:J35 K6:K29 M6:M29 H6:I29 F5:G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0" sqref="M30:M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75</v>
      </c>
      <c r="C2" s="180"/>
      <c r="D2" s="180"/>
      <c r="E2" s="180"/>
      <c r="F2" s="180"/>
      <c r="G2" s="180"/>
      <c r="H2" s="181"/>
      <c r="I2" s="52" t="s">
        <v>36</v>
      </c>
      <c r="J2" s="53"/>
      <c r="L2" s="184" t="s">
        <v>31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54" t="s">
        <v>22</v>
      </c>
      <c r="J3" s="55"/>
      <c r="L3" s="187"/>
      <c r="M3" s="188"/>
      <c r="N3" s="189"/>
    </row>
    <row r="4" spans="2:14" ht="23.25" customHeight="1" x14ac:dyDescent="0.15">
      <c r="B4" s="30" t="s">
        <v>7</v>
      </c>
      <c r="C4" s="57"/>
      <c r="D4" s="31" t="s">
        <v>11</v>
      </c>
      <c r="E4" s="31" t="s">
        <v>8</v>
      </c>
      <c r="F4" s="31" t="s">
        <v>3</v>
      </c>
      <c r="G4" s="31" t="s">
        <v>9</v>
      </c>
      <c r="H4" s="39" t="s">
        <v>35</v>
      </c>
      <c r="I4" s="30" t="s">
        <v>70</v>
      </c>
      <c r="J4" s="32" t="s">
        <v>17</v>
      </c>
      <c r="K4" s="33"/>
      <c r="L4" s="30" t="s">
        <v>20</v>
      </c>
      <c r="M4" s="31" t="s">
        <v>21</v>
      </c>
      <c r="N4" s="32" t="s">
        <v>69</v>
      </c>
    </row>
    <row r="5" spans="2:14" ht="23.25" customHeight="1" thickBot="1" x14ac:dyDescent="0.2">
      <c r="B5" s="58" t="s">
        <v>12</v>
      </c>
      <c r="C5" s="59"/>
      <c r="D5" s="60">
        <v>305</v>
      </c>
      <c r="E5" s="60" t="s">
        <v>13</v>
      </c>
      <c r="F5" s="60" t="s">
        <v>15</v>
      </c>
      <c r="G5" s="60">
        <v>4</v>
      </c>
      <c r="H5" s="61" t="s">
        <v>2</v>
      </c>
      <c r="I5" s="58">
        <v>1</v>
      </c>
      <c r="J5" s="65">
        <v>58.5</v>
      </c>
      <c r="L5" s="58">
        <f>I5</f>
        <v>1</v>
      </c>
      <c r="M5" s="66">
        <f>L5*1000</f>
        <v>1000</v>
      </c>
      <c r="N5" s="65">
        <f>IF(L5&gt;0,1,0)</f>
        <v>1</v>
      </c>
    </row>
    <row r="6" spans="2:14" ht="23.25" customHeight="1" x14ac:dyDescent="0.15">
      <c r="B6" s="190" t="s">
        <v>64</v>
      </c>
      <c r="C6" s="62">
        <v>1</v>
      </c>
      <c r="D6" s="63"/>
      <c r="E6" s="63"/>
      <c r="F6" s="63"/>
      <c r="G6" s="63"/>
      <c r="H6" s="64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2">
        <v>2</v>
      </c>
      <c r="D7" s="23"/>
      <c r="E7" s="23"/>
      <c r="F7" s="23"/>
      <c r="G7" s="23"/>
      <c r="H7" s="20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2">
        <v>3</v>
      </c>
      <c r="D8" s="23"/>
      <c r="E8" s="23"/>
      <c r="F8" s="23"/>
      <c r="G8" s="23"/>
      <c r="H8" s="20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2">
        <v>4</v>
      </c>
      <c r="D9" s="23"/>
      <c r="E9" s="23"/>
      <c r="F9" s="23"/>
      <c r="G9" s="23"/>
      <c r="H9" s="20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2">
        <v>5</v>
      </c>
      <c r="D10" s="23"/>
      <c r="E10" s="23"/>
      <c r="F10" s="23"/>
      <c r="G10" s="23"/>
      <c r="H10" s="20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6">
        <v>6</v>
      </c>
      <c r="D11" s="27"/>
      <c r="E11" s="27"/>
      <c r="F11" s="27"/>
      <c r="G11" s="27"/>
      <c r="H11" s="56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65</v>
      </c>
      <c r="C12" s="62">
        <v>1</v>
      </c>
      <c r="D12" s="63"/>
      <c r="E12" s="63"/>
      <c r="F12" s="63"/>
      <c r="G12" s="63"/>
      <c r="H12" s="64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2">
        <v>2</v>
      </c>
      <c r="D13" s="23"/>
      <c r="E13" s="23"/>
      <c r="F13" s="23"/>
      <c r="G13" s="23"/>
      <c r="H13" s="20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2">
        <v>3</v>
      </c>
      <c r="D14" s="23"/>
      <c r="E14" s="23"/>
      <c r="F14" s="23"/>
      <c r="G14" s="23"/>
      <c r="H14" s="20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2">
        <v>4</v>
      </c>
      <c r="D15" s="23"/>
      <c r="E15" s="23"/>
      <c r="F15" s="23"/>
      <c r="G15" s="23"/>
      <c r="H15" s="20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2">
        <v>5</v>
      </c>
      <c r="D16" s="23"/>
      <c r="E16" s="23"/>
      <c r="F16" s="23"/>
      <c r="G16" s="23"/>
      <c r="H16" s="20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6">
        <v>6</v>
      </c>
      <c r="D17" s="27"/>
      <c r="E17" s="27"/>
      <c r="F17" s="27"/>
      <c r="G17" s="27"/>
      <c r="H17" s="56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66</v>
      </c>
      <c r="C18" s="62">
        <v>1</v>
      </c>
      <c r="D18" s="63"/>
      <c r="E18" s="63"/>
      <c r="F18" s="63"/>
      <c r="G18" s="63"/>
      <c r="H18" s="64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2">
        <v>2</v>
      </c>
      <c r="D19" s="23"/>
      <c r="E19" s="23"/>
      <c r="F19" s="23"/>
      <c r="G19" s="23"/>
      <c r="H19" s="20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2">
        <v>3</v>
      </c>
      <c r="D20" s="23"/>
      <c r="E20" s="23"/>
      <c r="F20" s="23"/>
      <c r="G20" s="23"/>
      <c r="H20" s="20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2">
        <v>4</v>
      </c>
      <c r="D21" s="23"/>
      <c r="E21" s="23"/>
      <c r="F21" s="23"/>
      <c r="G21" s="23"/>
      <c r="H21" s="20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2">
        <v>5</v>
      </c>
      <c r="D22" s="23"/>
      <c r="E22" s="23"/>
      <c r="F22" s="23"/>
      <c r="G22" s="23"/>
      <c r="H22" s="20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6">
        <v>6</v>
      </c>
      <c r="D23" s="27"/>
      <c r="E23" s="27"/>
      <c r="F23" s="27"/>
      <c r="G23" s="27"/>
      <c r="H23" s="56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67</v>
      </c>
      <c r="C24" s="62">
        <v>1</v>
      </c>
      <c r="D24" s="63"/>
      <c r="E24" s="63"/>
      <c r="F24" s="63"/>
      <c r="G24" s="63"/>
      <c r="H24" s="64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2">
        <v>2</v>
      </c>
      <c r="D25" s="23"/>
      <c r="E25" s="23"/>
      <c r="F25" s="23"/>
      <c r="G25" s="23"/>
      <c r="H25" s="20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2">
        <v>3</v>
      </c>
      <c r="D26" s="23"/>
      <c r="E26" s="23"/>
      <c r="F26" s="23"/>
      <c r="G26" s="23"/>
      <c r="H26" s="20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2">
        <v>4</v>
      </c>
      <c r="D27" s="23"/>
      <c r="E27" s="23"/>
      <c r="F27" s="23"/>
      <c r="G27" s="23"/>
      <c r="H27" s="20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2">
        <v>5</v>
      </c>
      <c r="D28" s="23"/>
      <c r="E28" s="23"/>
      <c r="F28" s="23"/>
      <c r="G28" s="23"/>
      <c r="H28" s="20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6">
        <v>6</v>
      </c>
      <c r="D29" s="27"/>
      <c r="E29" s="27"/>
      <c r="F29" s="27"/>
      <c r="G29" s="27"/>
      <c r="H29" s="56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68</v>
      </c>
      <c r="C30" s="62">
        <v>1</v>
      </c>
      <c r="D30" s="36"/>
      <c r="E30" s="36"/>
      <c r="F30" s="36"/>
      <c r="G30" s="36"/>
      <c r="H30" s="40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2">
        <v>2</v>
      </c>
      <c r="D31" s="23"/>
      <c r="E31" s="23"/>
      <c r="F31" s="23"/>
      <c r="G31" s="23"/>
      <c r="H31" s="24">
        <f>申込団体!$C$5</f>
        <v>0</v>
      </c>
      <c r="I31" s="200"/>
      <c r="J31" s="203"/>
      <c r="K31" s="38"/>
      <c r="L31" s="197"/>
      <c r="M31" s="194"/>
      <c r="N31" s="206"/>
    </row>
    <row r="32" spans="2:14" ht="23.25" customHeight="1" x14ac:dyDescent="0.15">
      <c r="B32" s="191"/>
      <c r="C32" s="22">
        <v>3</v>
      </c>
      <c r="D32" s="23"/>
      <c r="E32" s="23"/>
      <c r="F32" s="23"/>
      <c r="G32" s="23"/>
      <c r="H32" s="24">
        <f>申込団体!$C$5</f>
        <v>0</v>
      </c>
      <c r="I32" s="200"/>
      <c r="J32" s="203"/>
      <c r="K32" s="38"/>
      <c r="L32" s="197"/>
      <c r="M32" s="194"/>
      <c r="N32" s="206"/>
    </row>
    <row r="33" spans="2:14" ht="23.25" customHeight="1" x14ac:dyDescent="0.15">
      <c r="B33" s="191"/>
      <c r="C33" s="22">
        <v>4</v>
      </c>
      <c r="D33" s="23"/>
      <c r="E33" s="23"/>
      <c r="F33" s="23"/>
      <c r="G33" s="23"/>
      <c r="H33" s="24">
        <f>申込団体!$C$5</f>
        <v>0</v>
      </c>
      <c r="I33" s="200"/>
      <c r="J33" s="203"/>
      <c r="K33" s="38"/>
      <c r="L33" s="197"/>
      <c r="M33" s="194"/>
      <c r="N33" s="206"/>
    </row>
    <row r="34" spans="2:14" ht="23.25" customHeight="1" x14ac:dyDescent="0.15">
      <c r="B34" s="191"/>
      <c r="C34" s="22">
        <v>5</v>
      </c>
      <c r="D34" s="23"/>
      <c r="E34" s="23"/>
      <c r="F34" s="23"/>
      <c r="G34" s="23"/>
      <c r="H34" s="24">
        <f>申込団体!$C$5</f>
        <v>0</v>
      </c>
      <c r="I34" s="200"/>
      <c r="J34" s="203"/>
      <c r="K34" s="38"/>
      <c r="L34" s="197"/>
      <c r="M34" s="194"/>
      <c r="N34" s="206"/>
    </row>
    <row r="35" spans="2:14" ht="23.25" customHeight="1" thickBot="1" x14ac:dyDescent="0.2">
      <c r="B35" s="192"/>
      <c r="C35" s="26">
        <v>6</v>
      </c>
      <c r="D35" s="27"/>
      <c r="E35" s="27"/>
      <c r="F35" s="27"/>
      <c r="G35" s="27"/>
      <c r="H35" s="28">
        <f>申込団体!$C$5</f>
        <v>0</v>
      </c>
      <c r="I35" s="201"/>
      <c r="J35" s="204"/>
      <c r="K35" s="38"/>
      <c r="L35" s="198"/>
      <c r="M35" s="195"/>
      <c r="N35" s="207"/>
    </row>
    <row r="36" spans="2:14" ht="28.5" x14ac:dyDescent="0.15">
      <c r="L36" s="41">
        <f>SUM(L6:L35)</f>
        <v>0</v>
      </c>
      <c r="M36" s="41">
        <f>SUM(M6:M35)</f>
        <v>0</v>
      </c>
      <c r="N36" s="41">
        <f>SUM(N6:N35)</f>
        <v>0</v>
      </c>
    </row>
    <row r="37" spans="2:14" x14ac:dyDescent="0.15">
      <c r="L37" s="3" t="s">
        <v>49</v>
      </c>
      <c r="M37" s="3" t="s">
        <v>50</v>
      </c>
      <c r="N37" s="3" t="s">
        <v>51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J13" sqref="J1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2:17" ht="16.5" thickBot="1" x14ac:dyDescent="0.2"/>
    <row r="2" spans="2:17" ht="16.5" thickBot="1" x14ac:dyDescent="0.2">
      <c r="B2" s="179" t="s">
        <v>30</v>
      </c>
      <c r="C2" s="180"/>
      <c r="D2" s="180"/>
      <c r="E2" s="180"/>
      <c r="F2" s="180"/>
      <c r="G2" s="181"/>
      <c r="H2" s="208" t="s">
        <v>36</v>
      </c>
      <c r="I2" s="209"/>
      <c r="J2" s="209"/>
      <c r="K2" s="209"/>
      <c r="L2" s="209"/>
      <c r="M2" s="210"/>
      <c r="O2" s="184" t="s">
        <v>31</v>
      </c>
      <c r="P2" s="185"/>
      <c r="Q2" s="186"/>
    </row>
    <row r="3" spans="2:17" ht="16.5" thickBot="1" x14ac:dyDescent="0.2">
      <c r="B3" s="182"/>
      <c r="C3" s="183"/>
      <c r="D3" s="183"/>
      <c r="E3" s="183"/>
      <c r="F3" s="183"/>
      <c r="G3" s="183"/>
      <c r="H3" s="211" t="s">
        <v>22</v>
      </c>
      <c r="I3" s="212"/>
      <c r="J3" s="212"/>
      <c r="K3" s="212"/>
      <c r="L3" s="212"/>
      <c r="M3" s="213"/>
      <c r="O3" s="187"/>
      <c r="P3" s="188"/>
      <c r="Q3" s="189"/>
    </row>
    <row r="4" spans="2:17" ht="23.25" customHeight="1" x14ac:dyDescent="0.15">
      <c r="B4" s="30" t="s">
        <v>7</v>
      </c>
      <c r="C4" s="31" t="s">
        <v>11</v>
      </c>
      <c r="D4" s="31" t="s">
        <v>8</v>
      </c>
      <c r="E4" s="31" t="s">
        <v>14</v>
      </c>
      <c r="F4" s="31" t="s">
        <v>9</v>
      </c>
      <c r="G4" s="39" t="s">
        <v>35</v>
      </c>
      <c r="H4" s="30" t="s">
        <v>16</v>
      </c>
      <c r="I4" s="31" t="s">
        <v>17</v>
      </c>
      <c r="J4" s="31" t="s">
        <v>18</v>
      </c>
      <c r="K4" s="31" t="s">
        <v>17</v>
      </c>
      <c r="L4" s="31" t="s">
        <v>98</v>
      </c>
      <c r="M4" s="32" t="s">
        <v>17</v>
      </c>
      <c r="N4" s="33"/>
      <c r="O4" s="30" t="s">
        <v>20</v>
      </c>
      <c r="P4" s="31" t="s">
        <v>21</v>
      </c>
      <c r="Q4" s="32" t="s">
        <v>10</v>
      </c>
    </row>
    <row r="5" spans="2:17" ht="23.25" customHeight="1" thickBot="1" x14ac:dyDescent="0.2">
      <c r="B5" s="5" t="s">
        <v>12</v>
      </c>
      <c r="C5" s="6">
        <v>305</v>
      </c>
      <c r="D5" s="6" t="s">
        <v>13</v>
      </c>
      <c r="E5" s="6" t="s">
        <v>15</v>
      </c>
      <c r="F5" s="6">
        <v>2</v>
      </c>
      <c r="G5" s="17" t="s">
        <v>2</v>
      </c>
      <c r="H5" s="5">
        <v>1</v>
      </c>
      <c r="I5" s="6">
        <v>12.05</v>
      </c>
      <c r="J5" s="6">
        <v>0</v>
      </c>
      <c r="K5" s="6">
        <v>12.05</v>
      </c>
      <c r="L5" s="6">
        <v>1</v>
      </c>
      <c r="M5" s="12">
        <v>64.599999999999994</v>
      </c>
      <c r="O5" s="5">
        <f>H5+J5+L5</f>
        <v>2</v>
      </c>
      <c r="P5" s="13">
        <f>O5*500</f>
        <v>1000</v>
      </c>
      <c r="Q5" s="7">
        <f>IF(O5&gt;0,1,0)</f>
        <v>1</v>
      </c>
    </row>
    <row r="6" spans="2:17" ht="23.25" customHeight="1" thickTop="1" x14ac:dyDescent="0.15">
      <c r="B6" s="18">
        <v>1</v>
      </c>
      <c r="C6" s="19"/>
      <c r="D6" s="19"/>
      <c r="E6" s="19"/>
      <c r="F6" s="19"/>
      <c r="G6" s="20">
        <f>申込団体!$C$5</f>
        <v>0</v>
      </c>
      <c r="H6" s="18">
        <v>0</v>
      </c>
      <c r="I6" s="19"/>
      <c r="J6" s="19">
        <v>0</v>
      </c>
      <c r="K6" s="19"/>
      <c r="L6" s="19">
        <v>0</v>
      </c>
      <c r="M6" s="21"/>
      <c r="O6" s="8">
        <f t="shared" ref="O6:O35" si="0">H6+J6+L6</f>
        <v>0</v>
      </c>
      <c r="P6" s="14">
        <f>O6*500</f>
        <v>0</v>
      </c>
      <c r="Q6" s="9">
        <f t="shared" ref="Q6:Q35" si="1">IF(O6&gt;0,1,0)</f>
        <v>0</v>
      </c>
    </row>
    <row r="7" spans="2:17" ht="23.25" customHeight="1" x14ac:dyDescent="0.15">
      <c r="B7" s="22">
        <v>2</v>
      </c>
      <c r="C7" s="23"/>
      <c r="D7" s="23"/>
      <c r="E7" s="23"/>
      <c r="F7" s="23"/>
      <c r="G7" s="20">
        <f>申込団体!$C$5</f>
        <v>0</v>
      </c>
      <c r="H7" s="18">
        <v>0</v>
      </c>
      <c r="I7" s="23"/>
      <c r="J7" s="23">
        <v>0</v>
      </c>
      <c r="K7" s="23"/>
      <c r="L7" s="19">
        <v>0</v>
      </c>
      <c r="M7" s="25"/>
      <c r="O7" s="4">
        <f t="shared" si="0"/>
        <v>0</v>
      </c>
      <c r="P7" s="15">
        <f>O7*500</f>
        <v>0</v>
      </c>
      <c r="Q7" s="10">
        <f t="shared" si="1"/>
        <v>0</v>
      </c>
    </row>
    <row r="8" spans="2:17" ht="23.25" customHeight="1" x14ac:dyDescent="0.15">
      <c r="B8" s="22">
        <v>3</v>
      </c>
      <c r="C8" s="23"/>
      <c r="D8" s="23"/>
      <c r="E8" s="23"/>
      <c r="F8" s="23"/>
      <c r="G8" s="20">
        <f>申込団体!$C$5</f>
        <v>0</v>
      </c>
      <c r="H8" s="18">
        <v>0</v>
      </c>
      <c r="I8" s="23"/>
      <c r="J8" s="23">
        <v>0</v>
      </c>
      <c r="K8" s="23"/>
      <c r="L8" s="19">
        <v>0</v>
      </c>
      <c r="M8" s="25"/>
      <c r="O8" s="4">
        <f t="shared" si="0"/>
        <v>0</v>
      </c>
      <c r="P8" s="15">
        <f t="shared" ref="P8:P35" si="2">O8*500</f>
        <v>0</v>
      </c>
      <c r="Q8" s="10">
        <f t="shared" si="1"/>
        <v>0</v>
      </c>
    </row>
    <row r="9" spans="2:17" ht="23.25" customHeight="1" x14ac:dyDescent="0.15">
      <c r="B9" s="22">
        <v>4</v>
      </c>
      <c r="C9" s="23"/>
      <c r="D9" s="23"/>
      <c r="E9" s="23"/>
      <c r="F9" s="23"/>
      <c r="G9" s="20">
        <f>申込団体!$C$5</f>
        <v>0</v>
      </c>
      <c r="H9" s="18">
        <v>0</v>
      </c>
      <c r="I9" s="23"/>
      <c r="J9" s="23">
        <v>0</v>
      </c>
      <c r="K9" s="23"/>
      <c r="L9" s="19">
        <v>0</v>
      </c>
      <c r="M9" s="25"/>
      <c r="O9" s="4">
        <f t="shared" si="0"/>
        <v>0</v>
      </c>
      <c r="P9" s="15">
        <f t="shared" si="2"/>
        <v>0</v>
      </c>
      <c r="Q9" s="10">
        <f t="shared" si="1"/>
        <v>0</v>
      </c>
    </row>
    <row r="10" spans="2:17" ht="23.25" customHeight="1" x14ac:dyDescent="0.15">
      <c r="B10" s="22">
        <v>5</v>
      </c>
      <c r="C10" s="23"/>
      <c r="D10" s="23"/>
      <c r="E10" s="23"/>
      <c r="F10" s="23"/>
      <c r="G10" s="20">
        <f>申込団体!$C$5</f>
        <v>0</v>
      </c>
      <c r="H10" s="18">
        <v>0</v>
      </c>
      <c r="I10" s="23"/>
      <c r="J10" s="23">
        <v>0</v>
      </c>
      <c r="K10" s="23"/>
      <c r="L10" s="19">
        <v>0</v>
      </c>
      <c r="M10" s="25"/>
      <c r="O10" s="4">
        <f t="shared" si="0"/>
        <v>0</v>
      </c>
      <c r="P10" s="15">
        <f t="shared" si="2"/>
        <v>0</v>
      </c>
      <c r="Q10" s="10">
        <f t="shared" si="1"/>
        <v>0</v>
      </c>
    </row>
    <row r="11" spans="2:17" ht="23.25" customHeight="1" x14ac:dyDescent="0.15">
      <c r="B11" s="22">
        <v>6</v>
      </c>
      <c r="C11" s="23"/>
      <c r="D11" s="23"/>
      <c r="E11" s="23"/>
      <c r="F11" s="23"/>
      <c r="G11" s="20">
        <f>申込団体!$C$5</f>
        <v>0</v>
      </c>
      <c r="H11" s="18">
        <v>0</v>
      </c>
      <c r="I11" s="23"/>
      <c r="J11" s="23">
        <v>0</v>
      </c>
      <c r="K11" s="23"/>
      <c r="L11" s="19">
        <v>0</v>
      </c>
      <c r="M11" s="25"/>
      <c r="O11" s="4">
        <f t="shared" si="0"/>
        <v>0</v>
      </c>
      <c r="P11" s="15">
        <f t="shared" si="2"/>
        <v>0</v>
      </c>
      <c r="Q11" s="10">
        <f t="shared" si="1"/>
        <v>0</v>
      </c>
    </row>
    <row r="12" spans="2:17" ht="23.25" customHeight="1" x14ac:dyDescent="0.15">
      <c r="B12" s="22">
        <v>7</v>
      </c>
      <c r="C12" s="23"/>
      <c r="D12" s="23"/>
      <c r="E12" s="23"/>
      <c r="F12" s="23"/>
      <c r="G12" s="20">
        <f>申込団体!$C$5</f>
        <v>0</v>
      </c>
      <c r="H12" s="18">
        <v>0</v>
      </c>
      <c r="I12" s="23"/>
      <c r="J12" s="23">
        <v>0</v>
      </c>
      <c r="K12" s="23"/>
      <c r="L12" s="19">
        <v>0</v>
      </c>
      <c r="M12" s="25"/>
      <c r="O12" s="4">
        <f t="shared" si="0"/>
        <v>0</v>
      </c>
      <c r="P12" s="15">
        <f t="shared" si="2"/>
        <v>0</v>
      </c>
      <c r="Q12" s="10">
        <f t="shared" si="1"/>
        <v>0</v>
      </c>
    </row>
    <row r="13" spans="2:17" ht="23.25" customHeight="1" x14ac:dyDescent="0.15">
      <c r="B13" s="22">
        <v>8</v>
      </c>
      <c r="C13" s="23"/>
      <c r="D13" s="23"/>
      <c r="E13" s="23"/>
      <c r="F13" s="23"/>
      <c r="G13" s="20">
        <f>申込団体!$C$5</f>
        <v>0</v>
      </c>
      <c r="H13" s="18">
        <v>0</v>
      </c>
      <c r="I13" s="23"/>
      <c r="J13" s="23">
        <v>0</v>
      </c>
      <c r="K13" s="23"/>
      <c r="L13" s="19">
        <v>0</v>
      </c>
      <c r="M13" s="25"/>
      <c r="O13" s="4">
        <f t="shared" si="0"/>
        <v>0</v>
      </c>
      <c r="P13" s="15">
        <f t="shared" si="2"/>
        <v>0</v>
      </c>
      <c r="Q13" s="10">
        <f t="shared" si="1"/>
        <v>0</v>
      </c>
    </row>
    <row r="14" spans="2:17" ht="23.25" customHeight="1" x14ac:dyDescent="0.15">
      <c r="B14" s="22">
        <v>9</v>
      </c>
      <c r="C14" s="23"/>
      <c r="D14" s="23"/>
      <c r="E14" s="23"/>
      <c r="F14" s="23"/>
      <c r="G14" s="20">
        <f>申込団体!$C$5</f>
        <v>0</v>
      </c>
      <c r="H14" s="18">
        <v>0</v>
      </c>
      <c r="I14" s="23"/>
      <c r="J14" s="23">
        <v>0</v>
      </c>
      <c r="K14" s="23"/>
      <c r="L14" s="19">
        <v>0</v>
      </c>
      <c r="M14" s="25"/>
      <c r="O14" s="4">
        <f t="shared" si="0"/>
        <v>0</v>
      </c>
      <c r="P14" s="15">
        <f t="shared" si="2"/>
        <v>0</v>
      </c>
      <c r="Q14" s="10">
        <f t="shared" si="1"/>
        <v>0</v>
      </c>
    </row>
    <row r="15" spans="2:17" ht="23.25" customHeight="1" x14ac:dyDescent="0.15">
      <c r="B15" s="22">
        <v>10</v>
      </c>
      <c r="C15" s="23"/>
      <c r="D15" s="23"/>
      <c r="E15" s="23"/>
      <c r="F15" s="23"/>
      <c r="G15" s="20">
        <f>申込団体!$C$5</f>
        <v>0</v>
      </c>
      <c r="H15" s="18">
        <v>0</v>
      </c>
      <c r="I15" s="23"/>
      <c r="J15" s="23">
        <v>0</v>
      </c>
      <c r="K15" s="23"/>
      <c r="L15" s="19">
        <v>0</v>
      </c>
      <c r="M15" s="25"/>
      <c r="O15" s="4">
        <f t="shared" si="0"/>
        <v>0</v>
      </c>
      <c r="P15" s="15">
        <f t="shared" si="2"/>
        <v>0</v>
      </c>
      <c r="Q15" s="10">
        <f t="shared" si="1"/>
        <v>0</v>
      </c>
    </row>
    <row r="16" spans="2:17" ht="23.25" customHeight="1" x14ac:dyDescent="0.15">
      <c r="B16" s="22">
        <v>11</v>
      </c>
      <c r="C16" s="23"/>
      <c r="D16" s="23"/>
      <c r="E16" s="23"/>
      <c r="F16" s="23"/>
      <c r="G16" s="20">
        <f>申込団体!$C$5</f>
        <v>0</v>
      </c>
      <c r="H16" s="18">
        <v>0</v>
      </c>
      <c r="I16" s="23"/>
      <c r="J16" s="23">
        <v>0</v>
      </c>
      <c r="K16" s="23"/>
      <c r="L16" s="19">
        <v>0</v>
      </c>
      <c r="M16" s="25"/>
      <c r="O16" s="4">
        <f t="shared" si="0"/>
        <v>0</v>
      </c>
      <c r="P16" s="15">
        <f t="shared" si="2"/>
        <v>0</v>
      </c>
      <c r="Q16" s="10">
        <f t="shared" si="1"/>
        <v>0</v>
      </c>
    </row>
    <row r="17" spans="2:17" ht="23.25" customHeight="1" x14ac:dyDescent="0.15">
      <c r="B17" s="22">
        <v>12</v>
      </c>
      <c r="C17" s="23"/>
      <c r="D17" s="23"/>
      <c r="E17" s="23"/>
      <c r="F17" s="23"/>
      <c r="G17" s="20">
        <f>申込団体!$C$5</f>
        <v>0</v>
      </c>
      <c r="H17" s="18">
        <v>0</v>
      </c>
      <c r="I17" s="23"/>
      <c r="J17" s="23">
        <v>0</v>
      </c>
      <c r="K17" s="23"/>
      <c r="L17" s="19">
        <v>0</v>
      </c>
      <c r="M17" s="25"/>
      <c r="O17" s="4">
        <f t="shared" si="0"/>
        <v>0</v>
      </c>
      <c r="P17" s="15">
        <f t="shared" si="2"/>
        <v>0</v>
      </c>
      <c r="Q17" s="10">
        <f t="shared" si="1"/>
        <v>0</v>
      </c>
    </row>
    <row r="18" spans="2:17" ht="23.25" customHeight="1" x14ac:dyDescent="0.15">
      <c r="B18" s="22">
        <v>13</v>
      </c>
      <c r="C18" s="23"/>
      <c r="D18" s="23"/>
      <c r="E18" s="23"/>
      <c r="F18" s="23"/>
      <c r="G18" s="20">
        <f>申込団体!$C$5</f>
        <v>0</v>
      </c>
      <c r="H18" s="18">
        <v>0</v>
      </c>
      <c r="I18" s="23"/>
      <c r="J18" s="23">
        <v>0</v>
      </c>
      <c r="K18" s="23"/>
      <c r="L18" s="19">
        <v>0</v>
      </c>
      <c r="M18" s="25"/>
      <c r="O18" s="4">
        <f t="shared" si="0"/>
        <v>0</v>
      </c>
      <c r="P18" s="15">
        <f t="shared" si="2"/>
        <v>0</v>
      </c>
      <c r="Q18" s="10">
        <f t="shared" si="1"/>
        <v>0</v>
      </c>
    </row>
    <row r="19" spans="2:17" ht="23.25" customHeight="1" x14ac:dyDescent="0.15">
      <c r="B19" s="22">
        <v>14</v>
      </c>
      <c r="C19" s="23"/>
      <c r="D19" s="23"/>
      <c r="E19" s="23"/>
      <c r="F19" s="23"/>
      <c r="G19" s="20">
        <f>申込団体!$C$5</f>
        <v>0</v>
      </c>
      <c r="H19" s="18">
        <v>0</v>
      </c>
      <c r="I19" s="23"/>
      <c r="J19" s="23">
        <v>0</v>
      </c>
      <c r="K19" s="23"/>
      <c r="L19" s="19">
        <v>0</v>
      </c>
      <c r="M19" s="25"/>
      <c r="O19" s="4">
        <f t="shared" si="0"/>
        <v>0</v>
      </c>
      <c r="P19" s="15">
        <f t="shared" si="2"/>
        <v>0</v>
      </c>
      <c r="Q19" s="10">
        <f t="shared" si="1"/>
        <v>0</v>
      </c>
    </row>
    <row r="20" spans="2:17" ht="23.25" customHeight="1" x14ac:dyDescent="0.15">
      <c r="B20" s="22">
        <v>15</v>
      </c>
      <c r="C20" s="23"/>
      <c r="D20" s="23"/>
      <c r="E20" s="23"/>
      <c r="F20" s="23"/>
      <c r="G20" s="20">
        <f>申込団体!$C$5</f>
        <v>0</v>
      </c>
      <c r="H20" s="18">
        <v>0</v>
      </c>
      <c r="I20" s="23"/>
      <c r="J20" s="23">
        <v>0</v>
      </c>
      <c r="K20" s="23"/>
      <c r="L20" s="19">
        <v>0</v>
      </c>
      <c r="M20" s="25"/>
      <c r="O20" s="4">
        <f t="shared" si="0"/>
        <v>0</v>
      </c>
      <c r="P20" s="15">
        <f t="shared" si="2"/>
        <v>0</v>
      </c>
      <c r="Q20" s="10">
        <f t="shared" si="1"/>
        <v>0</v>
      </c>
    </row>
    <row r="21" spans="2:17" ht="23.25" customHeight="1" x14ac:dyDescent="0.15">
      <c r="B21" s="22">
        <v>16</v>
      </c>
      <c r="C21" s="23"/>
      <c r="D21" s="23"/>
      <c r="E21" s="23"/>
      <c r="F21" s="23"/>
      <c r="G21" s="20">
        <f>申込団体!$C$5</f>
        <v>0</v>
      </c>
      <c r="H21" s="18">
        <v>0</v>
      </c>
      <c r="I21" s="23"/>
      <c r="J21" s="23">
        <v>0</v>
      </c>
      <c r="K21" s="23"/>
      <c r="L21" s="19">
        <v>0</v>
      </c>
      <c r="M21" s="25"/>
      <c r="O21" s="4">
        <f t="shared" si="0"/>
        <v>0</v>
      </c>
      <c r="P21" s="15">
        <f t="shared" si="2"/>
        <v>0</v>
      </c>
      <c r="Q21" s="10">
        <f t="shared" si="1"/>
        <v>0</v>
      </c>
    </row>
    <row r="22" spans="2:17" ht="23.25" customHeight="1" x14ac:dyDescent="0.15">
      <c r="B22" s="22">
        <v>17</v>
      </c>
      <c r="C22" s="23"/>
      <c r="D22" s="23"/>
      <c r="E22" s="23"/>
      <c r="F22" s="23"/>
      <c r="G22" s="20">
        <f>申込団体!$C$5</f>
        <v>0</v>
      </c>
      <c r="H22" s="18">
        <v>0</v>
      </c>
      <c r="I22" s="23"/>
      <c r="J22" s="23">
        <v>0</v>
      </c>
      <c r="K22" s="23"/>
      <c r="L22" s="19">
        <v>0</v>
      </c>
      <c r="M22" s="25"/>
      <c r="O22" s="4">
        <f t="shared" si="0"/>
        <v>0</v>
      </c>
      <c r="P22" s="15">
        <f t="shared" si="2"/>
        <v>0</v>
      </c>
      <c r="Q22" s="10">
        <f t="shared" si="1"/>
        <v>0</v>
      </c>
    </row>
    <row r="23" spans="2:17" ht="23.25" customHeight="1" x14ac:dyDescent="0.15">
      <c r="B23" s="22">
        <v>18</v>
      </c>
      <c r="C23" s="23"/>
      <c r="D23" s="23"/>
      <c r="E23" s="23"/>
      <c r="F23" s="23"/>
      <c r="G23" s="20">
        <f>申込団体!$C$5</f>
        <v>0</v>
      </c>
      <c r="H23" s="18">
        <v>0</v>
      </c>
      <c r="I23" s="23"/>
      <c r="J23" s="23">
        <v>0</v>
      </c>
      <c r="K23" s="23"/>
      <c r="L23" s="19">
        <v>0</v>
      </c>
      <c r="M23" s="25"/>
      <c r="O23" s="4">
        <f t="shared" si="0"/>
        <v>0</v>
      </c>
      <c r="P23" s="15">
        <f t="shared" si="2"/>
        <v>0</v>
      </c>
      <c r="Q23" s="10">
        <f t="shared" si="1"/>
        <v>0</v>
      </c>
    </row>
    <row r="24" spans="2:17" ht="23.25" customHeight="1" x14ac:dyDescent="0.15">
      <c r="B24" s="22">
        <v>19</v>
      </c>
      <c r="C24" s="23"/>
      <c r="D24" s="23"/>
      <c r="E24" s="23"/>
      <c r="F24" s="23"/>
      <c r="G24" s="20">
        <f>申込団体!$C$5</f>
        <v>0</v>
      </c>
      <c r="H24" s="18">
        <v>0</v>
      </c>
      <c r="I24" s="23"/>
      <c r="J24" s="23">
        <v>0</v>
      </c>
      <c r="K24" s="23"/>
      <c r="L24" s="19">
        <v>0</v>
      </c>
      <c r="M24" s="25"/>
      <c r="O24" s="4">
        <f t="shared" si="0"/>
        <v>0</v>
      </c>
      <c r="P24" s="15">
        <f t="shared" si="2"/>
        <v>0</v>
      </c>
      <c r="Q24" s="10">
        <f t="shared" si="1"/>
        <v>0</v>
      </c>
    </row>
    <row r="25" spans="2:17" ht="23.25" customHeight="1" x14ac:dyDescent="0.15">
      <c r="B25" s="22">
        <v>20</v>
      </c>
      <c r="C25" s="23"/>
      <c r="D25" s="23"/>
      <c r="E25" s="23"/>
      <c r="F25" s="23"/>
      <c r="G25" s="20">
        <f>申込団体!$C$5</f>
        <v>0</v>
      </c>
      <c r="H25" s="18">
        <v>0</v>
      </c>
      <c r="I25" s="23"/>
      <c r="J25" s="23">
        <v>0</v>
      </c>
      <c r="K25" s="23"/>
      <c r="L25" s="19">
        <v>0</v>
      </c>
      <c r="M25" s="25"/>
      <c r="O25" s="4">
        <f t="shared" si="0"/>
        <v>0</v>
      </c>
      <c r="P25" s="15">
        <f t="shared" si="2"/>
        <v>0</v>
      </c>
      <c r="Q25" s="10">
        <f t="shared" si="1"/>
        <v>0</v>
      </c>
    </row>
    <row r="26" spans="2:17" ht="23.25" customHeight="1" x14ac:dyDescent="0.15">
      <c r="B26" s="22">
        <v>21</v>
      </c>
      <c r="C26" s="23"/>
      <c r="D26" s="23"/>
      <c r="E26" s="23"/>
      <c r="F26" s="23"/>
      <c r="G26" s="20">
        <f>申込団体!$C$5</f>
        <v>0</v>
      </c>
      <c r="H26" s="18">
        <v>0</v>
      </c>
      <c r="I26" s="23"/>
      <c r="J26" s="23">
        <v>0</v>
      </c>
      <c r="K26" s="23"/>
      <c r="L26" s="19">
        <v>0</v>
      </c>
      <c r="M26" s="25"/>
      <c r="O26" s="4">
        <f t="shared" si="0"/>
        <v>0</v>
      </c>
      <c r="P26" s="15">
        <f t="shared" si="2"/>
        <v>0</v>
      </c>
      <c r="Q26" s="10">
        <f t="shared" si="1"/>
        <v>0</v>
      </c>
    </row>
    <row r="27" spans="2:17" ht="23.25" customHeight="1" x14ac:dyDescent="0.15">
      <c r="B27" s="22">
        <v>22</v>
      </c>
      <c r="C27" s="23"/>
      <c r="D27" s="23"/>
      <c r="E27" s="23"/>
      <c r="F27" s="23"/>
      <c r="G27" s="20">
        <f>申込団体!$C$5</f>
        <v>0</v>
      </c>
      <c r="H27" s="18">
        <v>0</v>
      </c>
      <c r="I27" s="23"/>
      <c r="J27" s="23">
        <v>0</v>
      </c>
      <c r="K27" s="23"/>
      <c r="L27" s="19">
        <v>0</v>
      </c>
      <c r="M27" s="25"/>
      <c r="O27" s="4">
        <f t="shared" si="0"/>
        <v>0</v>
      </c>
      <c r="P27" s="15">
        <f t="shared" si="2"/>
        <v>0</v>
      </c>
      <c r="Q27" s="10">
        <f t="shared" si="1"/>
        <v>0</v>
      </c>
    </row>
    <row r="28" spans="2:17" ht="23.25" customHeight="1" x14ac:dyDescent="0.15">
      <c r="B28" s="22">
        <v>23</v>
      </c>
      <c r="C28" s="23"/>
      <c r="D28" s="23"/>
      <c r="E28" s="23"/>
      <c r="F28" s="23"/>
      <c r="G28" s="20">
        <f>申込団体!$C$5</f>
        <v>0</v>
      </c>
      <c r="H28" s="18">
        <v>0</v>
      </c>
      <c r="I28" s="23"/>
      <c r="J28" s="23">
        <v>0</v>
      </c>
      <c r="K28" s="23"/>
      <c r="L28" s="19">
        <v>0</v>
      </c>
      <c r="M28" s="25"/>
      <c r="O28" s="4">
        <f t="shared" si="0"/>
        <v>0</v>
      </c>
      <c r="P28" s="15">
        <f t="shared" si="2"/>
        <v>0</v>
      </c>
      <c r="Q28" s="10">
        <f t="shared" si="1"/>
        <v>0</v>
      </c>
    </row>
    <row r="29" spans="2:17" ht="23.25" customHeight="1" x14ac:dyDescent="0.15">
      <c r="B29" s="22">
        <v>24</v>
      </c>
      <c r="C29" s="23"/>
      <c r="D29" s="23"/>
      <c r="E29" s="23"/>
      <c r="F29" s="23"/>
      <c r="G29" s="20">
        <f>申込団体!$C$5</f>
        <v>0</v>
      </c>
      <c r="H29" s="18">
        <v>0</v>
      </c>
      <c r="I29" s="23"/>
      <c r="J29" s="23">
        <v>0</v>
      </c>
      <c r="K29" s="23"/>
      <c r="L29" s="19">
        <v>0</v>
      </c>
      <c r="M29" s="25"/>
      <c r="O29" s="4">
        <f t="shared" si="0"/>
        <v>0</v>
      </c>
      <c r="P29" s="15">
        <f t="shared" si="2"/>
        <v>0</v>
      </c>
      <c r="Q29" s="10">
        <f t="shared" si="1"/>
        <v>0</v>
      </c>
    </row>
    <row r="30" spans="2:17" ht="23.25" customHeight="1" x14ac:dyDescent="0.15">
      <c r="B30" s="34">
        <v>25</v>
      </c>
      <c r="C30" s="35"/>
      <c r="D30" s="35"/>
      <c r="E30" s="35"/>
      <c r="F30" s="35"/>
      <c r="G30" s="40">
        <f>申込団体!$C$5</f>
        <v>0</v>
      </c>
      <c r="H30" s="34">
        <v>0</v>
      </c>
      <c r="I30" s="35"/>
      <c r="J30" s="35">
        <v>0</v>
      </c>
      <c r="K30" s="35"/>
      <c r="L30" s="36">
        <v>0</v>
      </c>
      <c r="M30" s="37"/>
      <c r="O30" s="4">
        <f t="shared" si="0"/>
        <v>0</v>
      </c>
      <c r="P30" s="15">
        <f t="shared" si="2"/>
        <v>0</v>
      </c>
      <c r="Q30" s="10">
        <f t="shared" si="1"/>
        <v>0</v>
      </c>
    </row>
    <row r="31" spans="2:17" ht="23.25" customHeight="1" x14ac:dyDescent="0.15">
      <c r="B31" s="22">
        <v>26</v>
      </c>
      <c r="C31" s="23"/>
      <c r="D31" s="23"/>
      <c r="E31" s="23"/>
      <c r="F31" s="23"/>
      <c r="G31" s="24">
        <f>申込団体!$C$5</f>
        <v>0</v>
      </c>
      <c r="H31" s="22">
        <v>0</v>
      </c>
      <c r="I31" s="23"/>
      <c r="J31" s="23">
        <v>0</v>
      </c>
      <c r="K31" s="23"/>
      <c r="L31" s="23">
        <v>0</v>
      </c>
      <c r="M31" s="25"/>
      <c r="N31" s="38"/>
      <c r="O31" s="4">
        <f t="shared" si="0"/>
        <v>0</v>
      </c>
      <c r="P31" s="15">
        <f t="shared" si="2"/>
        <v>0</v>
      </c>
      <c r="Q31" s="10">
        <f t="shared" si="1"/>
        <v>0</v>
      </c>
    </row>
    <row r="32" spans="2:17" ht="23.25" customHeight="1" x14ac:dyDescent="0.15">
      <c r="B32" s="22">
        <v>27</v>
      </c>
      <c r="C32" s="23"/>
      <c r="D32" s="23"/>
      <c r="E32" s="23"/>
      <c r="F32" s="23"/>
      <c r="G32" s="24">
        <f>申込団体!$C$5</f>
        <v>0</v>
      </c>
      <c r="H32" s="22">
        <v>0</v>
      </c>
      <c r="I32" s="23"/>
      <c r="J32" s="23">
        <v>0</v>
      </c>
      <c r="K32" s="23"/>
      <c r="L32" s="23">
        <v>0</v>
      </c>
      <c r="M32" s="25"/>
      <c r="N32" s="38"/>
      <c r="O32" s="4">
        <f t="shared" si="0"/>
        <v>0</v>
      </c>
      <c r="P32" s="15">
        <f t="shared" si="2"/>
        <v>0</v>
      </c>
      <c r="Q32" s="10">
        <f t="shared" si="1"/>
        <v>0</v>
      </c>
    </row>
    <row r="33" spans="2:17" ht="23.25" customHeight="1" x14ac:dyDescent="0.15">
      <c r="B33" s="22">
        <v>28</v>
      </c>
      <c r="C33" s="23"/>
      <c r="D33" s="23"/>
      <c r="E33" s="23"/>
      <c r="F33" s="23"/>
      <c r="G33" s="24">
        <f>申込団体!$C$5</f>
        <v>0</v>
      </c>
      <c r="H33" s="22">
        <v>0</v>
      </c>
      <c r="I33" s="23"/>
      <c r="J33" s="23">
        <v>0</v>
      </c>
      <c r="K33" s="23"/>
      <c r="L33" s="23">
        <v>0</v>
      </c>
      <c r="M33" s="25"/>
      <c r="N33" s="38"/>
      <c r="O33" s="4">
        <f t="shared" si="0"/>
        <v>0</v>
      </c>
      <c r="P33" s="15">
        <f t="shared" si="2"/>
        <v>0</v>
      </c>
      <c r="Q33" s="10">
        <f t="shared" si="1"/>
        <v>0</v>
      </c>
    </row>
    <row r="34" spans="2:17" ht="23.25" customHeight="1" x14ac:dyDescent="0.15">
      <c r="B34" s="22">
        <v>29</v>
      </c>
      <c r="C34" s="23"/>
      <c r="D34" s="23"/>
      <c r="E34" s="23"/>
      <c r="F34" s="23"/>
      <c r="G34" s="24">
        <f>申込団体!$C$5</f>
        <v>0</v>
      </c>
      <c r="H34" s="22">
        <v>0</v>
      </c>
      <c r="I34" s="23"/>
      <c r="J34" s="23">
        <v>0</v>
      </c>
      <c r="K34" s="23"/>
      <c r="L34" s="23">
        <v>0</v>
      </c>
      <c r="M34" s="25"/>
      <c r="N34" s="38"/>
      <c r="O34" s="4">
        <f t="shared" si="0"/>
        <v>0</v>
      </c>
      <c r="P34" s="15">
        <f t="shared" si="2"/>
        <v>0</v>
      </c>
      <c r="Q34" s="10">
        <f t="shared" si="1"/>
        <v>0</v>
      </c>
    </row>
    <row r="35" spans="2:17" ht="23.25" customHeight="1" thickBot="1" x14ac:dyDescent="0.2">
      <c r="B35" s="26">
        <v>30</v>
      </c>
      <c r="C35" s="27"/>
      <c r="D35" s="27"/>
      <c r="E35" s="27"/>
      <c r="F35" s="27"/>
      <c r="G35" s="28">
        <f>申込団体!$C$5</f>
        <v>0</v>
      </c>
      <c r="H35" s="26">
        <v>0</v>
      </c>
      <c r="I35" s="27"/>
      <c r="J35" s="27">
        <v>0</v>
      </c>
      <c r="K35" s="27"/>
      <c r="L35" s="27">
        <v>0</v>
      </c>
      <c r="M35" s="29"/>
      <c r="N35" s="38"/>
      <c r="O35" s="2">
        <f t="shared" si="0"/>
        <v>0</v>
      </c>
      <c r="P35" s="16">
        <f t="shared" si="2"/>
        <v>0</v>
      </c>
      <c r="Q35" s="11">
        <f t="shared" si="1"/>
        <v>0</v>
      </c>
    </row>
    <row r="36" spans="2:17" ht="28.5" x14ac:dyDescent="0.15">
      <c r="O36" s="41">
        <f>SUM(O6:O35)</f>
        <v>0</v>
      </c>
      <c r="P36" s="41">
        <f>SUM(P6:P35)</f>
        <v>0</v>
      </c>
      <c r="Q36" s="41">
        <f>SUM(Q6:Q35)</f>
        <v>0</v>
      </c>
    </row>
    <row r="37" spans="2:17" x14ac:dyDescent="0.15">
      <c r="O37" s="3" t="s">
        <v>49</v>
      </c>
      <c r="P37" s="3" t="s">
        <v>50</v>
      </c>
      <c r="Q37" s="3" t="s">
        <v>51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Alpha" allowBlank="1" showInputMessage="1" showErrorMessage="1" sqref="C6:C35 L6:L35 J6:J35 K6:K29 M6:M29 H6:I29 F5:G35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N4" sqref="L4: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76</v>
      </c>
      <c r="C2" s="180"/>
      <c r="D2" s="180"/>
      <c r="E2" s="180"/>
      <c r="F2" s="180"/>
      <c r="G2" s="180"/>
      <c r="H2" s="181"/>
      <c r="I2" s="52" t="s">
        <v>36</v>
      </c>
      <c r="J2" s="53"/>
      <c r="L2" s="184" t="s">
        <v>31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54" t="s">
        <v>22</v>
      </c>
      <c r="J3" s="55"/>
      <c r="L3" s="187"/>
      <c r="M3" s="188"/>
      <c r="N3" s="189"/>
    </row>
    <row r="4" spans="2:14" ht="23.25" customHeight="1" x14ac:dyDescent="0.15">
      <c r="B4" s="30" t="s">
        <v>7</v>
      </c>
      <c r="C4" s="57"/>
      <c r="D4" s="31" t="s">
        <v>11</v>
      </c>
      <c r="E4" s="31" t="s">
        <v>8</v>
      </c>
      <c r="F4" s="31" t="s">
        <v>3</v>
      </c>
      <c r="G4" s="31" t="s">
        <v>9</v>
      </c>
      <c r="H4" s="39" t="s">
        <v>35</v>
      </c>
      <c r="I4" s="30" t="s">
        <v>70</v>
      </c>
      <c r="J4" s="32" t="s">
        <v>17</v>
      </c>
      <c r="K4" s="33"/>
      <c r="L4" s="30" t="s">
        <v>20</v>
      </c>
      <c r="M4" s="31" t="s">
        <v>21</v>
      </c>
      <c r="N4" s="32" t="s">
        <v>69</v>
      </c>
    </row>
    <row r="5" spans="2:14" ht="23.25" customHeight="1" thickBot="1" x14ac:dyDescent="0.2">
      <c r="B5" s="58" t="s">
        <v>12</v>
      </c>
      <c r="C5" s="59"/>
      <c r="D5" s="60">
        <v>305</v>
      </c>
      <c r="E5" s="60" t="s">
        <v>13</v>
      </c>
      <c r="F5" s="60" t="s">
        <v>15</v>
      </c>
      <c r="G5" s="60">
        <v>4</v>
      </c>
      <c r="H5" s="61" t="s">
        <v>2</v>
      </c>
      <c r="I5" s="58">
        <v>1</v>
      </c>
      <c r="J5" s="65">
        <v>58.5</v>
      </c>
      <c r="L5" s="58">
        <f>I5</f>
        <v>1</v>
      </c>
      <c r="M5" s="66">
        <f>L5*1000</f>
        <v>1000</v>
      </c>
      <c r="N5" s="65">
        <f>IF(L5&gt;0,1,0)</f>
        <v>1</v>
      </c>
    </row>
    <row r="6" spans="2:14" ht="23.25" customHeight="1" x14ac:dyDescent="0.15">
      <c r="B6" s="190" t="s">
        <v>64</v>
      </c>
      <c r="C6" s="62">
        <v>1</v>
      </c>
      <c r="D6" s="63"/>
      <c r="E6" s="63"/>
      <c r="F6" s="63"/>
      <c r="G6" s="63"/>
      <c r="H6" s="64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2">
        <v>2</v>
      </c>
      <c r="D7" s="23"/>
      <c r="E7" s="23"/>
      <c r="F7" s="23"/>
      <c r="G7" s="23"/>
      <c r="H7" s="20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2">
        <v>3</v>
      </c>
      <c r="D8" s="23"/>
      <c r="E8" s="23"/>
      <c r="F8" s="23"/>
      <c r="G8" s="23"/>
      <c r="H8" s="20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2">
        <v>4</v>
      </c>
      <c r="D9" s="23"/>
      <c r="E9" s="23"/>
      <c r="F9" s="23"/>
      <c r="G9" s="23"/>
      <c r="H9" s="20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2">
        <v>5</v>
      </c>
      <c r="D10" s="23"/>
      <c r="E10" s="23"/>
      <c r="F10" s="23"/>
      <c r="G10" s="23"/>
      <c r="H10" s="20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6">
        <v>6</v>
      </c>
      <c r="D11" s="27"/>
      <c r="E11" s="27"/>
      <c r="F11" s="27"/>
      <c r="G11" s="27"/>
      <c r="H11" s="56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65</v>
      </c>
      <c r="C12" s="62">
        <v>1</v>
      </c>
      <c r="D12" s="63"/>
      <c r="E12" s="63"/>
      <c r="F12" s="63"/>
      <c r="G12" s="63"/>
      <c r="H12" s="64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2">
        <v>2</v>
      </c>
      <c r="D13" s="23"/>
      <c r="E13" s="23"/>
      <c r="F13" s="23"/>
      <c r="G13" s="23"/>
      <c r="H13" s="20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2">
        <v>3</v>
      </c>
      <c r="D14" s="23"/>
      <c r="E14" s="23"/>
      <c r="F14" s="23"/>
      <c r="G14" s="23"/>
      <c r="H14" s="20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2">
        <v>4</v>
      </c>
      <c r="D15" s="23"/>
      <c r="E15" s="23"/>
      <c r="F15" s="23"/>
      <c r="G15" s="23"/>
      <c r="H15" s="20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2">
        <v>5</v>
      </c>
      <c r="D16" s="23"/>
      <c r="E16" s="23"/>
      <c r="F16" s="23"/>
      <c r="G16" s="23"/>
      <c r="H16" s="20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6">
        <v>6</v>
      </c>
      <c r="D17" s="27"/>
      <c r="E17" s="27"/>
      <c r="F17" s="27"/>
      <c r="G17" s="27"/>
      <c r="H17" s="56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66</v>
      </c>
      <c r="C18" s="62">
        <v>1</v>
      </c>
      <c r="D18" s="63"/>
      <c r="E18" s="63"/>
      <c r="F18" s="63"/>
      <c r="G18" s="63"/>
      <c r="H18" s="64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2">
        <v>2</v>
      </c>
      <c r="D19" s="23"/>
      <c r="E19" s="23"/>
      <c r="F19" s="23"/>
      <c r="G19" s="23"/>
      <c r="H19" s="20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2">
        <v>3</v>
      </c>
      <c r="D20" s="23"/>
      <c r="E20" s="23"/>
      <c r="F20" s="23"/>
      <c r="G20" s="23"/>
      <c r="H20" s="20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2">
        <v>4</v>
      </c>
      <c r="D21" s="23"/>
      <c r="E21" s="23"/>
      <c r="F21" s="23"/>
      <c r="G21" s="23"/>
      <c r="H21" s="20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2">
        <v>5</v>
      </c>
      <c r="D22" s="23"/>
      <c r="E22" s="23"/>
      <c r="F22" s="23"/>
      <c r="G22" s="23"/>
      <c r="H22" s="20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6">
        <v>6</v>
      </c>
      <c r="D23" s="27"/>
      <c r="E23" s="27"/>
      <c r="F23" s="27"/>
      <c r="G23" s="27"/>
      <c r="H23" s="56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67</v>
      </c>
      <c r="C24" s="62">
        <v>1</v>
      </c>
      <c r="D24" s="63"/>
      <c r="E24" s="63"/>
      <c r="F24" s="63"/>
      <c r="G24" s="63"/>
      <c r="H24" s="64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2">
        <v>2</v>
      </c>
      <c r="D25" s="23"/>
      <c r="E25" s="23"/>
      <c r="F25" s="23"/>
      <c r="G25" s="23"/>
      <c r="H25" s="20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2">
        <v>3</v>
      </c>
      <c r="D26" s="23"/>
      <c r="E26" s="23"/>
      <c r="F26" s="23"/>
      <c r="G26" s="23"/>
      <c r="H26" s="20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2">
        <v>4</v>
      </c>
      <c r="D27" s="23"/>
      <c r="E27" s="23"/>
      <c r="F27" s="23"/>
      <c r="G27" s="23"/>
      <c r="H27" s="20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2">
        <v>5</v>
      </c>
      <c r="D28" s="23"/>
      <c r="E28" s="23"/>
      <c r="F28" s="23"/>
      <c r="G28" s="23"/>
      <c r="H28" s="20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6">
        <v>6</v>
      </c>
      <c r="D29" s="27"/>
      <c r="E29" s="27"/>
      <c r="F29" s="27"/>
      <c r="G29" s="27"/>
      <c r="H29" s="56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68</v>
      </c>
      <c r="C30" s="62">
        <v>1</v>
      </c>
      <c r="D30" s="36"/>
      <c r="E30" s="36"/>
      <c r="F30" s="36"/>
      <c r="G30" s="36"/>
      <c r="H30" s="40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2">
        <v>2</v>
      </c>
      <c r="D31" s="23"/>
      <c r="E31" s="23"/>
      <c r="F31" s="23"/>
      <c r="G31" s="23"/>
      <c r="H31" s="24">
        <f>申込団体!$C$5</f>
        <v>0</v>
      </c>
      <c r="I31" s="200"/>
      <c r="J31" s="203"/>
      <c r="K31" s="38"/>
      <c r="L31" s="197"/>
      <c r="M31" s="194"/>
      <c r="N31" s="206"/>
    </row>
    <row r="32" spans="2:14" ht="23.25" customHeight="1" x14ac:dyDescent="0.15">
      <c r="B32" s="191"/>
      <c r="C32" s="22">
        <v>3</v>
      </c>
      <c r="D32" s="23"/>
      <c r="E32" s="23"/>
      <c r="F32" s="23"/>
      <c r="G32" s="23"/>
      <c r="H32" s="24">
        <f>申込団体!$C$5</f>
        <v>0</v>
      </c>
      <c r="I32" s="200"/>
      <c r="J32" s="203"/>
      <c r="K32" s="38"/>
      <c r="L32" s="197"/>
      <c r="M32" s="194"/>
      <c r="N32" s="206"/>
    </row>
    <row r="33" spans="2:14" ht="23.25" customHeight="1" x14ac:dyDescent="0.15">
      <c r="B33" s="191"/>
      <c r="C33" s="22">
        <v>4</v>
      </c>
      <c r="D33" s="23"/>
      <c r="E33" s="23"/>
      <c r="F33" s="23"/>
      <c r="G33" s="23"/>
      <c r="H33" s="24">
        <f>申込団体!$C$5</f>
        <v>0</v>
      </c>
      <c r="I33" s="200"/>
      <c r="J33" s="203"/>
      <c r="K33" s="38"/>
      <c r="L33" s="197"/>
      <c r="M33" s="194"/>
      <c r="N33" s="206"/>
    </row>
    <row r="34" spans="2:14" ht="23.25" customHeight="1" x14ac:dyDescent="0.15">
      <c r="B34" s="191"/>
      <c r="C34" s="22">
        <v>5</v>
      </c>
      <c r="D34" s="23"/>
      <c r="E34" s="23"/>
      <c r="F34" s="23"/>
      <c r="G34" s="23"/>
      <c r="H34" s="24">
        <f>申込団体!$C$5</f>
        <v>0</v>
      </c>
      <c r="I34" s="200"/>
      <c r="J34" s="203"/>
      <c r="K34" s="38"/>
      <c r="L34" s="197"/>
      <c r="M34" s="194"/>
      <c r="N34" s="206"/>
    </row>
    <row r="35" spans="2:14" ht="23.25" customHeight="1" thickBot="1" x14ac:dyDescent="0.2">
      <c r="B35" s="192"/>
      <c r="C35" s="26">
        <v>6</v>
      </c>
      <c r="D35" s="27"/>
      <c r="E35" s="27"/>
      <c r="F35" s="27"/>
      <c r="G35" s="27"/>
      <c r="H35" s="28">
        <f>申込団体!$C$5</f>
        <v>0</v>
      </c>
      <c r="I35" s="201"/>
      <c r="J35" s="204"/>
      <c r="K35" s="38"/>
      <c r="L35" s="198"/>
      <c r="M35" s="195"/>
      <c r="N35" s="207"/>
    </row>
    <row r="36" spans="2:14" ht="28.5" x14ac:dyDescent="0.15">
      <c r="L36" s="41">
        <f>SUM(L6:L35)</f>
        <v>0</v>
      </c>
      <c r="M36" s="41">
        <f>SUM(M6:M35)</f>
        <v>0</v>
      </c>
      <c r="N36" s="41">
        <f>SUM(N6:N35)</f>
        <v>0</v>
      </c>
    </row>
    <row r="37" spans="2:14" x14ac:dyDescent="0.15">
      <c r="L37" s="3" t="s">
        <v>49</v>
      </c>
      <c r="M37" s="3" t="s">
        <v>50</v>
      </c>
      <c r="N37" s="3" t="s">
        <v>51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F28" sqref="F28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2">
        <f>申込団体!C5</f>
        <v>0</v>
      </c>
      <c r="C2" s="223"/>
      <c r="D2" s="218" t="s">
        <v>20</v>
      </c>
      <c r="E2" s="218" t="s">
        <v>21</v>
      </c>
      <c r="F2" s="220" t="s">
        <v>94</v>
      </c>
    </row>
    <row r="3" spans="2:7" ht="16.5" thickBot="1" x14ac:dyDescent="0.2">
      <c r="B3" s="224"/>
      <c r="C3" s="225"/>
      <c r="D3" s="219"/>
      <c r="E3" s="219"/>
      <c r="F3" s="221"/>
    </row>
    <row r="4" spans="2:7" ht="22.5" customHeight="1" thickTop="1" x14ac:dyDescent="0.15">
      <c r="B4" s="214" t="s">
        <v>77</v>
      </c>
      <c r="C4" s="215"/>
      <c r="D4" s="67">
        <f>小女!O36</f>
        <v>0</v>
      </c>
      <c r="E4" s="67">
        <f>小女!P36</f>
        <v>0</v>
      </c>
      <c r="F4" s="68">
        <f>小女!Q36</f>
        <v>0</v>
      </c>
      <c r="G4" s="3" t="s">
        <v>90</v>
      </c>
    </row>
    <row r="5" spans="2:7" ht="22.5" customHeight="1" x14ac:dyDescent="0.15">
      <c r="B5" s="214" t="s">
        <v>78</v>
      </c>
      <c r="C5" s="215"/>
      <c r="D5" s="67">
        <f>小女R!L36</f>
        <v>0</v>
      </c>
      <c r="E5" s="67">
        <f>小女R!M36</f>
        <v>0</v>
      </c>
      <c r="F5" s="68">
        <f>小女R!N36</f>
        <v>0</v>
      </c>
      <c r="G5" s="3" t="s">
        <v>91</v>
      </c>
    </row>
    <row r="6" spans="2:7" ht="22.5" customHeight="1" x14ac:dyDescent="0.15">
      <c r="B6" s="214" t="s">
        <v>79</v>
      </c>
      <c r="C6" s="215"/>
      <c r="D6" s="67">
        <f>小男!O36</f>
        <v>0</v>
      </c>
      <c r="E6" s="67">
        <f>小男!P36</f>
        <v>0</v>
      </c>
      <c r="F6" s="68">
        <f>小男!Q36</f>
        <v>0</v>
      </c>
      <c r="G6" s="3" t="s">
        <v>90</v>
      </c>
    </row>
    <row r="7" spans="2:7" ht="22.5" customHeight="1" thickBot="1" x14ac:dyDescent="0.2">
      <c r="B7" s="216" t="s">
        <v>80</v>
      </c>
      <c r="C7" s="217"/>
      <c r="D7" s="69">
        <f>小男R!L36</f>
        <v>0</v>
      </c>
      <c r="E7" s="69">
        <f>小男R!M36</f>
        <v>0</v>
      </c>
      <c r="F7" s="70">
        <f>小男R!N36</f>
        <v>0</v>
      </c>
      <c r="G7" s="3" t="s">
        <v>91</v>
      </c>
    </row>
    <row r="8" spans="2:7" ht="22.5" customHeight="1" thickTop="1" x14ac:dyDescent="0.15">
      <c r="B8" s="214" t="s">
        <v>81</v>
      </c>
      <c r="C8" s="215"/>
      <c r="D8" s="67">
        <f>中女!O36</f>
        <v>0</v>
      </c>
      <c r="E8" s="67">
        <f>中女!P36</f>
        <v>0</v>
      </c>
      <c r="F8" s="68">
        <f>中女!Q36</f>
        <v>0</v>
      </c>
      <c r="G8" s="3" t="s">
        <v>92</v>
      </c>
    </row>
    <row r="9" spans="2:7" ht="22.5" customHeight="1" x14ac:dyDescent="0.15">
      <c r="B9" s="214" t="s">
        <v>82</v>
      </c>
      <c r="C9" s="215"/>
      <c r="D9" s="67">
        <f>中女R!L36</f>
        <v>0</v>
      </c>
      <c r="E9" s="67">
        <f>中女R!M36</f>
        <v>0</v>
      </c>
      <c r="F9" s="68">
        <f>中女R!N36</f>
        <v>0</v>
      </c>
      <c r="G9" s="3" t="s">
        <v>93</v>
      </c>
    </row>
    <row r="10" spans="2:7" ht="22.5" customHeight="1" x14ac:dyDescent="0.15">
      <c r="B10" s="214" t="s">
        <v>83</v>
      </c>
      <c r="C10" s="215"/>
      <c r="D10" s="67">
        <f>中男!O36</f>
        <v>0</v>
      </c>
      <c r="E10" s="67">
        <f>中男!P36</f>
        <v>0</v>
      </c>
      <c r="F10" s="68">
        <f>中男!Q36</f>
        <v>0</v>
      </c>
      <c r="G10" s="3" t="s">
        <v>92</v>
      </c>
    </row>
    <row r="11" spans="2:7" ht="22.5" customHeight="1" thickBot="1" x14ac:dyDescent="0.2">
      <c r="B11" s="216" t="s">
        <v>84</v>
      </c>
      <c r="C11" s="217"/>
      <c r="D11" s="69">
        <f>中男R!L36</f>
        <v>0</v>
      </c>
      <c r="E11" s="69">
        <f>中男R!M36</f>
        <v>0</v>
      </c>
      <c r="F11" s="70">
        <f>中男R!N36</f>
        <v>0</v>
      </c>
      <c r="G11" s="3" t="s">
        <v>93</v>
      </c>
    </row>
    <row r="12" spans="2:7" ht="22.5" customHeight="1" thickTop="1" x14ac:dyDescent="0.15">
      <c r="B12" s="214" t="s">
        <v>85</v>
      </c>
      <c r="C12" s="215"/>
      <c r="D12" s="67">
        <f>一般･高校女!O36</f>
        <v>0</v>
      </c>
      <c r="E12" s="67">
        <f>一般･高校女!P36</f>
        <v>0</v>
      </c>
      <c r="F12" s="68">
        <f>一般･高校女!Q36</f>
        <v>0</v>
      </c>
      <c r="G12" s="3" t="s">
        <v>92</v>
      </c>
    </row>
    <row r="13" spans="2:7" ht="22.5" customHeight="1" x14ac:dyDescent="0.15">
      <c r="B13" s="214" t="s">
        <v>86</v>
      </c>
      <c r="C13" s="215"/>
      <c r="D13" s="67">
        <f>一般・高校女R!L36</f>
        <v>0</v>
      </c>
      <c r="E13" s="67">
        <f>一般・高校女R!M36</f>
        <v>0</v>
      </c>
      <c r="F13" s="68">
        <f>一般・高校女R!N36</f>
        <v>0</v>
      </c>
      <c r="G13" s="3" t="s">
        <v>93</v>
      </c>
    </row>
    <row r="14" spans="2:7" ht="22.5" customHeight="1" x14ac:dyDescent="0.15">
      <c r="B14" s="214" t="s">
        <v>87</v>
      </c>
      <c r="C14" s="215"/>
      <c r="D14" s="67">
        <f>一般･高校男!O36</f>
        <v>0</v>
      </c>
      <c r="E14" s="67">
        <f>一般･高校男!P36</f>
        <v>0</v>
      </c>
      <c r="F14" s="68">
        <f>一般･高校男!Q36</f>
        <v>0</v>
      </c>
      <c r="G14" s="3" t="s">
        <v>92</v>
      </c>
    </row>
    <row r="15" spans="2:7" ht="22.5" customHeight="1" thickBot="1" x14ac:dyDescent="0.2">
      <c r="B15" s="216" t="s">
        <v>88</v>
      </c>
      <c r="C15" s="217"/>
      <c r="D15" s="69">
        <f>一般・高校男R!L36</f>
        <v>0</v>
      </c>
      <c r="E15" s="69">
        <f>一般・高校男R!M36</f>
        <v>0</v>
      </c>
      <c r="F15" s="70">
        <f>一般・高校男R!N36</f>
        <v>0</v>
      </c>
      <c r="G15" s="3" t="s">
        <v>93</v>
      </c>
    </row>
    <row r="16" spans="2:7" ht="40.5" customHeight="1" thickTop="1" thickBot="1" x14ac:dyDescent="0.2">
      <c r="B16" s="187" t="s">
        <v>89</v>
      </c>
      <c r="C16" s="188"/>
      <c r="D16" s="71">
        <f>SUM(D4:D15)</f>
        <v>0</v>
      </c>
      <c r="E16" s="71">
        <f t="shared" ref="E16:F16" si="0">SUM(E4:E15)</f>
        <v>0</v>
      </c>
      <c r="F16" s="71">
        <f t="shared" si="0"/>
        <v>0</v>
      </c>
    </row>
  </sheetData>
  <mergeCells count="17"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  <mergeCell ref="B14:C14"/>
    <mergeCell ref="B15:C15"/>
    <mergeCell ref="B16:C16"/>
    <mergeCell ref="D2:D3"/>
    <mergeCell ref="E2:E3"/>
    <mergeCell ref="B12:C12"/>
    <mergeCell ref="B13:C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4"/>
  <sheetViews>
    <sheetView zoomScale="70" zoomScaleNormal="70" workbookViewId="0">
      <selection activeCell="O40" sqref="O40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6.5" thickBot="1" x14ac:dyDescent="0.2">
      <c r="A2" s="72"/>
      <c r="B2" s="163" t="s">
        <v>48</v>
      </c>
      <c r="C2" s="164"/>
      <c r="D2" s="164"/>
      <c r="E2" s="164"/>
      <c r="F2" s="164"/>
      <c r="G2" s="165"/>
      <c r="H2" s="73" t="s">
        <v>36</v>
      </c>
      <c r="I2" s="74"/>
      <c r="J2" s="74"/>
      <c r="K2" s="74"/>
      <c r="L2" s="74"/>
      <c r="M2" s="75"/>
      <c r="N2" s="72"/>
      <c r="O2" s="168" t="s">
        <v>31</v>
      </c>
      <c r="P2" s="169"/>
      <c r="Q2" s="170"/>
      <c r="R2" s="72"/>
      <c r="S2" s="72"/>
    </row>
    <row r="3" spans="1:19" ht="16.5" thickBot="1" x14ac:dyDescent="0.2">
      <c r="A3" s="72"/>
      <c r="B3" s="166"/>
      <c r="C3" s="167"/>
      <c r="D3" s="167"/>
      <c r="E3" s="167"/>
      <c r="F3" s="167"/>
      <c r="G3" s="167"/>
      <c r="H3" s="76" t="s">
        <v>22</v>
      </c>
      <c r="I3" s="77"/>
      <c r="J3" s="77"/>
      <c r="K3" s="77"/>
      <c r="L3" s="77"/>
      <c r="M3" s="78"/>
      <c r="N3" s="72"/>
      <c r="O3" s="171"/>
      <c r="P3" s="172"/>
      <c r="Q3" s="173"/>
      <c r="R3" s="72"/>
      <c r="S3" s="72"/>
    </row>
    <row r="4" spans="1:19" ht="23.25" customHeight="1" x14ac:dyDescent="0.15">
      <c r="A4" s="72"/>
      <c r="B4" s="79" t="s">
        <v>7</v>
      </c>
      <c r="C4" s="80" t="s">
        <v>11</v>
      </c>
      <c r="D4" s="80" t="s">
        <v>8</v>
      </c>
      <c r="E4" s="80" t="s">
        <v>3</v>
      </c>
      <c r="F4" s="80" t="s">
        <v>9</v>
      </c>
      <c r="G4" s="81" t="s">
        <v>35</v>
      </c>
      <c r="H4" s="79" t="s">
        <v>16</v>
      </c>
      <c r="I4" s="80" t="s">
        <v>17</v>
      </c>
      <c r="J4" s="80" t="s">
        <v>18</v>
      </c>
      <c r="K4" s="80" t="s">
        <v>17</v>
      </c>
      <c r="L4" s="80" t="s">
        <v>19</v>
      </c>
      <c r="M4" s="82" t="s">
        <v>17</v>
      </c>
      <c r="N4" s="83"/>
      <c r="O4" s="79" t="s">
        <v>20</v>
      </c>
      <c r="P4" s="80" t="s">
        <v>21</v>
      </c>
      <c r="Q4" s="82" t="s">
        <v>10</v>
      </c>
      <c r="R4" s="72"/>
      <c r="S4" s="72"/>
    </row>
    <row r="5" spans="1:19" ht="23.25" customHeight="1" thickBot="1" x14ac:dyDescent="0.2">
      <c r="A5" s="72"/>
      <c r="B5" s="84" t="s">
        <v>12</v>
      </c>
      <c r="C5" s="85">
        <v>305</v>
      </c>
      <c r="D5" s="85" t="s">
        <v>13</v>
      </c>
      <c r="E5" s="85" t="s">
        <v>15</v>
      </c>
      <c r="F5" s="85">
        <v>4</v>
      </c>
      <c r="G5" s="86" t="s">
        <v>2</v>
      </c>
      <c r="H5" s="84">
        <v>1</v>
      </c>
      <c r="I5" s="85">
        <v>12.05</v>
      </c>
      <c r="J5" s="85">
        <v>0</v>
      </c>
      <c r="K5" s="85"/>
      <c r="L5" s="85">
        <v>1</v>
      </c>
      <c r="M5" s="87">
        <v>3.5</v>
      </c>
      <c r="N5" s="72"/>
      <c r="O5" s="84">
        <f>H5+J5+L5</f>
        <v>2</v>
      </c>
      <c r="P5" s="88">
        <f>O5*300</f>
        <v>600</v>
      </c>
      <c r="Q5" s="89">
        <f>IF(O5&gt;0,1,0)</f>
        <v>1</v>
      </c>
      <c r="R5" s="72"/>
      <c r="S5" s="72"/>
    </row>
    <row r="6" spans="1:19" ht="23.25" customHeight="1" thickTop="1" x14ac:dyDescent="0.15">
      <c r="A6" s="72"/>
      <c r="B6" s="90">
        <v>1</v>
      </c>
      <c r="C6" s="91" t="s">
        <v>52</v>
      </c>
      <c r="D6" s="91" t="s">
        <v>54</v>
      </c>
      <c r="E6" s="91" t="s">
        <v>57</v>
      </c>
      <c r="F6" s="91">
        <v>5</v>
      </c>
      <c r="G6" s="92" t="s">
        <v>2</v>
      </c>
      <c r="H6" s="90">
        <v>1</v>
      </c>
      <c r="I6" s="91">
        <v>14.99</v>
      </c>
      <c r="J6" s="91">
        <v>1</v>
      </c>
      <c r="K6" s="91">
        <v>14.99</v>
      </c>
      <c r="L6" s="91">
        <v>0</v>
      </c>
      <c r="M6" s="93"/>
      <c r="N6" s="72"/>
      <c r="O6" s="90">
        <f t="shared" ref="O6:O10" si="0">H6+J6+L6</f>
        <v>2</v>
      </c>
      <c r="P6" s="94">
        <f t="shared" ref="P6:P10" si="1">O6*300</f>
        <v>600</v>
      </c>
      <c r="Q6" s="95">
        <f>IF(O6&gt;0,1,0)</f>
        <v>1</v>
      </c>
      <c r="R6" s="72"/>
      <c r="S6" s="72"/>
    </row>
    <row r="7" spans="1:19" ht="23.25" customHeight="1" x14ac:dyDescent="0.15">
      <c r="A7" s="72"/>
      <c r="B7" s="96">
        <v>2</v>
      </c>
      <c r="C7" s="97" t="s">
        <v>53</v>
      </c>
      <c r="D7" s="97" t="s">
        <v>56</v>
      </c>
      <c r="E7" s="97" t="s">
        <v>58</v>
      </c>
      <c r="F7" s="97">
        <v>5</v>
      </c>
      <c r="G7" s="92" t="s">
        <v>2</v>
      </c>
      <c r="H7" s="90">
        <v>1</v>
      </c>
      <c r="I7" s="97">
        <v>15.03</v>
      </c>
      <c r="J7" s="97">
        <v>0</v>
      </c>
      <c r="K7" s="97"/>
      <c r="L7" s="91">
        <v>1</v>
      </c>
      <c r="M7" s="98">
        <v>4.2</v>
      </c>
      <c r="N7" s="72"/>
      <c r="O7" s="96">
        <f t="shared" si="0"/>
        <v>2</v>
      </c>
      <c r="P7" s="99">
        <f t="shared" si="1"/>
        <v>600</v>
      </c>
      <c r="Q7" s="100">
        <f t="shared" ref="Q7:Q10" si="2">IF(O7&gt;0,1,0)</f>
        <v>1</v>
      </c>
      <c r="R7" s="72"/>
      <c r="S7" s="72"/>
    </row>
    <row r="8" spans="1:19" ht="23.25" customHeight="1" x14ac:dyDescent="0.15">
      <c r="A8" s="72"/>
      <c r="B8" s="96">
        <v>3</v>
      </c>
      <c r="C8" s="97">
        <v>210</v>
      </c>
      <c r="D8" s="97" t="s">
        <v>55</v>
      </c>
      <c r="E8" s="97" t="s">
        <v>59</v>
      </c>
      <c r="F8" s="97">
        <v>5</v>
      </c>
      <c r="G8" s="92" t="s">
        <v>2</v>
      </c>
      <c r="H8" s="90">
        <v>0</v>
      </c>
      <c r="I8" s="97"/>
      <c r="J8" s="97">
        <v>0</v>
      </c>
      <c r="K8" s="97"/>
      <c r="L8" s="91">
        <v>1</v>
      </c>
      <c r="M8" s="98">
        <v>4</v>
      </c>
      <c r="N8" s="72"/>
      <c r="O8" s="96">
        <f t="shared" si="0"/>
        <v>1</v>
      </c>
      <c r="P8" s="99">
        <f t="shared" si="1"/>
        <v>300</v>
      </c>
      <c r="Q8" s="100">
        <f t="shared" si="2"/>
        <v>1</v>
      </c>
      <c r="R8" s="72"/>
      <c r="S8" s="72"/>
    </row>
    <row r="9" spans="1:19" ht="23.25" customHeight="1" x14ac:dyDescent="0.15">
      <c r="A9" s="72"/>
      <c r="B9" s="96">
        <v>4</v>
      </c>
      <c r="C9" s="97">
        <v>560</v>
      </c>
      <c r="D9" s="97" t="s">
        <v>61</v>
      </c>
      <c r="E9" s="97" t="s">
        <v>62</v>
      </c>
      <c r="F9" s="97">
        <v>6</v>
      </c>
      <c r="G9" s="92" t="s">
        <v>2</v>
      </c>
      <c r="H9" s="90">
        <v>0</v>
      </c>
      <c r="I9" s="97"/>
      <c r="J9" s="97">
        <v>1</v>
      </c>
      <c r="K9" s="97">
        <v>13.55</v>
      </c>
      <c r="L9" s="91">
        <v>1</v>
      </c>
      <c r="M9" s="98">
        <v>5.2</v>
      </c>
      <c r="N9" s="72"/>
      <c r="O9" s="96">
        <f t="shared" si="0"/>
        <v>2</v>
      </c>
      <c r="P9" s="99">
        <f t="shared" si="1"/>
        <v>600</v>
      </c>
      <c r="Q9" s="100">
        <f t="shared" si="2"/>
        <v>1</v>
      </c>
      <c r="R9" s="72"/>
      <c r="S9" s="72"/>
    </row>
    <row r="10" spans="1:19" ht="23.25" customHeight="1" thickBot="1" x14ac:dyDescent="0.2">
      <c r="A10" s="72"/>
      <c r="B10" s="101">
        <v>5</v>
      </c>
      <c r="C10" s="102">
        <v>890</v>
      </c>
      <c r="D10" s="102" t="s">
        <v>60</v>
      </c>
      <c r="E10" s="102" t="s">
        <v>63</v>
      </c>
      <c r="F10" s="102">
        <v>6</v>
      </c>
      <c r="G10" s="103" t="s">
        <v>2</v>
      </c>
      <c r="H10" s="104">
        <v>0</v>
      </c>
      <c r="I10" s="102"/>
      <c r="J10" s="102">
        <v>1</v>
      </c>
      <c r="K10" s="102">
        <v>17.98</v>
      </c>
      <c r="L10" s="105">
        <v>0</v>
      </c>
      <c r="M10" s="106"/>
      <c r="N10" s="72"/>
      <c r="O10" s="101">
        <f t="shared" si="0"/>
        <v>1</v>
      </c>
      <c r="P10" s="107">
        <f t="shared" si="1"/>
        <v>300</v>
      </c>
      <c r="Q10" s="108">
        <f t="shared" si="2"/>
        <v>1</v>
      </c>
      <c r="R10" s="72"/>
      <c r="S10" s="72"/>
    </row>
    <row r="11" spans="1:19" ht="28.5" x14ac:dyDescent="0.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109">
        <f>SUM(O6:O10)</f>
        <v>8</v>
      </c>
      <c r="P11" s="109">
        <f>SUM(P6:P10)</f>
        <v>2400</v>
      </c>
      <c r="Q11" s="109">
        <f>SUM(Q6:Q10)</f>
        <v>5</v>
      </c>
      <c r="R11" s="72"/>
      <c r="S11" s="72"/>
    </row>
    <row r="12" spans="1:19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 t="s">
        <v>49</v>
      </c>
      <c r="P12" s="72" t="s">
        <v>50</v>
      </c>
      <c r="Q12" s="72" t="s">
        <v>51</v>
      </c>
      <c r="R12" s="72"/>
      <c r="S12" s="72"/>
    </row>
    <row r="13" spans="1:19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x14ac:dyDescent="0.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x14ac:dyDescent="0.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x14ac:dyDescent="0.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x14ac:dyDescent="0.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x14ac:dyDescent="0.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x14ac:dyDescent="0.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6.5" thickBo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x14ac:dyDescent="0.15">
      <c r="A26" s="72"/>
      <c r="B26" s="163" t="s">
        <v>71</v>
      </c>
      <c r="C26" s="164"/>
      <c r="D26" s="164"/>
      <c r="E26" s="164"/>
      <c r="F26" s="164"/>
      <c r="G26" s="164"/>
      <c r="H26" s="165"/>
      <c r="I26" s="178"/>
      <c r="J26" s="178"/>
      <c r="K26" s="178"/>
      <c r="L26" s="178"/>
      <c r="M26" s="178"/>
      <c r="N26" s="178"/>
      <c r="O26" s="178"/>
      <c r="P26" s="72"/>
      <c r="Q26" s="72"/>
      <c r="R26" s="72"/>
      <c r="S26" s="72"/>
    </row>
    <row r="27" spans="1:19" ht="16.5" thickBot="1" x14ac:dyDescent="0.2">
      <c r="A27" s="72"/>
      <c r="B27" s="166"/>
      <c r="C27" s="167"/>
      <c r="D27" s="167"/>
      <c r="E27" s="167"/>
      <c r="F27" s="167"/>
      <c r="G27" s="167"/>
      <c r="H27" s="174"/>
      <c r="I27" s="178"/>
      <c r="J27" s="178"/>
      <c r="K27" s="178"/>
      <c r="L27" s="178"/>
      <c r="M27" s="178"/>
      <c r="N27" s="178"/>
      <c r="O27" s="178"/>
      <c r="P27" s="72"/>
      <c r="Q27" s="72"/>
      <c r="R27" s="72"/>
      <c r="S27" s="72"/>
    </row>
    <row r="28" spans="1:19" x14ac:dyDescent="0.15">
      <c r="A28" s="72"/>
      <c r="B28" s="79" t="s">
        <v>7</v>
      </c>
      <c r="C28" s="110"/>
      <c r="D28" s="80" t="s">
        <v>11</v>
      </c>
      <c r="E28" s="80" t="s">
        <v>8</v>
      </c>
      <c r="F28" s="80" t="s">
        <v>3</v>
      </c>
      <c r="G28" s="80" t="s">
        <v>9</v>
      </c>
      <c r="H28" s="111" t="s">
        <v>95</v>
      </c>
      <c r="I28" s="112"/>
      <c r="J28" s="11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6.5" thickBot="1" x14ac:dyDescent="0.2">
      <c r="A29" s="72"/>
      <c r="B29" s="113" t="s">
        <v>12</v>
      </c>
      <c r="C29" s="114"/>
      <c r="D29" s="115">
        <v>305</v>
      </c>
      <c r="E29" s="115" t="s">
        <v>13</v>
      </c>
      <c r="F29" s="115" t="s">
        <v>15</v>
      </c>
      <c r="G29" s="115">
        <v>4</v>
      </c>
      <c r="H29" s="116" t="s">
        <v>2</v>
      </c>
      <c r="I29" s="117"/>
      <c r="J29" s="117"/>
      <c r="K29" s="72"/>
      <c r="L29" s="72"/>
      <c r="M29" s="72"/>
      <c r="N29" s="72"/>
      <c r="O29" s="72"/>
      <c r="P29" s="72"/>
      <c r="Q29" s="72"/>
      <c r="R29" s="72"/>
      <c r="S29" s="72"/>
    </row>
    <row r="30" spans="1:19" x14ac:dyDescent="0.15">
      <c r="A30" s="72"/>
      <c r="B30" s="175" t="s">
        <v>64</v>
      </c>
      <c r="C30" s="118">
        <v>1</v>
      </c>
      <c r="D30" s="119"/>
      <c r="E30" s="119"/>
      <c r="F30" s="119"/>
      <c r="G30" s="119"/>
      <c r="H30" s="120">
        <f>申込団体!$C$5</f>
        <v>0</v>
      </c>
      <c r="I30" s="178"/>
      <c r="J30" s="178"/>
      <c r="K30" s="72"/>
      <c r="L30" s="72"/>
      <c r="M30" s="72"/>
      <c r="N30" s="72"/>
      <c r="O30" s="72"/>
      <c r="P30" s="72"/>
      <c r="Q30" s="72"/>
      <c r="R30" s="72"/>
      <c r="S30" s="72"/>
    </row>
    <row r="31" spans="1:19" x14ac:dyDescent="0.15">
      <c r="A31" s="72"/>
      <c r="B31" s="176"/>
      <c r="C31" s="96">
        <v>2</v>
      </c>
      <c r="D31" s="97"/>
      <c r="E31" s="97"/>
      <c r="F31" s="97"/>
      <c r="G31" s="97"/>
      <c r="H31" s="121">
        <f>申込団体!$C$5</f>
        <v>0</v>
      </c>
      <c r="I31" s="178"/>
      <c r="J31" s="178"/>
      <c r="K31" s="72"/>
      <c r="L31" s="72"/>
      <c r="M31" s="72"/>
      <c r="N31" s="72"/>
      <c r="O31" s="72"/>
      <c r="P31" s="72"/>
      <c r="Q31" s="72"/>
      <c r="R31" s="72"/>
      <c r="S31" s="72"/>
    </row>
    <row r="32" spans="1:19" x14ac:dyDescent="0.15">
      <c r="A32" s="72"/>
      <c r="B32" s="176"/>
      <c r="C32" s="96">
        <v>3</v>
      </c>
      <c r="D32" s="97"/>
      <c r="E32" s="97"/>
      <c r="F32" s="97"/>
      <c r="G32" s="97"/>
      <c r="H32" s="121">
        <f>申込団体!$C$5</f>
        <v>0</v>
      </c>
      <c r="I32" s="178"/>
      <c r="J32" s="178"/>
      <c r="K32" s="72"/>
      <c r="L32" s="72"/>
      <c r="M32" s="72"/>
      <c r="N32" s="72"/>
      <c r="O32" s="72"/>
      <c r="P32" s="72"/>
      <c r="Q32" s="72"/>
      <c r="R32" s="72"/>
      <c r="S32" s="72"/>
    </row>
    <row r="33" spans="1:19" x14ac:dyDescent="0.15">
      <c r="A33" s="72"/>
      <c r="B33" s="176"/>
      <c r="C33" s="96">
        <v>4</v>
      </c>
      <c r="D33" s="97"/>
      <c r="E33" s="97"/>
      <c r="F33" s="97"/>
      <c r="G33" s="97"/>
      <c r="H33" s="121">
        <f>申込団体!$C$5</f>
        <v>0</v>
      </c>
      <c r="I33" s="178"/>
      <c r="J33" s="178"/>
      <c r="K33" s="72"/>
      <c r="L33" s="72"/>
      <c r="M33" s="72"/>
      <c r="N33" s="72"/>
      <c r="O33" s="72"/>
      <c r="P33" s="72"/>
      <c r="Q33" s="72"/>
      <c r="R33" s="72"/>
      <c r="S33" s="72"/>
    </row>
    <row r="34" spans="1:19" x14ac:dyDescent="0.15">
      <c r="A34" s="72"/>
      <c r="B34" s="176"/>
      <c r="C34" s="96">
        <v>5</v>
      </c>
      <c r="D34" s="97"/>
      <c r="E34" s="97"/>
      <c r="F34" s="97"/>
      <c r="G34" s="97"/>
      <c r="H34" s="121">
        <f>申込団体!$C$5</f>
        <v>0</v>
      </c>
      <c r="I34" s="178"/>
      <c r="J34" s="178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6.5" thickBot="1" x14ac:dyDescent="0.2">
      <c r="A35" s="72"/>
      <c r="B35" s="177"/>
      <c r="C35" s="101">
        <v>6</v>
      </c>
      <c r="D35" s="102"/>
      <c r="E35" s="102"/>
      <c r="F35" s="102"/>
      <c r="G35" s="102"/>
      <c r="H35" s="122">
        <f>申込団体!$C$5</f>
        <v>0</v>
      </c>
      <c r="I35" s="178"/>
      <c r="J35" s="178"/>
      <c r="K35" s="72"/>
      <c r="L35" s="72"/>
      <c r="M35" s="72"/>
      <c r="N35" s="72"/>
      <c r="O35" s="72"/>
      <c r="P35" s="72"/>
      <c r="Q35" s="72"/>
      <c r="R35" s="72"/>
      <c r="S35" s="72"/>
    </row>
    <row r="36" spans="1:19" x14ac:dyDescent="0.15">
      <c r="A36" s="72"/>
      <c r="B36" s="175" t="s">
        <v>65</v>
      </c>
      <c r="C36" s="118">
        <v>1</v>
      </c>
      <c r="D36" s="119"/>
      <c r="E36" s="119"/>
      <c r="F36" s="119"/>
      <c r="G36" s="119"/>
      <c r="H36" s="120">
        <f>申込団体!$C$5</f>
        <v>0</v>
      </c>
      <c r="I36" s="178"/>
      <c r="J36" s="178"/>
      <c r="K36" s="72"/>
      <c r="L36" s="72"/>
      <c r="M36" s="72"/>
      <c r="N36" s="72"/>
      <c r="O36" s="72"/>
      <c r="P36" s="72"/>
      <c r="Q36" s="72"/>
      <c r="R36" s="72"/>
      <c r="S36" s="72"/>
    </row>
    <row r="37" spans="1:19" x14ac:dyDescent="0.15">
      <c r="A37" s="72"/>
      <c r="B37" s="176"/>
      <c r="C37" s="96">
        <v>2</v>
      </c>
      <c r="D37" s="97"/>
      <c r="E37" s="97"/>
      <c r="F37" s="97"/>
      <c r="G37" s="97"/>
      <c r="H37" s="121">
        <f>申込団体!$C$5</f>
        <v>0</v>
      </c>
      <c r="I37" s="178"/>
      <c r="J37" s="178"/>
      <c r="K37" s="72"/>
      <c r="L37" s="72"/>
      <c r="M37" s="72"/>
      <c r="N37" s="72"/>
      <c r="O37" s="72"/>
      <c r="P37" s="72"/>
      <c r="Q37" s="72"/>
      <c r="R37" s="72"/>
      <c r="S37" s="72"/>
    </row>
    <row r="38" spans="1:19" x14ac:dyDescent="0.15">
      <c r="A38" s="72"/>
      <c r="B38" s="176"/>
      <c r="C38" s="96">
        <v>3</v>
      </c>
      <c r="D38" s="97"/>
      <c r="E38" s="97"/>
      <c r="F38" s="97"/>
      <c r="G38" s="97"/>
      <c r="H38" s="121">
        <f>申込団体!$C$5</f>
        <v>0</v>
      </c>
      <c r="I38" s="178"/>
      <c r="J38" s="178"/>
      <c r="K38" s="72"/>
      <c r="L38" s="72"/>
      <c r="M38" s="72"/>
      <c r="N38" s="72"/>
      <c r="O38" s="72"/>
      <c r="P38" s="72"/>
      <c r="Q38" s="72"/>
      <c r="R38" s="72"/>
      <c r="S38" s="72"/>
    </row>
    <row r="39" spans="1:19" x14ac:dyDescent="0.15">
      <c r="A39" s="72"/>
      <c r="B39" s="176"/>
      <c r="C39" s="96">
        <v>4</v>
      </c>
      <c r="D39" s="97"/>
      <c r="E39" s="97"/>
      <c r="F39" s="97"/>
      <c r="G39" s="97"/>
      <c r="H39" s="121">
        <f>申込団体!$C$5</f>
        <v>0</v>
      </c>
      <c r="I39" s="178"/>
      <c r="J39" s="178"/>
      <c r="K39" s="72"/>
      <c r="L39" s="72"/>
      <c r="M39" s="72"/>
      <c r="N39" s="72"/>
      <c r="O39" s="72"/>
      <c r="P39" s="72"/>
      <c r="Q39" s="72"/>
      <c r="R39" s="72"/>
      <c r="S39" s="72"/>
    </row>
    <row r="40" spans="1:19" x14ac:dyDescent="0.15">
      <c r="A40" s="72"/>
      <c r="B40" s="176"/>
      <c r="C40" s="96">
        <v>5</v>
      </c>
      <c r="D40" s="97"/>
      <c r="E40" s="97"/>
      <c r="F40" s="97"/>
      <c r="G40" s="97"/>
      <c r="H40" s="121">
        <f>申込団体!$C$5</f>
        <v>0</v>
      </c>
      <c r="I40" s="178"/>
      <c r="J40" s="178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6.5" thickBot="1" x14ac:dyDescent="0.2">
      <c r="A41" s="72"/>
      <c r="B41" s="177"/>
      <c r="C41" s="101">
        <v>6</v>
      </c>
      <c r="D41" s="102"/>
      <c r="E41" s="102"/>
      <c r="F41" s="102"/>
      <c r="G41" s="102"/>
      <c r="H41" s="122">
        <f>申込団体!$C$5</f>
        <v>0</v>
      </c>
      <c r="I41" s="178"/>
      <c r="J41" s="178"/>
      <c r="K41" s="72"/>
      <c r="L41" s="72"/>
      <c r="M41" s="72"/>
      <c r="N41" s="72"/>
      <c r="O41" s="72"/>
      <c r="P41" s="72"/>
      <c r="Q41" s="72"/>
      <c r="R41" s="72"/>
      <c r="S41" s="72"/>
    </row>
    <row r="42" spans="1:19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x14ac:dyDescent="0.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</sheetData>
  <dataConsolidate/>
  <mergeCells count="11">
    <mergeCell ref="B36:B41"/>
    <mergeCell ref="I36:I41"/>
    <mergeCell ref="J36:J41"/>
    <mergeCell ref="I26:O26"/>
    <mergeCell ref="I27:O27"/>
    <mergeCell ref="B2:G3"/>
    <mergeCell ref="O2:Q3"/>
    <mergeCell ref="B26:H27"/>
    <mergeCell ref="B30:B35"/>
    <mergeCell ref="I30:I35"/>
    <mergeCell ref="J30:J35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E40" sqref="E40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2:17" ht="16.5" thickBot="1" x14ac:dyDescent="0.2"/>
    <row r="2" spans="2:17" ht="16.5" thickBot="1" x14ac:dyDescent="0.2">
      <c r="B2" s="179" t="s">
        <v>24</v>
      </c>
      <c r="C2" s="180"/>
      <c r="D2" s="180"/>
      <c r="E2" s="180"/>
      <c r="F2" s="180"/>
      <c r="G2" s="181"/>
      <c r="H2" s="43" t="s">
        <v>36</v>
      </c>
      <c r="I2" s="44"/>
      <c r="J2" s="44"/>
      <c r="K2" s="44"/>
      <c r="L2" s="44"/>
      <c r="M2" s="45"/>
      <c r="O2" s="184" t="s">
        <v>31</v>
      </c>
      <c r="P2" s="185"/>
      <c r="Q2" s="186"/>
    </row>
    <row r="3" spans="2:17" ht="16.5" thickBot="1" x14ac:dyDescent="0.2">
      <c r="B3" s="182"/>
      <c r="C3" s="183"/>
      <c r="D3" s="183"/>
      <c r="E3" s="183"/>
      <c r="F3" s="183"/>
      <c r="G3" s="183"/>
      <c r="H3" s="46" t="s">
        <v>22</v>
      </c>
      <c r="I3" s="47"/>
      <c r="J3" s="47"/>
      <c r="K3" s="47"/>
      <c r="L3" s="47"/>
      <c r="M3" s="48"/>
      <c r="O3" s="187"/>
      <c r="P3" s="188"/>
      <c r="Q3" s="189"/>
    </row>
    <row r="4" spans="2:17" ht="23.25" customHeight="1" x14ac:dyDescent="0.15">
      <c r="B4" s="30" t="s">
        <v>7</v>
      </c>
      <c r="C4" s="31" t="s">
        <v>11</v>
      </c>
      <c r="D4" s="31" t="s">
        <v>8</v>
      </c>
      <c r="E4" s="31" t="s">
        <v>14</v>
      </c>
      <c r="F4" s="31" t="s">
        <v>9</v>
      </c>
      <c r="G4" s="39" t="s">
        <v>35</v>
      </c>
      <c r="H4" s="30" t="s">
        <v>16</v>
      </c>
      <c r="I4" s="31" t="s">
        <v>17</v>
      </c>
      <c r="J4" s="31" t="s">
        <v>18</v>
      </c>
      <c r="K4" s="31" t="s">
        <v>17</v>
      </c>
      <c r="L4" s="31" t="s">
        <v>19</v>
      </c>
      <c r="M4" s="32" t="s">
        <v>17</v>
      </c>
      <c r="N4" s="33"/>
      <c r="O4" s="30" t="s">
        <v>20</v>
      </c>
      <c r="P4" s="31" t="s">
        <v>21</v>
      </c>
      <c r="Q4" s="32" t="s">
        <v>10</v>
      </c>
    </row>
    <row r="5" spans="2:17" ht="23.25" customHeight="1" thickBot="1" x14ac:dyDescent="0.2">
      <c r="B5" s="5" t="s">
        <v>12</v>
      </c>
      <c r="C5" s="6">
        <v>305</v>
      </c>
      <c r="D5" s="6" t="s">
        <v>13</v>
      </c>
      <c r="E5" s="6" t="s">
        <v>15</v>
      </c>
      <c r="F5" s="6">
        <v>4</v>
      </c>
      <c r="G5" s="17" t="s">
        <v>2</v>
      </c>
      <c r="H5" s="5">
        <v>1</v>
      </c>
      <c r="I5" s="6">
        <v>12.05</v>
      </c>
      <c r="J5" s="6">
        <v>0</v>
      </c>
      <c r="K5" s="6">
        <v>12.05</v>
      </c>
      <c r="L5" s="6">
        <v>1</v>
      </c>
      <c r="M5" s="12">
        <v>3.5</v>
      </c>
      <c r="O5" s="5">
        <f>H5+J5+L5</f>
        <v>2</v>
      </c>
      <c r="P5" s="13">
        <f>O5*300</f>
        <v>600</v>
      </c>
      <c r="Q5" s="7">
        <f>IF(O5&gt;0,1,0)</f>
        <v>1</v>
      </c>
    </row>
    <row r="6" spans="2:17" ht="23.25" customHeight="1" thickTop="1" x14ac:dyDescent="0.15">
      <c r="B6" s="18">
        <v>1</v>
      </c>
      <c r="C6" s="19"/>
      <c r="D6" s="19"/>
      <c r="E6" s="19"/>
      <c r="F6" s="19"/>
      <c r="G6" s="20">
        <f>申込団体!$C$5</f>
        <v>0</v>
      </c>
      <c r="H6" s="18">
        <v>0</v>
      </c>
      <c r="I6" s="19"/>
      <c r="J6" s="19">
        <v>0</v>
      </c>
      <c r="K6" s="19"/>
      <c r="L6" s="19">
        <v>0</v>
      </c>
      <c r="M6" s="21"/>
      <c r="O6" s="8">
        <f t="shared" ref="O6:O30" si="0">H6+J6+L6</f>
        <v>0</v>
      </c>
      <c r="P6" s="14">
        <f t="shared" ref="P6:P35" si="1">O6*300</f>
        <v>0</v>
      </c>
      <c r="Q6" s="9">
        <f>IF(O6&gt;0,1,0)</f>
        <v>0</v>
      </c>
    </row>
    <row r="7" spans="2:17" ht="23.25" customHeight="1" x14ac:dyDescent="0.15">
      <c r="B7" s="22">
        <v>2</v>
      </c>
      <c r="C7" s="23"/>
      <c r="D7" s="23"/>
      <c r="E7" s="23"/>
      <c r="F7" s="23"/>
      <c r="G7" s="20">
        <f>申込団体!$C$5</f>
        <v>0</v>
      </c>
      <c r="H7" s="18">
        <v>0</v>
      </c>
      <c r="I7" s="23"/>
      <c r="J7" s="23">
        <v>0</v>
      </c>
      <c r="K7" s="23"/>
      <c r="L7" s="19">
        <v>0</v>
      </c>
      <c r="M7" s="25"/>
      <c r="O7" s="4">
        <f t="shared" si="0"/>
        <v>0</v>
      </c>
      <c r="P7" s="15">
        <f t="shared" si="1"/>
        <v>0</v>
      </c>
      <c r="Q7" s="10">
        <f t="shared" ref="Q7:Q35" si="2">IF(O7&gt;0,1,0)</f>
        <v>0</v>
      </c>
    </row>
    <row r="8" spans="2:17" ht="23.25" customHeight="1" x14ac:dyDescent="0.15">
      <c r="B8" s="22">
        <v>3</v>
      </c>
      <c r="C8" s="23"/>
      <c r="D8" s="23"/>
      <c r="E8" s="23"/>
      <c r="F8" s="23"/>
      <c r="G8" s="20">
        <f>申込団体!$C$5</f>
        <v>0</v>
      </c>
      <c r="H8" s="18">
        <v>0</v>
      </c>
      <c r="I8" s="23"/>
      <c r="J8" s="23">
        <v>0</v>
      </c>
      <c r="K8" s="23"/>
      <c r="L8" s="19">
        <v>0</v>
      </c>
      <c r="M8" s="25"/>
      <c r="O8" s="4">
        <f t="shared" si="0"/>
        <v>0</v>
      </c>
      <c r="P8" s="15">
        <f t="shared" si="1"/>
        <v>0</v>
      </c>
      <c r="Q8" s="10">
        <f t="shared" si="2"/>
        <v>0</v>
      </c>
    </row>
    <row r="9" spans="2:17" ht="23.25" customHeight="1" x14ac:dyDescent="0.15">
      <c r="B9" s="22">
        <v>4</v>
      </c>
      <c r="C9" s="23"/>
      <c r="D9" s="23"/>
      <c r="E9" s="23"/>
      <c r="F9" s="23"/>
      <c r="G9" s="20">
        <f>申込団体!$C$5</f>
        <v>0</v>
      </c>
      <c r="H9" s="18">
        <v>0</v>
      </c>
      <c r="I9" s="23"/>
      <c r="J9" s="23">
        <v>0</v>
      </c>
      <c r="K9" s="23"/>
      <c r="L9" s="19">
        <v>0</v>
      </c>
      <c r="M9" s="25"/>
      <c r="O9" s="4">
        <f t="shared" si="0"/>
        <v>0</v>
      </c>
      <c r="P9" s="15">
        <f t="shared" si="1"/>
        <v>0</v>
      </c>
      <c r="Q9" s="10">
        <f t="shared" si="2"/>
        <v>0</v>
      </c>
    </row>
    <row r="10" spans="2:17" ht="23.25" customHeight="1" x14ac:dyDescent="0.15">
      <c r="B10" s="22">
        <v>5</v>
      </c>
      <c r="C10" s="23"/>
      <c r="D10" s="23"/>
      <c r="E10" s="23"/>
      <c r="F10" s="23"/>
      <c r="G10" s="20">
        <f>申込団体!$C$5</f>
        <v>0</v>
      </c>
      <c r="H10" s="18">
        <v>0</v>
      </c>
      <c r="I10" s="23"/>
      <c r="J10" s="23">
        <v>0</v>
      </c>
      <c r="K10" s="23"/>
      <c r="L10" s="19">
        <v>0</v>
      </c>
      <c r="M10" s="25"/>
      <c r="O10" s="4">
        <f t="shared" si="0"/>
        <v>0</v>
      </c>
      <c r="P10" s="15">
        <f t="shared" si="1"/>
        <v>0</v>
      </c>
      <c r="Q10" s="10">
        <f t="shared" si="2"/>
        <v>0</v>
      </c>
    </row>
    <row r="11" spans="2:17" ht="23.25" customHeight="1" x14ac:dyDescent="0.15">
      <c r="B11" s="22">
        <v>6</v>
      </c>
      <c r="C11" s="23"/>
      <c r="D11" s="23"/>
      <c r="E11" s="23"/>
      <c r="F11" s="23"/>
      <c r="G11" s="20">
        <f>申込団体!$C$5</f>
        <v>0</v>
      </c>
      <c r="H11" s="18">
        <v>0</v>
      </c>
      <c r="I11" s="23"/>
      <c r="J11" s="23">
        <v>0</v>
      </c>
      <c r="K11" s="23"/>
      <c r="L11" s="19">
        <v>0</v>
      </c>
      <c r="M11" s="25"/>
      <c r="O11" s="4">
        <f t="shared" si="0"/>
        <v>0</v>
      </c>
      <c r="P11" s="15">
        <f t="shared" si="1"/>
        <v>0</v>
      </c>
      <c r="Q11" s="10">
        <f t="shared" si="2"/>
        <v>0</v>
      </c>
    </row>
    <row r="12" spans="2:17" ht="23.25" customHeight="1" x14ac:dyDescent="0.15">
      <c r="B12" s="22">
        <v>7</v>
      </c>
      <c r="C12" s="23"/>
      <c r="D12" s="23"/>
      <c r="E12" s="23"/>
      <c r="F12" s="23"/>
      <c r="G12" s="20">
        <f>申込団体!$C$5</f>
        <v>0</v>
      </c>
      <c r="H12" s="18">
        <v>0</v>
      </c>
      <c r="I12" s="23"/>
      <c r="J12" s="23">
        <v>0</v>
      </c>
      <c r="K12" s="23"/>
      <c r="L12" s="19">
        <v>0</v>
      </c>
      <c r="M12" s="25"/>
      <c r="O12" s="4">
        <f t="shared" si="0"/>
        <v>0</v>
      </c>
      <c r="P12" s="15">
        <f t="shared" si="1"/>
        <v>0</v>
      </c>
      <c r="Q12" s="10">
        <f t="shared" si="2"/>
        <v>0</v>
      </c>
    </row>
    <row r="13" spans="2:17" ht="23.25" customHeight="1" x14ac:dyDescent="0.15">
      <c r="B13" s="22">
        <v>8</v>
      </c>
      <c r="C13" s="23"/>
      <c r="D13" s="23"/>
      <c r="E13" s="23"/>
      <c r="F13" s="23"/>
      <c r="G13" s="20">
        <f>申込団体!$C$5</f>
        <v>0</v>
      </c>
      <c r="H13" s="18">
        <v>0</v>
      </c>
      <c r="I13" s="23"/>
      <c r="J13" s="23">
        <v>0</v>
      </c>
      <c r="K13" s="23"/>
      <c r="L13" s="19">
        <v>0</v>
      </c>
      <c r="M13" s="25"/>
      <c r="O13" s="4">
        <f t="shared" si="0"/>
        <v>0</v>
      </c>
      <c r="P13" s="15">
        <f t="shared" si="1"/>
        <v>0</v>
      </c>
      <c r="Q13" s="10">
        <f t="shared" si="2"/>
        <v>0</v>
      </c>
    </row>
    <row r="14" spans="2:17" ht="23.25" customHeight="1" x14ac:dyDescent="0.15">
      <c r="B14" s="22">
        <v>9</v>
      </c>
      <c r="C14" s="23"/>
      <c r="D14" s="23"/>
      <c r="E14" s="23"/>
      <c r="F14" s="23"/>
      <c r="G14" s="20">
        <f>申込団体!$C$5</f>
        <v>0</v>
      </c>
      <c r="H14" s="18">
        <v>0</v>
      </c>
      <c r="I14" s="23"/>
      <c r="J14" s="23">
        <v>0</v>
      </c>
      <c r="K14" s="23"/>
      <c r="L14" s="19">
        <v>0</v>
      </c>
      <c r="M14" s="25"/>
      <c r="O14" s="4">
        <f t="shared" si="0"/>
        <v>0</v>
      </c>
      <c r="P14" s="15">
        <f t="shared" si="1"/>
        <v>0</v>
      </c>
      <c r="Q14" s="10">
        <f t="shared" si="2"/>
        <v>0</v>
      </c>
    </row>
    <row r="15" spans="2:17" ht="23.25" customHeight="1" x14ac:dyDescent="0.15">
      <c r="B15" s="22">
        <v>10</v>
      </c>
      <c r="C15" s="23"/>
      <c r="D15" s="23"/>
      <c r="E15" s="23"/>
      <c r="F15" s="23"/>
      <c r="G15" s="20">
        <f>申込団体!$C$5</f>
        <v>0</v>
      </c>
      <c r="H15" s="18">
        <v>0</v>
      </c>
      <c r="I15" s="23"/>
      <c r="J15" s="23">
        <v>0</v>
      </c>
      <c r="K15" s="23"/>
      <c r="L15" s="19">
        <v>0</v>
      </c>
      <c r="M15" s="25"/>
      <c r="O15" s="4">
        <f t="shared" si="0"/>
        <v>0</v>
      </c>
      <c r="P15" s="15">
        <f t="shared" si="1"/>
        <v>0</v>
      </c>
      <c r="Q15" s="10">
        <f t="shared" si="2"/>
        <v>0</v>
      </c>
    </row>
    <row r="16" spans="2:17" ht="23.25" customHeight="1" x14ac:dyDescent="0.15">
      <c r="B16" s="22">
        <v>11</v>
      </c>
      <c r="C16" s="23"/>
      <c r="D16" s="23"/>
      <c r="E16" s="23"/>
      <c r="F16" s="23"/>
      <c r="G16" s="20">
        <f>申込団体!$C$5</f>
        <v>0</v>
      </c>
      <c r="H16" s="18">
        <v>0</v>
      </c>
      <c r="I16" s="23"/>
      <c r="J16" s="23">
        <v>0</v>
      </c>
      <c r="K16" s="23"/>
      <c r="L16" s="19">
        <v>0</v>
      </c>
      <c r="M16" s="25"/>
      <c r="O16" s="4">
        <f t="shared" si="0"/>
        <v>0</v>
      </c>
      <c r="P16" s="15">
        <f t="shared" si="1"/>
        <v>0</v>
      </c>
      <c r="Q16" s="10">
        <f t="shared" si="2"/>
        <v>0</v>
      </c>
    </row>
    <row r="17" spans="2:17" ht="23.25" customHeight="1" x14ac:dyDescent="0.15">
      <c r="B17" s="22">
        <v>12</v>
      </c>
      <c r="C17" s="23"/>
      <c r="D17" s="23"/>
      <c r="E17" s="23"/>
      <c r="F17" s="23"/>
      <c r="G17" s="20">
        <f>申込団体!$C$5</f>
        <v>0</v>
      </c>
      <c r="H17" s="18">
        <v>0</v>
      </c>
      <c r="I17" s="23"/>
      <c r="J17" s="23">
        <v>0</v>
      </c>
      <c r="K17" s="23"/>
      <c r="L17" s="19">
        <v>0</v>
      </c>
      <c r="M17" s="25"/>
      <c r="O17" s="4">
        <f t="shared" si="0"/>
        <v>0</v>
      </c>
      <c r="P17" s="15">
        <f t="shared" si="1"/>
        <v>0</v>
      </c>
      <c r="Q17" s="10">
        <f t="shared" si="2"/>
        <v>0</v>
      </c>
    </row>
    <row r="18" spans="2:17" ht="23.25" customHeight="1" x14ac:dyDescent="0.15">
      <c r="B18" s="22">
        <v>13</v>
      </c>
      <c r="C18" s="23"/>
      <c r="D18" s="23"/>
      <c r="E18" s="23"/>
      <c r="F18" s="23"/>
      <c r="G18" s="20">
        <f>申込団体!$C$5</f>
        <v>0</v>
      </c>
      <c r="H18" s="18">
        <v>0</v>
      </c>
      <c r="I18" s="23"/>
      <c r="J18" s="23">
        <v>0</v>
      </c>
      <c r="K18" s="23"/>
      <c r="L18" s="19">
        <v>0</v>
      </c>
      <c r="M18" s="25"/>
      <c r="O18" s="4">
        <f t="shared" si="0"/>
        <v>0</v>
      </c>
      <c r="P18" s="15">
        <f t="shared" si="1"/>
        <v>0</v>
      </c>
      <c r="Q18" s="10">
        <f t="shared" si="2"/>
        <v>0</v>
      </c>
    </row>
    <row r="19" spans="2:17" ht="23.25" customHeight="1" x14ac:dyDescent="0.15">
      <c r="B19" s="22">
        <v>14</v>
      </c>
      <c r="C19" s="23"/>
      <c r="D19" s="23"/>
      <c r="E19" s="23"/>
      <c r="F19" s="23"/>
      <c r="G19" s="20">
        <f>申込団体!$C$5</f>
        <v>0</v>
      </c>
      <c r="H19" s="18">
        <v>0</v>
      </c>
      <c r="I19" s="23"/>
      <c r="J19" s="23">
        <v>0</v>
      </c>
      <c r="K19" s="23"/>
      <c r="L19" s="19">
        <v>0</v>
      </c>
      <c r="M19" s="25"/>
      <c r="O19" s="4">
        <f t="shared" si="0"/>
        <v>0</v>
      </c>
      <c r="P19" s="15">
        <f t="shared" si="1"/>
        <v>0</v>
      </c>
      <c r="Q19" s="10">
        <f t="shared" si="2"/>
        <v>0</v>
      </c>
    </row>
    <row r="20" spans="2:17" ht="23.25" customHeight="1" x14ac:dyDescent="0.15">
      <c r="B20" s="22">
        <v>15</v>
      </c>
      <c r="C20" s="23"/>
      <c r="D20" s="23"/>
      <c r="E20" s="23"/>
      <c r="F20" s="23"/>
      <c r="G20" s="20">
        <f>申込団体!$C$5</f>
        <v>0</v>
      </c>
      <c r="H20" s="18">
        <v>0</v>
      </c>
      <c r="I20" s="23"/>
      <c r="J20" s="23">
        <v>0</v>
      </c>
      <c r="K20" s="23"/>
      <c r="L20" s="19">
        <v>0</v>
      </c>
      <c r="M20" s="25"/>
      <c r="O20" s="4">
        <f t="shared" si="0"/>
        <v>0</v>
      </c>
      <c r="P20" s="15">
        <f t="shared" si="1"/>
        <v>0</v>
      </c>
      <c r="Q20" s="10">
        <f t="shared" si="2"/>
        <v>0</v>
      </c>
    </row>
    <row r="21" spans="2:17" ht="23.25" customHeight="1" x14ac:dyDescent="0.15">
      <c r="B21" s="22">
        <v>16</v>
      </c>
      <c r="C21" s="23"/>
      <c r="D21" s="23"/>
      <c r="E21" s="23"/>
      <c r="F21" s="23"/>
      <c r="G21" s="20">
        <f>申込団体!$C$5</f>
        <v>0</v>
      </c>
      <c r="H21" s="18">
        <v>0</v>
      </c>
      <c r="I21" s="23"/>
      <c r="J21" s="23">
        <v>0</v>
      </c>
      <c r="K21" s="23"/>
      <c r="L21" s="19">
        <v>0</v>
      </c>
      <c r="M21" s="25"/>
      <c r="O21" s="4">
        <f t="shared" si="0"/>
        <v>0</v>
      </c>
      <c r="P21" s="15">
        <f t="shared" si="1"/>
        <v>0</v>
      </c>
      <c r="Q21" s="10">
        <f t="shared" si="2"/>
        <v>0</v>
      </c>
    </row>
    <row r="22" spans="2:17" ht="23.25" customHeight="1" x14ac:dyDescent="0.15">
      <c r="B22" s="22">
        <v>17</v>
      </c>
      <c r="C22" s="23"/>
      <c r="D22" s="23"/>
      <c r="E22" s="23"/>
      <c r="F22" s="23"/>
      <c r="G22" s="20">
        <f>申込団体!$C$5</f>
        <v>0</v>
      </c>
      <c r="H22" s="18">
        <v>0</v>
      </c>
      <c r="I22" s="23"/>
      <c r="J22" s="23">
        <v>0</v>
      </c>
      <c r="K22" s="23"/>
      <c r="L22" s="19">
        <v>0</v>
      </c>
      <c r="M22" s="25"/>
      <c r="O22" s="4">
        <f t="shared" si="0"/>
        <v>0</v>
      </c>
      <c r="P22" s="15">
        <f t="shared" si="1"/>
        <v>0</v>
      </c>
      <c r="Q22" s="10">
        <f t="shared" si="2"/>
        <v>0</v>
      </c>
    </row>
    <row r="23" spans="2:17" ht="23.25" customHeight="1" x14ac:dyDescent="0.15">
      <c r="B23" s="22">
        <v>18</v>
      </c>
      <c r="C23" s="23"/>
      <c r="D23" s="23"/>
      <c r="E23" s="23"/>
      <c r="F23" s="23"/>
      <c r="G23" s="20">
        <f>申込団体!$C$5</f>
        <v>0</v>
      </c>
      <c r="H23" s="18">
        <v>0</v>
      </c>
      <c r="I23" s="23"/>
      <c r="J23" s="23">
        <v>0</v>
      </c>
      <c r="K23" s="23"/>
      <c r="L23" s="19">
        <v>0</v>
      </c>
      <c r="M23" s="25"/>
      <c r="O23" s="4">
        <f t="shared" si="0"/>
        <v>0</v>
      </c>
      <c r="P23" s="15">
        <f t="shared" si="1"/>
        <v>0</v>
      </c>
      <c r="Q23" s="10">
        <f t="shared" si="2"/>
        <v>0</v>
      </c>
    </row>
    <row r="24" spans="2:17" ht="23.25" customHeight="1" x14ac:dyDescent="0.15">
      <c r="B24" s="22">
        <v>19</v>
      </c>
      <c r="C24" s="23"/>
      <c r="D24" s="23"/>
      <c r="E24" s="23"/>
      <c r="F24" s="23"/>
      <c r="G24" s="20">
        <f>申込団体!$C$5</f>
        <v>0</v>
      </c>
      <c r="H24" s="18">
        <v>0</v>
      </c>
      <c r="I24" s="23"/>
      <c r="J24" s="23">
        <v>0</v>
      </c>
      <c r="K24" s="23"/>
      <c r="L24" s="19">
        <v>0</v>
      </c>
      <c r="M24" s="25"/>
      <c r="O24" s="4">
        <f t="shared" si="0"/>
        <v>0</v>
      </c>
      <c r="P24" s="15">
        <f t="shared" si="1"/>
        <v>0</v>
      </c>
      <c r="Q24" s="10">
        <f t="shared" si="2"/>
        <v>0</v>
      </c>
    </row>
    <row r="25" spans="2:17" ht="23.25" customHeight="1" x14ac:dyDescent="0.15">
      <c r="B25" s="22">
        <v>20</v>
      </c>
      <c r="C25" s="23"/>
      <c r="D25" s="23"/>
      <c r="E25" s="23"/>
      <c r="F25" s="23"/>
      <c r="G25" s="20">
        <f>申込団体!$C$5</f>
        <v>0</v>
      </c>
      <c r="H25" s="18">
        <v>0</v>
      </c>
      <c r="I25" s="23"/>
      <c r="J25" s="23">
        <v>0</v>
      </c>
      <c r="K25" s="23"/>
      <c r="L25" s="19">
        <v>0</v>
      </c>
      <c r="M25" s="25"/>
      <c r="O25" s="4">
        <f t="shared" si="0"/>
        <v>0</v>
      </c>
      <c r="P25" s="15">
        <f t="shared" si="1"/>
        <v>0</v>
      </c>
      <c r="Q25" s="10">
        <f t="shared" si="2"/>
        <v>0</v>
      </c>
    </row>
    <row r="26" spans="2:17" ht="23.25" customHeight="1" x14ac:dyDescent="0.15">
      <c r="B26" s="22">
        <v>21</v>
      </c>
      <c r="C26" s="23"/>
      <c r="D26" s="23"/>
      <c r="E26" s="23"/>
      <c r="F26" s="23"/>
      <c r="G26" s="20">
        <f>申込団体!$C$5</f>
        <v>0</v>
      </c>
      <c r="H26" s="18">
        <v>0</v>
      </c>
      <c r="I26" s="23"/>
      <c r="J26" s="23">
        <v>0</v>
      </c>
      <c r="K26" s="23"/>
      <c r="L26" s="19">
        <v>0</v>
      </c>
      <c r="M26" s="25"/>
      <c r="O26" s="4">
        <f t="shared" si="0"/>
        <v>0</v>
      </c>
      <c r="P26" s="15">
        <f t="shared" si="1"/>
        <v>0</v>
      </c>
      <c r="Q26" s="10">
        <f t="shared" si="2"/>
        <v>0</v>
      </c>
    </row>
    <row r="27" spans="2:17" ht="23.25" customHeight="1" x14ac:dyDescent="0.15">
      <c r="B27" s="22">
        <v>22</v>
      </c>
      <c r="C27" s="23"/>
      <c r="D27" s="23"/>
      <c r="E27" s="23"/>
      <c r="F27" s="23"/>
      <c r="G27" s="20">
        <f>申込団体!$C$5</f>
        <v>0</v>
      </c>
      <c r="H27" s="18">
        <v>0</v>
      </c>
      <c r="I27" s="23"/>
      <c r="J27" s="23">
        <v>0</v>
      </c>
      <c r="K27" s="23"/>
      <c r="L27" s="19">
        <v>0</v>
      </c>
      <c r="M27" s="25"/>
      <c r="O27" s="4">
        <f t="shared" si="0"/>
        <v>0</v>
      </c>
      <c r="P27" s="15">
        <f t="shared" si="1"/>
        <v>0</v>
      </c>
      <c r="Q27" s="10">
        <f t="shared" si="2"/>
        <v>0</v>
      </c>
    </row>
    <row r="28" spans="2:17" ht="23.25" customHeight="1" x14ac:dyDescent="0.15">
      <c r="B28" s="22">
        <v>23</v>
      </c>
      <c r="C28" s="23"/>
      <c r="D28" s="23"/>
      <c r="E28" s="23"/>
      <c r="F28" s="23"/>
      <c r="G28" s="20">
        <f>申込団体!$C$5</f>
        <v>0</v>
      </c>
      <c r="H28" s="18">
        <v>0</v>
      </c>
      <c r="I28" s="23"/>
      <c r="J28" s="23">
        <v>0</v>
      </c>
      <c r="K28" s="23"/>
      <c r="L28" s="19">
        <v>0</v>
      </c>
      <c r="M28" s="25"/>
      <c r="O28" s="4">
        <f t="shared" si="0"/>
        <v>0</v>
      </c>
      <c r="P28" s="15">
        <f t="shared" si="1"/>
        <v>0</v>
      </c>
      <c r="Q28" s="10">
        <f t="shared" si="2"/>
        <v>0</v>
      </c>
    </row>
    <row r="29" spans="2:17" ht="23.25" customHeight="1" x14ac:dyDescent="0.15">
      <c r="B29" s="22">
        <v>24</v>
      </c>
      <c r="C29" s="23"/>
      <c r="D29" s="23"/>
      <c r="E29" s="23"/>
      <c r="F29" s="23"/>
      <c r="G29" s="20">
        <f>申込団体!$C$5</f>
        <v>0</v>
      </c>
      <c r="H29" s="18">
        <v>0</v>
      </c>
      <c r="I29" s="23"/>
      <c r="J29" s="23">
        <v>0</v>
      </c>
      <c r="K29" s="23"/>
      <c r="L29" s="19">
        <v>0</v>
      </c>
      <c r="M29" s="25"/>
      <c r="O29" s="4">
        <f t="shared" si="0"/>
        <v>0</v>
      </c>
      <c r="P29" s="15">
        <f t="shared" si="1"/>
        <v>0</v>
      </c>
      <c r="Q29" s="10">
        <f t="shared" si="2"/>
        <v>0</v>
      </c>
    </row>
    <row r="30" spans="2:17" ht="23.25" customHeight="1" x14ac:dyDescent="0.15">
      <c r="B30" s="34">
        <v>25</v>
      </c>
      <c r="C30" s="35"/>
      <c r="D30" s="35"/>
      <c r="E30" s="35"/>
      <c r="F30" s="35"/>
      <c r="G30" s="40">
        <f>申込団体!$C$5</f>
        <v>0</v>
      </c>
      <c r="H30" s="34">
        <v>0</v>
      </c>
      <c r="I30" s="35"/>
      <c r="J30" s="35">
        <v>0</v>
      </c>
      <c r="K30" s="35"/>
      <c r="L30" s="36">
        <v>0</v>
      </c>
      <c r="M30" s="37"/>
      <c r="O30" s="4">
        <f t="shared" si="0"/>
        <v>0</v>
      </c>
      <c r="P30" s="15">
        <f t="shared" si="1"/>
        <v>0</v>
      </c>
      <c r="Q30" s="10">
        <f t="shared" si="2"/>
        <v>0</v>
      </c>
    </row>
    <row r="31" spans="2:17" ht="23.25" customHeight="1" x14ac:dyDescent="0.15">
      <c r="B31" s="22">
        <v>26</v>
      </c>
      <c r="C31" s="23"/>
      <c r="D31" s="23"/>
      <c r="E31" s="23"/>
      <c r="F31" s="23"/>
      <c r="G31" s="24">
        <f>申込団体!$C$5</f>
        <v>0</v>
      </c>
      <c r="H31" s="22">
        <v>0</v>
      </c>
      <c r="I31" s="23"/>
      <c r="J31" s="23">
        <v>0</v>
      </c>
      <c r="K31" s="23"/>
      <c r="L31" s="23">
        <v>0</v>
      </c>
      <c r="M31" s="25"/>
      <c r="N31" s="38"/>
      <c r="O31" s="4">
        <f t="shared" ref="O31:O35" si="3">H31+J31+L31</f>
        <v>0</v>
      </c>
      <c r="P31" s="15">
        <f t="shared" si="1"/>
        <v>0</v>
      </c>
      <c r="Q31" s="10">
        <f t="shared" si="2"/>
        <v>0</v>
      </c>
    </row>
    <row r="32" spans="2:17" ht="23.25" customHeight="1" x14ac:dyDescent="0.15">
      <c r="B32" s="22">
        <v>27</v>
      </c>
      <c r="C32" s="23"/>
      <c r="D32" s="23"/>
      <c r="E32" s="23"/>
      <c r="F32" s="23"/>
      <c r="G32" s="24">
        <f>申込団体!$C$5</f>
        <v>0</v>
      </c>
      <c r="H32" s="22">
        <v>0</v>
      </c>
      <c r="I32" s="23"/>
      <c r="J32" s="23">
        <v>0</v>
      </c>
      <c r="K32" s="23"/>
      <c r="L32" s="23">
        <v>0</v>
      </c>
      <c r="M32" s="25"/>
      <c r="N32" s="38"/>
      <c r="O32" s="4">
        <f t="shared" si="3"/>
        <v>0</v>
      </c>
      <c r="P32" s="15">
        <f t="shared" si="1"/>
        <v>0</v>
      </c>
      <c r="Q32" s="10">
        <f t="shared" si="2"/>
        <v>0</v>
      </c>
    </row>
    <row r="33" spans="2:17" ht="23.25" customHeight="1" x14ac:dyDescent="0.15">
      <c r="B33" s="22">
        <v>28</v>
      </c>
      <c r="C33" s="23"/>
      <c r="D33" s="23"/>
      <c r="E33" s="23"/>
      <c r="F33" s="23"/>
      <c r="G33" s="24">
        <f>申込団体!$C$5</f>
        <v>0</v>
      </c>
      <c r="H33" s="22">
        <v>0</v>
      </c>
      <c r="I33" s="23"/>
      <c r="J33" s="23">
        <v>0</v>
      </c>
      <c r="K33" s="23"/>
      <c r="L33" s="23">
        <v>0</v>
      </c>
      <c r="M33" s="25"/>
      <c r="N33" s="38"/>
      <c r="O33" s="4">
        <f t="shared" si="3"/>
        <v>0</v>
      </c>
      <c r="P33" s="15">
        <f t="shared" si="1"/>
        <v>0</v>
      </c>
      <c r="Q33" s="10">
        <f t="shared" si="2"/>
        <v>0</v>
      </c>
    </row>
    <row r="34" spans="2:17" ht="23.25" customHeight="1" x14ac:dyDescent="0.15">
      <c r="B34" s="22">
        <v>29</v>
      </c>
      <c r="C34" s="23"/>
      <c r="D34" s="23"/>
      <c r="E34" s="23"/>
      <c r="F34" s="23"/>
      <c r="G34" s="24">
        <f>申込団体!$C$5</f>
        <v>0</v>
      </c>
      <c r="H34" s="22">
        <v>0</v>
      </c>
      <c r="I34" s="23"/>
      <c r="J34" s="23">
        <v>0</v>
      </c>
      <c r="K34" s="23"/>
      <c r="L34" s="23">
        <v>0</v>
      </c>
      <c r="M34" s="25"/>
      <c r="N34" s="38"/>
      <c r="O34" s="4">
        <f t="shared" si="3"/>
        <v>0</v>
      </c>
      <c r="P34" s="15">
        <f t="shared" si="1"/>
        <v>0</v>
      </c>
      <c r="Q34" s="10">
        <f t="shared" si="2"/>
        <v>0</v>
      </c>
    </row>
    <row r="35" spans="2:17" ht="23.25" customHeight="1" thickBot="1" x14ac:dyDescent="0.2">
      <c r="B35" s="26">
        <v>30</v>
      </c>
      <c r="C35" s="27"/>
      <c r="D35" s="27"/>
      <c r="E35" s="27"/>
      <c r="F35" s="27"/>
      <c r="G35" s="28">
        <f>申込団体!$C$5</f>
        <v>0</v>
      </c>
      <c r="H35" s="26">
        <v>0</v>
      </c>
      <c r="I35" s="27"/>
      <c r="J35" s="27">
        <v>0</v>
      </c>
      <c r="K35" s="27"/>
      <c r="L35" s="27">
        <v>0</v>
      </c>
      <c r="M35" s="29"/>
      <c r="N35" s="38"/>
      <c r="O35" s="2">
        <f t="shared" si="3"/>
        <v>0</v>
      </c>
      <c r="P35" s="16">
        <f t="shared" si="1"/>
        <v>0</v>
      </c>
      <c r="Q35" s="11">
        <f t="shared" si="2"/>
        <v>0</v>
      </c>
    </row>
    <row r="36" spans="2:17" ht="28.5" x14ac:dyDescent="0.15">
      <c r="O36" s="41">
        <f>SUM(O6:O35)</f>
        <v>0</v>
      </c>
      <c r="P36" s="41">
        <f>SUM(P6:P35)</f>
        <v>0</v>
      </c>
      <c r="Q36" s="41">
        <f>SUM(Q6:Q35)</f>
        <v>0</v>
      </c>
    </row>
    <row r="37" spans="2:17" x14ac:dyDescent="0.15">
      <c r="O37" s="3" t="s">
        <v>49</v>
      </c>
      <c r="P37" s="3" t="s">
        <v>50</v>
      </c>
      <c r="Q37" s="3" t="s">
        <v>51</v>
      </c>
    </row>
  </sheetData>
  <dataConsolidate/>
  <mergeCells count="2">
    <mergeCell ref="B2:G3"/>
    <mergeCell ref="O2:Q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L6:L35 J6:J35 K6:K29 M6:M29 H6:I29 F5:G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S27" sqref="S27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71</v>
      </c>
      <c r="C2" s="180"/>
      <c r="D2" s="180"/>
      <c r="E2" s="180"/>
      <c r="F2" s="180"/>
      <c r="G2" s="180"/>
      <c r="H2" s="181"/>
      <c r="I2" s="52" t="s">
        <v>36</v>
      </c>
      <c r="J2" s="53"/>
      <c r="L2" s="184" t="s">
        <v>31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54" t="s">
        <v>22</v>
      </c>
      <c r="J3" s="55"/>
      <c r="L3" s="187"/>
      <c r="M3" s="188"/>
      <c r="N3" s="189"/>
    </row>
    <row r="4" spans="2:14" ht="23.25" customHeight="1" x14ac:dyDescent="0.15">
      <c r="B4" s="30" t="s">
        <v>7</v>
      </c>
      <c r="C4" s="57"/>
      <c r="D4" s="31" t="s">
        <v>11</v>
      </c>
      <c r="E4" s="31" t="s">
        <v>8</v>
      </c>
      <c r="F4" s="31" t="s">
        <v>3</v>
      </c>
      <c r="G4" s="31" t="s">
        <v>9</v>
      </c>
      <c r="H4" s="39" t="s">
        <v>35</v>
      </c>
      <c r="I4" s="30" t="s">
        <v>70</v>
      </c>
      <c r="J4" s="32" t="s">
        <v>17</v>
      </c>
      <c r="K4" s="33"/>
      <c r="L4" s="30" t="s">
        <v>20</v>
      </c>
      <c r="M4" s="31" t="s">
        <v>21</v>
      </c>
      <c r="N4" s="32" t="s">
        <v>69</v>
      </c>
    </row>
    <row r="5" spans="2:14" ht="23.25" customHeight="1" thickBot="1" x14ac:dyDescent="0.2">
      <c r="B5" s="58" t="s">
        <v>12</v>
      </c>
      <c r="C5" s="59"/>
      <c r="D5" s="60">
        <v>305</v>
      </c>
      <c r="E5" s="60" t="s">
        <v>13</v>
      </c>
      <c r="F5" s="60" t="s">
        <v>15</v>
      </c>
      <c r="G5" s="60">
        <v>4</v>
      </c>
      <c r="H5" s="61" t="s">
        <v>2</v>
      </c>
      <c r="I5" s="58">
        <v>1</v>
      </c>
      <c r="J5" s="65">
        <v>58.5</v>
      </c>
      <c r="L5" s="58">
        <f>I5</f>
        <v>1</v>
      </c>
      <c r="M5" s="66">
        <f>L5*600</f>
        <v>600</v>
      </c>
      <c r="N5" s="65">
        <f>IF(L5&gt;0,1,0)</f>
        <v>1</v>
      </c>
    </row>
    <row r="6" spans="2:14" ht="23.25" customHeight="1" x14ac:dyDescent="0.15">
      <c r="B6" s="190" t="s">
        <v>64</v>
      </c>
      <c r="C6" s="62">
        <v>1</v>
      </c>
      <c r="D6" s="63"/>
      <c r="E6" s="63"/>
      <c r="F6" s="63"/>
      <c r="G6" s="63"/>
      <c r="H6" s="64">
        <f>申込団体!$C$5</f>
        <v>0</v>
      </c>
      <c r="I6" s="199">
        <v>0</v>
      </c>
      <c r="J6" s="202"/>
      <c r="L6" s="196">
        <f>I6</f>
        <v>0</v>
      </c>
      <c r="M6" s="193">
        <f>L6*600</f>
        <v>0</v>
      </c>
      <c r="N6" s="205">
        <f>IF(L6&gt;0,1,0)</f>
        <v>0</v>
      </c>
    </row>
    <row r="7" spans="2:14" ht="23.25" customHeight="1" x14ac:dyDescent="0.15">
      <c r="B7" s="191"/>
      <c r="C7" s="22">
        <v>2</v>
      </c>
      <c r="D7" s="23"/>
      <c r="E7" s="23"/>
      <c r="F7" s="23"/>
      <c r="G7" s="23"/>
      <c r="H7" s="20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2">
        <v>3</v>
      </c>
      <c r="D8" s="23"/>
      <c r="E8" s="23"/>
      <c r="F8" s="23"/>
      <c r="G8" s="23"/>
      <c r="H8" s="20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2">
        <v>4</v>
      </c>
      <c r="D9" s="23"/>
      <c r="E9" s="23"/>
      <c r="F9" s="23"/>
      <c r="G9" s="23"/>
      <c r="H9" s="20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2">
        <v>5</v>
      </c>
      <c r="D10" s="23"/>
      <c r="E10" s="23"/>
      <c r="F10" s="23"/>
      <c r="G10" s="23"/>
      <c r="H10" s="20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6">
        <v>6</v>
      </c>
      <c r="D11" s="27"/>
      <c r="E11" s="27"/>
      <c r="F11" s="27"/>
      <c r="G11" s="27"/>
      <c r="H11" s="56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65</v>
      </c>
      <c r="C12" s="62">
        <v>1</v>
      </c>
      <c r="D12" s="63"/>
      <c r="E12" s="63"/>
      <c r="F12" s="63"/>
      <c r="G12" s="63"/>
      <c r="H12" s="64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L12*600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2">
        <v>2</v>
      </c>
      <c r="D13" s="23"/>
      <c r="E13" s="23"/>
      <c r="F13" s="23"/>
      <c r="G13" s="23"/>
      <c r="H13" s="20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2">
        <v>3</v>
      </c>
      <c r="D14" s="23"/>
      <c r="E14" s="23"/>
      <c r="F14" s="23"/>
      <c r="G14" s="23"/>
      <c r="H14" s="20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2">
        <v>4</v>
      </c>
      <c r="D15" s="23"/>
      <c r="E15" s="23"/>
      <c r="F15" s="23"/>
      <c r="G15" s="23"/>
      <c r="H15" s="20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2">
        <v>5</v>
      </c>
      <c r="D16" s="23"/>
      <c r="E16" s="23"/>
      <c r="F16" s="23"/>
      <c r="G16" s="23"/>
      <c r="H16" s="20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6">
        <v>6</v>
      </c>
      <c r="D17" s="27"/>
      <c r="E17" s="27"/>
      <c r="F17" s="27"/>
      <c r="G17" s="27"/>
      <c r="H17" s="56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66</v>
      </c>
      <c r="C18" s="62">
        <v>1</v>
      </c>
      <c r="D18" s="63"/>
      <c r="E18" s="63"/>
      <c r="F18" s="63"/>
      <c r="G18" s="63"/>
      <c r="H18" s="64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L18*600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2">
        <v>2</v>
      </c>
      <c r="D19" s="23"/>
      <c r="E19" s="23"/>
      <c r="F19" s="23"/>
      <c r="G19" s="23"/>
      <c r="H19" s="20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2">
        <v>3</v>
      </c>
      <c r="D20" s="23"/>
      <c r="E20" s="23"/>
      <c r="F20" s="23"/>
      <c r="G20" s="23"/>
      <c r="H20" s="20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2">
        <v>4</v>
      </c>
      <c r="D21" s="23"/>
      <c r="E21" s="23"/>
      <c r="F21" s="23"/>
      <c r="G21" s="23"/>
      <c r="H21" s="20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2">
        <v>5</v>
      </c>
      <c r="D22" s="23"/>
      <c r="E22" s="23"/>
      <c r="F22" s="23"/>
      <c r="G22" s="23"/>
      <c r="H22" s="20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6">
        <v>6</v>
      </c>
      <c r="D23" s="27"/>
      <c r="E23" s="27"/>
      <c r="F23" s="27"/>
      <c r="G23" s="27"/>
      <c r="H23" s="56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67</v>
      </c>
      <c r="C24" s="62">
        <v>1</v>
      </c>
      <c r="D24" s="63"/>
      <c r="E24" s="63"/>
      <c r="F24" s="63"/>
      <c r="G24" s="63"/>
      <c r="H24" s="64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L24*600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2">
        <v>2</v>
      </c>
      <c r="D25" s="23"/>
      <c r="E25" s="23"/>
      <c r="F25" s="23"/>
      <c r="G25" s="23"/>
      <c r="H25" s="20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2">
        <v>3</v>
      </c>
      <c r="D26" s="23"/>
      <c r="E26" s="23"/>
      <c r="F26" s="23"/>
      <c r="G26" s="23"/>
      <c r="H26" s="20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2">
        <v>4</v>
      </c>
      <c r="D27" s="23"/>
      <c r="E27" s="23"/>
      <c r="F27" s="23"/>
      <c r="G27" s="23"/>
      <c r="H27" s="20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2">
        <v>5</v>
      </c>
      <c r="D28" s="23"/>
      <c r="E28" s="23"/>
      <c r="F28" s="23"/>
      <c r="G28" s="23"/>
      <c r="H28" s="20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6">
        <v>6</v>
      </c>
      <c r="D29" s="27"/>
      <c r="E29" s="27"/>
      <c r="F29" s="27"/>
      <c r="G29" s="27"/>
      <c r="H29" s="56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68</v>
      </c>
      <c r="C30" s="62">
        <v>1</v>
      </c>
      <c r="D30" s="36"/>
      <c r="E30" s="36"/>
      <c r="F30" s="36"/>
      <c r="G30" s="36"/>
      <c r="H30" s="40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L30*600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2">
        <v>2</v>
      </c>
      <c r="D31" s="23"/>
      <c r="E31" s="23"/>
      <c r="F31" s="23"/>
      <c r="G31" s="23"/>
      <c r="H31" s="24">
        <f>申込団体!$C$5</f>
        <v>0</v>
      </c>
      <c r="I31" s="200"/>
      <c r="J31" s="203"/>
      <c r="K31" s="38"/>
      <c r="L31" s="197"/>
      <c r="M31" s="194"/>
      <c r="N31" s="206"/>
    </row>
    <row r="32" spans="2:14" ht="23.25" customHeight="1" x14ac:dyDescent="0.15">
      <c r="B32" s="191"/>
      <c r="C32" s="22">
        <v>3</v>
      </c>
      <c r="D32" s="23"/>
      <c r="E32" s="23"/>
      <c r="F32" s="23"/>
      <c r="G32" s="23"/>
      <c r="H32" s="24">
        <f>申込団体!$C$5</f>
        <v>0</v>
      </c>
      <c r="I32" s="200"/>
      <c r="J32" s="203"/>
      <c r="K32" s="38"/>
      <c r="L32" s="197"/>
      <c r="M32" s="194"/>
      <c r="N32" s="206"/>
    </row>
    <row r="33" spans="2:14" ht="23.25" customHeight="1" x14ac:dyDescent="0.15">
      <c r="B33" s="191"/>
      <c r="C33" s="22">
        <v>4</v>
      </c>
      <c r="D33" s="23"/>
      <c r="E33" s="23"/>
      <c r="F33" s="23"/>
      <c r="G33" s="23"/>
      <c r="H33" s="24">
        <f>申込団体!$C$5</f>
        <v>0</v>
      </c>
      <c r="I33" s="200"/>
      <c r="J33" s="203"/>
      <c r="K33" s="38"/>
      <c r="L33" s="197"/>
      <c r="M33" s="194"/>
      <c r="N33" s="206"/>
    </row>
    <row r="34" spans="2:14" ht="23.25" customHeight="1" x14ac:dyDescent="0.15">
      <c r="B34" s="191"/>
      <c r="C34" s="22">
        <v>5</v>
      </c>
      <c r="D34" s="23"/>
      <c r="E34" s="23"/>
      <c r="F34" s="23"/>
      <c r="G34" s="23"/>
      <c r="H34" s="24">
        <f>申込団体!$C$5</f>
        <v>0</v>
      </c>
      <c r="I34" s="200"/>
      <c r="J34" s="203"/>
      <c r="K34" s="38"/>
      <c r="L34" s="197"/>
      <c r="M34" s="194"/>
      <c r="N34" s="206"/>
    </row>
    <row r="35" spans="2:14" ht="23.25" customHeight="1" thickBot="1" x14ac:dyDescent="0.2">
      <c r="B35" s="192"/>
      <c r="C35" s="26">
        <v>6</v>
      </c>
      <c r="D35" s="27"/>
      <c r="E35" s="27"/>
      <c r="F35" s="27"/>
      <c r="G35" s="27"/>
      <c r="H35" s="28">
        <f>申込団体!$C$5</f>
        <v>0</v>
      </c>
      <c r="I35" s="201"/>
      <c r="J35" s="204"/>
      <c r="K35" s="38"/>
      <c r="L35" s="198"/>
      <c r="M35" s="195"/>
      <c r="N35" s="207"/>
    </row>
    <row r="36" spans="2:14" ht="28.5" x14ac:dyDescent="0.15">
      <c r="L36" s="41">
        <f>SUM(L6:L35)</f>
        <v>0</v>
      </c>
      <c r="M36" s="41">
        <f>SUM(M6:M35)</f>
        <v>0</v>
      </c>
      <c r="N36" s="41">
        <f>SUM(N6:N35)</f>
        <v>0</v>
      </c>
    </row>
    <row r="37" spans="2:14" x14ac:dyDescent="0.15">
      <c r="L37" s="3" t="s">
        <v>49</v>
      </c>
      <c r="M37" s="3" t="s">
        <v>50</v>
      </c>
      <c r="N37" s="3" t="s">
        <v>51</v>
      </c>
    </row>
  </sheetData>
  <dataConsolidate/>
  <mergeCells count="32"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G38" sqref="G3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2:17" ht="16.5" thickBot="1" x14ac:dyDescent="0.2"/>
    <row r="2" spans="2:17" ht="16.5" thickBot="1" x14ac:dyDescent="0.2">
      <c r="B2" s="179" t="s">
        <v>25</v>
      </c>
      <c r="C2" s="180"/>
      <c r="D2" s="180"/>
      <c r="E2" s="180"/>
      <c r="F2" s="180"/>
      <c r="G2" s="181"/>
      <c r="H2" s="208" t="s">
        <v>36</v>
      </c>
      <c r="I2" s="209"/>
      <c r="J2" s="209"/>
      <c r="K2" s="209"/>
      <c r="L2" s="209"/>
      <c r="M2" s="210"/>
      <c r="O2" s="184" t="s">
        <v>31</v>
      </c>
      <c r="P2" s="185"/>
      <c r="Q2" s="186"/>
    </row>
    <row r="3" spans="2:17" ht="16.5" thickBot="1" x14ac:dyDescent="0.2">
      <c r="B3" s="182"/>
      <c r="C3" s="183"/>
      <c r="D3" s="183"/>
      <c r="E3" s="183"/>
      <c r="F3" s="183"/>
      <c r="G3" s="183"/>
      <c r="H3" s="211" t="s">
        <v>22</v>
      </c>
      <c r="I3" s="212"/>
      <c r="J3" s="212"/>
      <c r="K3" s="212"/>
      <c r="L3" s="212"/>
      <c r="M3" s="213"/>
      <c r="O3" s="187"/>
      <c r="P3" s="188"/>
      <c r="Q3" s="189"/>
    </row>
    <row r="4" spans="2:17" ht="23.25" customHeight="1" x14ac:dyDescent="0.15">
      <c r="B4" s="30" t="s">
        <v>7</v>
      </c>
      <c r="C4" s="31" t="s">
        <v>11</v>
      </c>
      <c r="D4" s="31" t="s">
        <v>8</v>
      </c>
      <c r="E4" s="31" t="s">
        <v>14</v>
      </c>
      <c r="F4" s="31" t="s">
        <v>9</v>
      </c>
      <c r="G4" s="39" t="s">
        <v>35</v>
      </c>
      <c r="H4" s="30" t="s">
        <v>16</v>
      </c>
      <c r="I4" s="31" t="s">
        <v>17</v>
      </c>
      <c r="J4" s="31" t="s">
        <v>18</v>
      </c>
      <c r="K4" s="31" t="s">
        <v>17</v>
      </c>
      <c r="L4" s="31" t="s">
        <v>19</v>
      </c>
      <c r="M4" s="32" t="s">
        <v>17</v>
      </c>
      <c r="N4" s="33"/>
      <c r="O4" s="30" t="s">
        <v>20</v>
      </c>
      <c r="P4" s="31" t="s">
        <v>21</v>
      </c>
      <c r="Q4" s="32" t="s">
        <v>10</v>
      </c>
    </row>
    <row r="5" spans="2:17" ht="23.25" customHeight="1" thickBot="1" x14ac:dyDescent="0.2">
      <c r="B5" s="5" t="s">
        <v>12</v>
      </c>
      <c r="C5" s="6">
        <v>305</v>
      </c>
      <c r="D5" s="6" t="s">
        <v>13</v>
      </c>
      <c r="E5" s="6" t="s">
        <v>15</v>
      </c>
      <c r="F5" s="6">
        <v>4</v>
      </c>
      <c r="G5" s="17" t="s">
        <v>2</v>
      </c>
      <c r="H5" s="5">
        <v>1</v>
      </c>
      <c r="I5" s="6">
        <v>12.05</v>
      </c>
      <c r="J5" s="6">
        <v>0</v>
      </c>
      <c r="K5" s="6">
        <v>12.05</v>
      </c>
      <c r="L5" s="6">
        <v>1</v>
      </c>
      <c r="M5" s="12">
        <v>3.5</v>
      </c>
      <c r="O5" s="5">
        <f>H5+J5+L5</f>
        <v>2</v>
      </c>
      <c r="P5" s="13">
        <f>O5*300</f>
        <v>600</v>
      </c>
      <c r="Q5" s="7">
        <f>IF(O5&gt;0,1,0)</f>
        <v>1</v>
      </c>
    </row>
    <row r="6" spans="2:17" ht="23.25" customHeight="1" thickTop="1" x14ac:dyDescent="0.15">
      <c r="B6" s="18">
        <v>1</v>
      </c>
      <c r="C6" s="19"/>
      <c r="D6" s="19"/>
      <c r="E6" s="19"/>
      <c r="F6" s="19"/>
      <c r="G6" s="20">
        <f>申込団体!$C$5</f>
        <v>0</v>
      </c>
      <c r="H6" s="18">
        <v>0</v>
      </c>
      <c r="I6" s="19"/>
      <c r="J6" s="19">
        <v>0</v>
      </c>
      <c r="K6" s="19"/>
      <c r="L6" s="19">
        <v>0</v>
      </c>
      <c r="M6" s="21"/>
      <c r="O6" s="8">
        <f t="shared" ref="O6:O35" si="0">H6+J6+L6</f>
        <v>0</v>
      </c>
      <c r="P6" s="14">
        <f t="shared" ref="P6:P21" si="1">O6*300</f>
        <v>0</v>
      </c>
      <c r="Q6" s="9">
        <f t="shared" ref="Q6:Q35" si="2">IF(O6&gt;0,1,0)</f>
        <v>0</v>
      </c>
    </row>
    <row r="7" spans="2:17" ht="23.25" customHeight="1" x14ac:dyDescent="0.15">
      <c r="B7" s="22">
        <v>2</v>
      </c>
      <c r="C7" s="23"/>
      <c r="D7" s="23"/>
      <c r="E7" s="23"/>
      <c r="F7" s="23"/>
      <c r="G7" s="20">
        <f>申込団体!$C$5</f>
        <v>0</v>
      </c>
      <c r="H7" s="18">
        <v>0</v>
      </c>
      <c r="I7" s="23"/>
      <c r="J7" s="23">
        <v>0</v>
      </c>
      <c r="K7" s="23"/>
      <c r="L7" s="19">
        <v>0</v>
      </c>
      <c r="M7" s="25"/>
      <c r="O7" s="4">
        <f t="shared" si="0"/>
        <v>0</v>
      </c>
      <c r="P7" s="15">
        <f t="shared" si="1"/>
        <v>0</v>
      </c>
      <c r="Q7" s="10">
        <f t="shared" si="2"/>
        <v>0</v>
      </c>
    </row>
    <row r="8" spans="2:17" ht="23.25" customHeight="1" x14ac:dyDescent="0.15">
      <c r="B8" s="22">
        <v>3</v>
      </c>
      <c r="C8" s="23"/>
      <c r="D8" s="23"/>
      <c r="E8" s="23"/>
      <c r="F8" s="23"/>
      <c r="G8" s="20">
        <f>申込団体!$C$5</f>
        <v>0</v>
      </c>
      <c r="H8" s="18">
        <v>0</v>
      </c>
      <c r="I8" s="23"/>
      <c r="J8" s="23">
        <v>0</v>
      </c>
      <c r="K8" s="23"/>
      <c r="L8" s="19">
        <v>0</v>
      </c>
      <c r="M8" s="25"/>
      <c r="O8" s="4">
        <f t="shared" si="0"/>
        <v>0</v>
      </c>
      <c r="P8" s="15">
        <f t="shared" si="1"/>
        <v>0</v>
      </c>
      <c r="Q8" s="10">
        <f t="shared" si="2"/>
        <v>0</v>
      </c>
    </row>
    <row r="9" spans="2:17" ht="23.25" customHeight="1" x14ac:dyDescent="0.15">
      <c r="B9" s="22">
        <v>4</v>
      </c>
      <c r="C9" s="23"/>
      <c r="D9" s="23"/>
      <c r="E9" s="23"/>
      <c r="F9" s="23"/>
      <c r="G9" s="20">
        <f>申込団体!$C$5</f>
        <v>0</v>
      </c>
      <c r="H9" s="18">
        <v>0</v>
      </c>
      <c r="I9" s="23"/>
      <c r="J9" s="23">
        <v>0</v>
      </c>
      <c r="K9" s="23"/>
      <c r="L9" s="19">
        <v>0</v>
      </c>
      <c r="M9" s="25"/>
      <c r="O9" s="4">
        <f t="shared" si="0"/>
        <v>0</v>
      </c>
      <c r="P9" s="15">
        <f t="shared" si="1"/>
        <v>0</v>
      </c>
      <c r="Q9" s="10">
        <f t="shared" si="2"/>
        <v>0</v>
      </c>
    </row>
    <row r="10" spans="2:17" ht="23.25" customHeight="1" x14ac:dyDescent="0.15">
      <c r="B10" s="22">
        <v>5</v>
      </c>
      <c r="C10" s="23"/>
      <c r="D10" s="23"/>
      <c r="E10" s="23"/>
      <c r="F10" s="23"/>
      <c r="G10" s="20">
        <f>申込団体!$C$5</f>
        <v>0</v>
      </c>
      <c r="H10" s="18">
        <v>0</v>
      </c>
      <c r="I10" s="23"/>
      <c r="J10" s="23">
        <v>0</v>
      </c>
      <c r="K10" s="23"/>
      <c r="L10" s="19">
        <v>0</v>
      </c>
      <c r="M10" s="25"/>
      <c r="O10" s="4">
        <f t="shared" si="0"/>
        <v>0</v>
      </c>
      <c r="P10" s="15">
        <f t="shared" si="1"/>
        <v>0</v>
      </c>
      <c r="Q10" s="10">
        <f t="shared" si="2"/>
        <v>0</v>
      </c>
    </row>
    <row r="11" spans="2:17" ht="23.25" customHeight="1" x14ac:dyDescent="0.15">
      <c r="B11" s="22">
        <v>6</v>
      </c>
      <c r="C11" s="23"/>
      <c r="D11" s="23"/>
      <c r="E11" s="23"/>
      <c r="F11" s="23"/>
      <c r="G11" s="20">
        <f>申込団体!$C$5</f>
        <v>0</v>
      </c>
      <c r="H11" s="18">
        <v>0</v>
      </c>
      <c r="I11" s="23"/>
      <c r="J11" s="23">
        <v>0</v>
      </c>
      <c r="K11" s="23"/>
      <c r="L11" s="19">
        <v>0</v>
      </c>
      <c r="M11" s="25"/>
      <c r="O11" s="4">
        <f t="shared" si="0"/>
        <v>0</v>
      </c>
      <c r="P11" s="15">
        <f t="shared" si="1"/>
        <v>0</v>
      </c>
      <c r="Q11" s="10">
        <f t="shared" si="2"/>
        <v>0</v>
      </c>
    </row>
    <row r="12" spans="2:17" ht="23.25" customHeight="1" x14ac:dyDescent="0.15">
      <c r="B12" s="22">
        <v>7</v>
      </c>
      <c r="C12" s="23"/>
      <c r="D12" s="23"/>
      <c r="E12" s="23"/>
      <c r="F12" s="23"/>
      <c r="G12" s="20">
        <f>申込団体!$C$5</f>
        <v>0</v>
      </c>
      <c r="H12" s="18">
        <v>0</v>
      </c>
      <c r="I12" s="23"/>
      <c r="J12" s="23">
        <v>0</v>
      </c>
      <c r="K12" s="23"/>
      <c r="L12" s="19">
        <v>0</v>
      </c>
      <c r="M12" s="25"/>
      <c r="O12" s="4">
        <f t="shared" si="0"/>
        <v>0</v>
      </c>
      <c r="P12" s="15">
        <f t="shared" si="1"/>
        <v>0</v>
      </c>
      <c r="Q12" s="10">
        <f t="shared" si="2"/>
        <v>0</v>
      </c>
    </row>
    <row r="13" spans="2:17" ht="23.25" customHeight="1" x14ac:dyDescent="0.15">
      <c r="B13" s="22">
        <v>8</v>
      </c>
      <c r="C13" s="23"/>
      <c r="D13" s="23"/>
      <c r="E13" s="23"/>
      <c r="F13" s="23"/>
      <c r="G13" s="20">
        <f>申込団体!$C$5</f>
        <v>0</v>
      </c>
      <c r="H13" s="18">
        <v>0</v>
      </c>
      <c r="I13" s="23"/>
      <c r="J13" s="23">
        <v>0</v>
      </c>
      <c r="K13" s="23"/>
      <c r="L13" s="19">
        <v>0</v>
      </c>
      <c r="M13" s="25"/>
      <c r="O13" s="4">
        <f t="shared" si="0"/>
        <v>0</v>
      </c>
      <c r="P13" s="15">
        <f t="shared" si="1"/>
        <v>0</v>
      </c>
      <c r="Q13" s="10">
        <f t="shared" si="2"/>
        <v>0</v>
      </c>
    </row>
    <row r="14" spans="2:17" ht="23.25" customHeight="1" x14ac:dyDescent="0.15">
      <c r="B14" s="22">
        <v>9</v>
      </c>
      <c r="C14" s="23"/>
      <c r="D14" s="23"/>
      <c r="E14" s="23"/>
      <c r="F14" s="23"/>
      <c r="G14" s="20">
        <f>申込団体!$C$5</f>
        <v>0</v>
      </c>
      <c r="H14" s="18">
        <v>0</v>
      </c>
      <c r="I14" s="23"/>
      <c r="J14" s="23">
        <v>0</v>
      </c>
      <c r="K14" s="23"/>
      <c r="L14" s="19">
        <v>0</v>
      </c>
      <c r="M14" s="25"/>
      <c r="O14" s="4">
        <f t="shared" si="0"/>
        <v>0</v>
      </c>
      <c r="P14" s="15">
        <f t="shared" si="1"/>
        <v>0</v>
      </c>
      <c r="Q14" s="10">
        <f t="shared" si="2"/>
        <v>0</v>
      </c>
    </row>
    <row r="15" spans="2:17" ht="23.25" customHeight="1" x14ac:dyDescent="0.15">
      <c r="B15" s="22">
        <v>10</v>
      </c>
      <c r="C15" s="23"/>
      <c r="D15" s="23"/>
      <c r="E15" s="23"/>
      <c r="F15" s="23"/>
      <c r="G15" s="20">
        <f>申込団体!$C$5</f>
        <v>0</v>
      </c>
      <c r="H15" s="18">
        <v>0</v>
      </c>
      <c r="I15" s="23"/>
      <c r="J15" s="23">
        <v>0</v>
      </c>
      <c r="K15" s="23"/>
      <c r="L15" s="19">
        <v>0</v>
      </c>
      <c r="M15" s="25"/>
      <c r="O15" s="4">
        <f t="shared" si="0"/>
        <v>0</v>
      </c>
      <c r="P15" s="15">
        <f t="shared" si="1"/>
        <v>0</v>
      </c>
      <c r="Q15" s="10">
        <f t="shared" si="2"/>
        <v>0</v>
      </c>
    </row>
    <row r="16" spans="2:17" ht="23.25" customHeight="1" x14ac:dyDescent="0.15">
      <c r="B16" s="22">
        <v>11</v>
      </c>
      <c r="C16" s="23"/>
      <c r="D16" s="23"/>
      <c r="E16" s="23"/>
      <c r="F16" s="23"/>
      <c r="G16" s="20">
        <f>申込団体!$C$5</f>
        <v>0</v>
      </c>
      <c r="H16" s="18">
        <v>0</v>
      </c>
      <c r="I16" s="23"/>
      <c r="J16" s="23">
        <v>0</v>
      </c>
      <c r="K16" s="23"/>
      <c r="L16" s="19">
        <v>0</v>
      </c>
      <c r="M16" s="25"/>
      <c r="O16" s="4">
        <f t="shared" si="0"/>
        <v>0</v>
      </c>
      <c r="P16" s="15">
        <f t="shared" si="1"/>
        <v>0</v>
      </c>
      <c r="Q16" s="10">
        <f t="shared" si="2"/>
        <v>0</v>
      </c>
    </row>
    <row r="17" spans="2:17" ht="23.25" customHeight="1" x14ac:dyDescent="0.15">
      <c r="B17" s="22">
        <v>12</v>
      </c>
      <c r="C17" s="23"/>
      <c r="D17" s="23"/>
      <c r="E17" s="23"/>
      <c r="F17" s="23"/>
      <c r="G17" s="20">
        <f>申込団体!$C$5</f>
        <v>0</v>
      </c>
      <c r="H17" s="18">
        <v>0</v>
      </c>
      <c r="I17" s="23"/>
      <c r="J17" s="23">
        <v>0</v>
      </c>
      <c r="K17" s="23"/>
      <c r="L17" s="19">
        <v>0</v>
      </c>
      <c r="M17" s="25"/>
      <c r="O17" s="4">
        <f t="shared" si="0"/>
        <v>0</v>
      </c>
      <c r="P17" s="15">
        <f t="shared" si="1"/>
        <v>0</v>
      </c>
      <c r="Q17" s="10">
        <f t="shared" si="2"/>
        <v>0</v>
      </c>
    </row>
    <row r="18" spans="2:17" ht="23.25" customHeight="1" x14ac:dyDescent="0.15">
      <c r="B18" s="22">
        <v>13</v>
      </c>
      <c r="C18" s="23"/>
      <c r="D18" s="23"/>
      <c r="E18" s="23"/>
      <c r="F18" s="23"/>
      <c r="G18" s="20">
        <f>申込団体!$C$5</f>
        <v>0</v>
      </c>
      <c r="H18" s="18">
        <v>0</v>
      </c>
      <c r="I18" s="23"/>
      <c r="J18" s="23">
        <v>0</v>
      </c>
      <c r="K18" s="23"/>
      <c r="L18" s="19">
        <v>0</v>
      </c>
      <c r="M18" s="25"/>
      <c r="O18" s="4">
        <f t="shared" si="0"/>
        <v>0</v>
      </c>
      <c r="P18" s="15">
        <f t="shared" si="1"/>
        <v>0</v>
      </c>
      <c r="Q18" s="10">
        <f t="shared" si="2"/>
        <v>0</v>
      </c>
    </row>
    <row r="19" spans="2:17" ht="23.25" customHeight="1" x14ac:dyDescent="0.15">
      <c r="B19" s="22">
        <v>14</v>
      </c>
      <c r="C19" s="23"/>
      <c r="D19" s="23"/>
      <c r="E19" s="23"/>
      <c r="F19" s="23"/>
      <c r="G19" s="20">
        <f>申込団体!$C$5</f>
        <v>0</v>
      </c>
      <c r="H19" s="18">
        <v>0</v>
      </c>
      <c r="I19" s="23"/>
      <c r="J19" s="23">
        <v>0</v>
      </c>
      <c r="K19" s="23"/>
      <c r="L19" s="19">
        <v>0</v>
      </c>
      <c r="M19" s="25"/>
      <c r="O19" s="4">
        <f t="shared" si="0"/>
        <v>0</v>
      </c>
      <c r="P19" s="15">
        <f t="shared" si="1"/>
        <v>0</v>
      </c>
      <c r="Q19" s="10">
        <f t="shared" si="2"/>
        <v>0</v>
      </c>
    </row>
    <row r="20" spans="2:17" ht="23.25" customHeight="1" x14ac:dyDescent="0.15">
      <c r="B20" s="22">
        <v>15</v>
      </c>
      <c r="C20" s="23"/>
      <c r="D20" s="23"/>
      <c r="E20" s="23"/>
      <c r="F20" s="23"/>
      <c r="G20" s="20">
        <f>申込団体!$C$5</f>
        <v>0</v>
      </c>
      <c r="H20" s="18">
        <v>0</v>
      </c>
      <c r="I20" s="23"/>
      <c r="J20" s="23">
        <v>0</v>
      </c>
      <c r="K20" s="23"/>
      <c r="L20" s="19">
        <v>0</v>
      </c>
      <c r="M20" s="25"/>
      <c r="O20" s="4">
        <f t="shared" si="0"/>
        <v>0</v>
      </c>
      <c r="P20" s="15">
        <f t="shared" si="1"/>
        <v>0</v>
      </c>
      <c r="Q20" s="10">
        <f t="shared" si="2"/>
        <v>0</v>
      </c>
    </row>
    <row r="21" spans="2:17" ht="23.25" customHeight="1" x14ac:dyDescent="0.15">
      <c r="B21" s="22">
        <v>16</v>
      </c>
      <c r="C21" s="23"/>
      <c r="D21" s="23"/>
      <c r="E21" s="23"/>
      <c r="F21" s="23"/>
      <c r="G21" s="20">
        <f>申込団体!$C$5</f>
        <v>0</v>
      </c>
      <c r="H21" s="18">
        <v>0</v>
      </c>
      <c r="I21" s="23"/>
      <c r="J21" s="23">
        <v>0</v>
      </c>
      <c r="K21" s="23"/>
      <c r="L21" s="19">
        <v>0</v>
      </c>
      <c r="M21" s="25"/>
      <c r="O21" s="4">
        <f t="shared" si="0"/>
        <v>0</v>
      </c>
      <c r="P21" s="15">
        <f t="shared" si="1"/>
        <v>0</v>
      </c>
      <c r="Q21" s="10">
        <f t="shared" si="2"/>
        <v>0</v>
      </c>
    </row>
    <row r="22" spans="2:17" ht="23.25" customHeight="1" x14ac:dyDescent="0.15">
      <c r="B22" s="22">
        <v>17</v>
      </c>
      <c r="C22" s="23"/>
      <c r="D22" s="23"/>
      <c r="E22" s="23"/>
      <c r="F22" s="23"/>
      <c r="G22" s="20">
        <f>申込団体!$C$5</f>
        <v>0</v>
      </c>
      <c r="H22" s="18">
        <v>0</v>
      </c>
      <c r="I22" s="23"/>
      <c r="J22" s="23">
        <v>0</v>
      </c>
      <c r="K22" s="23"/>
      <c r="L22" s="19">
        <v>0</v>
      </c>
      <c r="M22" s="25"/>
      <c r="O22" s="4">
        <f t="shared" si="0"/>
        <v>0</v>
      </c>
      <c r="P22" s="15">
        <f t="shared" ref="P22:P35" si="3">O22*300</f>
        <v>0</v>
      </c>
      <c r="Q22" s="10">
        <f t="shared" si="2"/>
        <v>0</v>
      </c>
    </row>
    <row r="23" spans="2:17" ht="23.25" customHeight="1" x14ac:dyDescent="0.15">
      <c r="B23" s="22">
        <v>18</v>
      </c>
      <c r="C23" s="23"/>
      <c r="D23" s="23"/>
      <c r="E23" s="23"/>
      <c r="F23" s="23"/>
      <c r="G23" s="20">
        <f>申込団体!$C$5</f>
        <v>0</v>
      </c>
      <c r="H23" s="18">
        <v>0</v>
      </c>
      <c r="I23" s="23"/>
      <c r="J23" s="23">
        <v>0</v>
      </c>
      <c r="K23" s="23"/>
      <c r="L23" s="19">
        <v>0</v>
      </c>
      <c r="M23" s="25"/>
      <c r="O23" s="4">
        <f t="shared" si="0"/>
        <v>0</v>
      </c>
      <c r="P23" s="15">
        <f t="shared" si="3"/>
        <v>0</v>
      </c>
      <c r="Q23" s="10">
        <f t="shared" si="2"/>
        <v>0</v>
      </c>
    </row>
    <row r="24" spans="2:17" ht="23.25" customHeight="1" x14ac:dyDescent="0.15">
      <c r="B24" s="22">
        <v>19</v>
      </c>
      <c r="C24" s="23"/>
      <c r="D24" s="23"/>
      <c r="E24" s="23"/>
      <c r="F24" s="23"/>
      <c r="G24" s="20">
        <f>申込団体!$C$5</f>
        <v>0</v>
      </c>
      <c r="H24" s="18">
        <v>0</v>
      </c>
      <c r="I24" s="23"/>
      <c r="J24" s="23">
        <v>0</v>
      </c>
      <c r="K24" s="23"/>
      <c r="L24" s="19">
        <v>0</v>
      </c>
      <c r="M24" s="25"/>
      <c r="O24" s="4">
        <f t="shared" si="0"/>
        <v>0</v>
      </c>
      <c r="P24" s="15">
        <f t="shared" si="3"/>
        <v>0</v>
      </c>
      <c r="Q24" s="10">
        <f t="shared" si="2"/>
        <v>0</v>
      </c>
    </row>
    <row r="25" spans="2:17" ht="23.25" customHeight="1" x14ac:dyDescent="0.15">
      <c r="B25" s="22">
        <v>20</v>
      </c>
      <c r="C25" s="23"/>
      <c r="D25" s="23"/>
      <c r="E25" s="23"/>
      <c r="F25" s="23"/>
      <c r="G25" s="20">
        <f>申込団体!$C$5</f>
        <v>0</v>
      </c>
      <c r="H25" s="18">
        <v>0</v>
      </c>
      <c r="I25" s="23"/>
      <c r="J25" s="23">
        <v>0</v>
      </c>
      <c r="K25" s="23"/>
      <c r="L25" s="19">
        <v>0</v>
      </c>
      <c r="M25" s="25"/>
      <c r="O25" s="4">
        <f t="shared" si="0"/>
        <v>0</v>
      </c>
      <c r="P25" s="15">
        <f t="shared" si="3"/>
        <v>0</v>
      </c>
      <c r="Q25" s="10">
        <f t="shared" si="2"/>
        <v>0</v>
      </c>
    </row>
    <row r="26" spans="2:17" ht="23.25" customHeight="1" x14ac:dyDescent="0.15">
      <c r="B26" s="22">
        <v>21</v>
      </c>
      <c r="C26" s="23"/>
      <c r="D26" s="23"/>
      <c r="E26" s="23"/>
      <c r="F26" s="23"/>
      <c r="G26" s="20">
        <f>申込団体!$C$5</f>
        <v>0</v>
      </c>
      <c r="H26" s="18">
        <v>0</v>
      </c>
      <c r="I26" s="23"/>
      <c r="J26" s="23">
        <v>0</v>
      </c>
      <c r="K26" s="23"/>
      <c r="L26" s="19">
        <v>0</v>
      </c>
      <c r="M26" s="25"/>
      <c r="O26" s="4">
        <f t="shared" si="0"/>
        <v>0</v>
      </c>
      <c r="P26" s="15">
        <f t="shared" si="3"/>
        <v>0</v>
      </c>
      <c r="Q26" s="10">
        <f t="shared" si="2"/>
        <v>0</v>
      </c>
    </row>
    <row r="27" spans="2:17" ht="23.25" customHeight="1" x14ac:dyDescent="0.15">
      <c r="B27" s="22">
        <v>22</v>
      </c>
      <c r="C27" s="23"/>
      <c r="D27" s="23"/>
      <c r="E27" s="23"/>
      <c r="F27" s="23"/>
      <c r="G27" s="20">
        <f>申込団体!$C$5</f>
        <v>0</v>
      </c>
      <c r="H27" s="18">
        <v>0</v>
      </c>
      <c r="I27" s="23"/>
      <c r="J27" s="23">
        <v>0</v>
      </c>
      <c r="K27" s="23"/>
      <c r="L27" s="19">
        <v>0</v>
      </c>
      <c r="M27" s="25"/>
      <c r="O27" s="4">
        <f t="shared" si="0"/>
        <v>0</v>
      </c>
      <c r="P27" s="15">
        <f t="shared" si="3"/>
        <v>0</v>
      </c>
      <c r="Q27" s="10">
        <f t="shared" si="2"/>
        <v>0</v>
      </c>
    </row>
    <row r="28" spans="2:17" ht="23.25" customHeight="1" x14ac:dyDescent="0.15">
      <c r="B28" s="22">
        <v>23</v>
      </c>
      <c r="C28" s="23"/>
      <c r="D28" s="23"/>
      <c r="E28" s="23"/>
      <c r="F28" s="23"/>
      <c r="G28" s="20">
        <f>申込団体!$C$5</f>
        <v>0</v>
      </c>
      <c r="H28" s="18">
        <v>0</v>
      </c>
      <c r="I28" s="23"/>
      <c r="J28" s="23">
        <v>0</v>
      </c>
      <c r="K28" s="23"/>
      <c r="L28" s="19">
        <v>0</v>
      </c>
      <c r="M28" s="25"/>
      <c r="O28" s="4">
        <f t="shared" si="0"/>
        <v>0</v>
      </c>
      <c r="P28" s="15">
        <f t="shared" si="3"/>
        <v>0</v>
      </c>
      <c r="Q28" s="10">
        <f t="shared" si="2"/>
        <v>0</v>
      </c>
    </row>
    <row r="29" spans="2:17" ht="23.25" customHeight="1" x14ac:dyDescent="0.15">
      <c r="B29" s="22">
        <v>24</v>
      </c>
      <c r="C29" s="23"/>
      <c r="D29" s="23"/>
      <c r="E29" s="23"/>
      <c r="F29" s="23"/>
      <c r="G29" s="20">
        <f>申込団体!$C$5</f>
        <v>0</v>
      </c>
      <c r="H29" s="18">
        <v>0</v>
      </c>
      <c r="I29" s="23"/>
      <c r="J29" s="23">
        <v>0</v>
      </c>
      <c r="K29" s="23"/>
      <c r="L29" s="19">
        <v>0</v>
      </c>
      <c r="M29" s="25"/>
      <c r="O29" s="4">
        <f t="shared" si="0"/>
        <v>0</v>
      </c>
      <c r="P29" s="15">
        <f t="shared" si="3"/>
        <v>0</v>
      </c>
      <c r="Q29" s="10">
        <f t="shared" si="2"/>
        <v>0</v>
      </c>
    </row>
    <row r="30" spans="2:17" ht="23.25" customHeight="1" x14ac:dyDescent="0.15">
      <c r="B30" s="34">
        <v>25</v>
      </c>
      <c r="C30" s="35"/>
      <c r="D30" s="35"/>
      <c r="E30" s="35"/>
      <c r="F30" s="35"/>
      <c r="G30" s="40">
        <f>申込団体!$C$5</f>
        <v>0</v>
      </c>
      <c r="H30" s="34">
        <v>0</v>
      </c>
      <c r="I30" s="35"/>
      <c r="J30" s="35">
        <v>0</v>
      </c>
      <c r="K30" s="35"/>
      <c r="L30" s="36">
        <v>0</v>
      </c>
      <c r="M30" s="37"/>
      <c r="O30" s="4">
        <f t="shared" si="0"/>
        <v>0</v>
      </c>
      <c r="P30" s="15">
        <f t="shared" si="3"/>
        <v>0</v>
      </c>
      <c r="Q30" s="10">
        <f t="shared" si="2"/>
        <v>0</v>
      </c>
    </row>
    <row r="31" spans="2:17" ht="23.25" customHeight="1" x14ac:dyDescent="0.15">
      <c r="B31" s="22">
        <v>26</v>
      </c>
      <c r="C31" s="23"/>
      <c r="D31" s="23"/>
      <c r="E31" s="23"/>
      <c r="F31" s="23"/>
      <c r="G31" s="24">
        <f>申込団体!$C$5</f>
        <v>0</v>
      </c>
      <c r="H31" s="22">
        <v>0</v>
      </c>
      <c r="I31" s="23"/>
      <c r="J31" s="23">
        <v>0</v>
      </c>
      <c r="K31" s="23"/>
      <c r="L31" s="23">
        <v>0</v>
      </c>
      <c r="M31" s="25"/>
      <c r="N31" s="38"/>
      <c r="O31" s="4">
        <f t="shared" si="0"/>
        <v>0</v>
      </c>
      <c r="P31" s="15">
        <f t="shared" si="3"/>
        <v>0</v>
      </c>
      <c r="Q31" s="10">
        <f t="shared" si="2"/>
        <v>0</v>
      </c>
    </row>
    <row r="32" spans="2:17" ht="23.25" customHeight="1" x14ac:dyDescent="0.15">
      <c r="B32" s="22">
        <v>27</v>
      </c>
      <c r="C32" s="23"/>
      <c r="D32" s="23"/>
      <c r="E32" s="23"/>
      <c r="F32" s="23"/>
      <c r="G32" s="24">
        <f>申込団体!$C$5</f>
        <v>0</v>
      </c>
      <c r="H32" s="22">
        <v>0</v>
      </c>
      <c r="I32" s="23"/>
      <c r="J32" s="23">
        <v>0</v>
      </c>
      <c r="K32" s="23"/>
      <c r="L32" s="23">
        <v>0</v>
      </c>
      <c r="M32" s="25"/>
      <c r="N32" s="38"/>
      <c r="O32" s="4">
        <f t="shared" si="0"/>
        <v>0</v>
      </c>
      <c r="P32" s="15">
        <f t="shared" si="3"/>
        <v>0</v>
      </c>
      <c r="Q32" s="10">
        <f t="shared" si="2"/>
        <v>0</v>
      </c>
    </row>
    <row r="33" spans="2:17" ht="23.25" customHeight="1" x14ac:dyDescent="0.15">
      <c r="B33" s="22">
        <v>28</v>
      </c>
      <c r="C33" s="23"/>
      <c r="D33" s="23"/>
      <c r="E33" s="23"/>
      <c r="F33" s="23"/>
      <c r="G33" s="24">
        <f>申込団体!$C$5</f>
        <v>0</v>
      </c>
      <c r="H33" s="22">
        <v>0</v>
      </c>
      <c r="I33" s="23"/>
      <c r="J33" s="23">
        <v>0</v>
      </c>
      <c r="K33" s="23"/>
      <c r="L33" s="23">
        <v>0</v>
      </c>
      <c r="M33" s="25"/>
      <c r="N33" s="38"/>
      <c r="O33" s="4">
        <f t="shared" si="0"/>
        <v>0</v>
      </c>
      <c r="P33" s="15">
        <f t="shared" si="3"/>
        <v>0</v>
      </c>
      <c r="Q33" s="10">
        <f t="shared" si="2"/>
        <v>0</v>
      </c>
    </row>
    <row r="34" spans="2:17" ht="23.25" customHeight="1" x14ac:dyDescent="0.15">
      <c r="B34" s="22">
        <v>29</v>
      </c>
      <c r="C34" s="23"/>
      <c r="D34" s="23"/>
      <c r="E34" s="23"/>
      <c r="F34" s="23"/>
      <c r="G34" s="24">
        <f>申込団体!$C$5</f>
        <v>0</v>
      </c>
      <c r="H34" s="22">
        <v>0</v>
      </c>
      <c r="I34" s="23"/>
      <c r="J34" s="23">
        <v>0</v>
      </c>
      <c r="K34" s="23"/>
      <c r="L34" s="23">
        <v>0</v>
      </c>
      <c r="M34" s="25"/>
      <c r="N34" s="38"/>
      <c r="O34" s="4">
        <f t="shared" si="0"/>
        <v>0</v>
      </c>
      <c r="P34" s="15">
        <f t="shared" si="3"/>
        <v>0</v>
      </c>
      <c r="Q34" s="10">
        <f t="shared" si="2"/>
        <v>0</v>
      </c>
    </row>
    <row r="35" spans="2:17" ht="23.25" customHeight="1" thickBot="1" x14ac:dyDescent="0.2">
      <c r="B35" s="26">
        <v>30</v>
      </c>
      <c r="C35" s="27"/>
      <c r="D35" s="27"/>
      <c r="E35" s="27"/>
      <c r="F35" s="27"/>
      <c r="G35" s="28">
        <f>申込団体!$C$5</f>
        <v>0</v>
      </c>
      <c r="H35" s="26">
        <v>0</v>
      </c>
      <c r="I35" s="27"/>
      <c r="J35" s="27">
        <v>0</v>
      </c>
      <c r="K35" s="27"/>
      <c r="L35" s="27">
        <v>0</v>
      </c>
      <c r="M35" s="29"/>
      <c r="N35" s="38"/>
      <c r="O35" s="2">
        <f t="shared" si="0"/>
        <v>0</v>
      </c>
      <c r="P35" s="16">
        <f t="shared" si="3"/>
        <v>0</v>
      </c>
      <c r="Q35" s="11">
        <f t="shared" si="2"/>
        <v>0</v>
      </c>
    </row>
    <row r="36" spans="2:17" ht="28.5" x14ac:dyDescent="0.15">
      <c r="O36" s="41">
        <f>SUM(O6:O35)</f>
        <v>0</v>
      </c>
      <c r="P36" s="41">
        <f>SUM(P6:P35)</f>
        <v>0</v>
      </c>
      <c r="Q36" s="41">
        <f>SUM(Q6:Q35)</f>
        <v>0</v>
      </c>
    </row>
    <row r="37" spans="2:17" x14ac:dyDescent="0.15">
      <c r="O37" s="3" t="s">
        <v>49</v>
      </c>
      <c r="P37" s="3" t="s">
        <v>50</v>
      </c>
      <c r="Q37" s="3" t="s">
        <v>51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Alpha" allowBlank="1" showInputMessage="1" showErrorMessage="1" sqref="C6:C35 L6:L35 J6:J35 K6:K29 M6:M29 H6:I29 F5:G35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72</v>
      </c>
      <c r="C2" s="180"/>
      <c r="D2" s="180"/>
      <c r="E2" s="180"/>
      <c r="F2" s="180"/>
      <c r="G2" s="180"/>
      <c r="H2" s="181"/>
      <c r="I2" s="52" t="s">
        <v>36</v>
      </c>
      <c r="J2" s="53"/>
      <c r="L2" s="184" t="s">
        <v>31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54" t="s">
        <v>22</v>
      </c>
      <c r="J3" s="55"/>
      <c r="L3" s="187"/>
      <c r="M3" s="188"/>
      <c r="N3" s="189"/>
    </row>
    <row r="4" spans="2:14" ht="23.25" customHeight="1" x14ac:dyDescent="0.15">
      <c r="B4" s="30" t="s">
        <v>7</v>
      </c>
      <c r="C4" s="57"/>
      <c r="D4" s="31" t="s">
        <v>11</v>
      </c>
      <c r="E4" s="31" t="s">
        <v>8</v>
      </c>
      <c r="F4" s="31" t="s">
        <v>3</v>
      </c>
      <c r="G4" s="31" t="s">
        <v>9</v>
      </c>
      <c r="H4" s="39" t="s">
        <v>35</v>
      </c>
      <c r="I4" s="30" t="s">
        <v>70</v>
      </c>
      <c r="J4" s="32" t="s">
        <v>17</v>
      </c>
      <c r="K4" s="33"/>
      <c r="L4" s="30" t="s">
        <v>20</v>
      </c>
      <c r="M4" s="31" t="s">
        <v>21</v>
      </c>
      <c r="N4" s="32" t="s">
        <v>69</v>
      </c>
    </row>
    <row r="5" spans="2:14" ht="23.25" customHeight="1" thickBot="1" x14ac:dyDescent="0.2">
      <c r="B5" s="58" t="s">
        <v>12</v>
      </c>
      <c r="C5" s="59"/>
      <c r="D5" s="60">
        <v>305</v>
      </c>
      <c r="E5" s="60" t="s">
        <v>13</v>
      </c>
      <c r="F5" s="60" t="s">
        <v>15</v>
      </c>
      <c r="G5" s="60">
        <v>4</v>
      </c>
      <c r="H5" s="61" t="s">
        <v>2</v>
      </c>
      <c r="I5" s="58">
        <v>1</v>
      </c>
      <c r="J5" s="65">
        <v>58.5</v>
      </c>
      <c r="L5" s="58">
        <f>I5</f>
        <v>1</v>
      </c>
      <c r="M5" s="66">
        <f>L5*600</f>
        <v>600</v>
      </c>
      <c r="N5" s="65">
        <f>IF(L5&gt;0,1,0)</f>
        <v>1</v>
      </c>
    </row>
    <row r="6" spans="2:14" ht="23.25" customHeight="1" x14ac:dyDescent="0.15">
      <c r="B6" s="190" t="s">
        <v>64</v>
      </c>
      <c r="C6" s="62">
        <v>1</v>
      </c>
      <c r="D6" s="63"/>
      <c r="E6" s="63"/>
      <c r="F6" s="63"/>
      <c r="G6" s="63"/>
      <c r="H6" s="64">
        <f>申込団体!$C$5</f>
        <v>0</v>
      </c>
      <c r="I6" s="199">
        <v>0</v>
      </c>
      <c r="J6" s="202"/>
      <c r="L6" s="196">
        <f>I6</f>
        <v>0</v>
      </c>
      <c r="M6" s="193">
        <f>L6*600</f>
        <v>0</v>
      </c>
      <c r="N6" s="205">
        <f>IF(L6&gt;0,1,0)</f>
        <v>0</v>
      </c>
    </row>
    <row r="7" spans="2:14" ht="23.25" customHeight="1" x14ac:dyDescent="0.15">
      <c r="B7" s="191"/>
      <c r="C7" s="22">
        <v>2</v>
      </c>
      <c r="D7" s="23"/>
      <c r="E7" s="23"/>
      <c r="F7" s="23"/>
      <c r="G7" s="23"/>
      <c r="H7" s="20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2">
        <v>3</v>
      </c>
      <c r="D8" s="23"/>
      <c r="E8" s="23"/>
      <c r="F8" s="23"/>
      <c r="G8" s="23"/>
      <c r="H8" s="20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2">
        <v>4</v>
      </c>
      <c r="D9" s="23"/>
      <c r="E9" s="23"/>
      <c r="F9" s="23"/>
      <c r="G9" s="23"/>
      <c r="H9" s="20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2">
        <v>5</v>
      </c>
      <c r="D10" s="23"/>
      <c r="E10" s="23"/>
      <c r="F10" s="23"/>
      <c r="G10" s="23"/>
      <c r="H10" s="20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6">
        <v>6</v>
      </c>
      <c r="D11" s="27"/>
      <c r="E11" s="27"/>
      <c r="F11" s="27"/>
      <c r="G11" s="27"/>
      <c r="H11" s="56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65</v>
      </c>
      <c r="C12" s="62">
        <v>1</v>
      </c>
      <c r="D12" s="63"/>
      <c r="E12" s="63"/>
      <c r="F12" s="63"/>
      <c r="G12" s="63"/>
      <c r="H12" s="64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L12*600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2">
        <v>2</v>
      </c>
      <c r="D13" s="23"/>
      <c r="E13" s="23"/>
      <c r="F13" s="23"/>
      <c r="G13" s="23"/>
      <c r="H13" s="20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2">
        <v>3</v>
      </c>
      <c r="D14" s="23"/>
      <c r="E14" s="23"/>
      <c r="F14" s="23"/>
      <c r="G14" s="23"/>
      <c r="H14" s="20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2">
        <v>4</v>
      </c>
      <c r="D15" s="23"/>
      <c r="E15" s="23"/>
      <c r="F15" s="23"/>
      <c r="G15" s="23"/>
      <c r="H15" s="20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2">
        <v>5</v>
      </c>
      <c r="D16" s="23"/>
      <c r="E16" s="23"/>
      <c r="F16" s="23"/>
      <c r="G16" s="23"/>
      <c r="H16" s="20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6">
        <v>6</v>
      </c>
      <c r="D17" s="27"/>
      <c r="E17" s="27"/>
      <c r="F17" s="27"/>
      <c r="G17" s="27"/>
      <c r="H17" s="56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66</v>
      </c>
      <c r="C18" s="62">
        <v>1</v>
      </c>
      <c r="D18" s="63"/>
      <c r="E18" s="63"/>
      <c r="F18" s="63"/>
      <c r="G18" s="63"/>
      <c r="H18" s="64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L18*600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2">
        <v>2</v>
      </c>
      <c r="D19" s="23"/>
      <c r="E19" s="23"/>
      <c r="F19" s="23"/>
      <c r="G19" s="23"/>
      <c r="H19" s="20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2">
        <v>3</v>
      </c>
      <c r="D20" s="23"/>
      <c r="E20" s="23"/>
      <c r="F20" s="23"/>
      <c r="G20" s="23"/>
      <c r="H20" s="20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2">
        <v>4</v>
      </c>
      <c r="D21" s="23"/>
      <c r="E21" s="23"/>
      <c r="F21" s="23"/>
      <c r="G21" s="23"/>
      <c r="H21" s="20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2">
        <v>5</v>
      </c>
      <c r="D22" s="23"/>
      <c r="E22" s="23"/>
      <c r="F22" s="23"/>
      <c r="G22" s="23"/>
      <c r="H22" s="20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6">
        <v>6</v>
      </c>
      <c r="D23" s="27"/>
      <c r="E23" s="27"/>
      <c r="F23" s="27"/>
      <c r="G23" s="27"/>
      <c r="H23" s="56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67</v>
      </c>
      <c r="C24" s="62">
        <v>1</v>
      </c>
      <c r="D24" s="63"/>
      <c r="E24" s="63"/>
      <c r="F24" s="63"/>
      <c r="G24" s="63"/>
      <c r="H24" s="64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L24*600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2">
        <v>2</v>
      </c>
      <c r="D25" s="23"/>
      <c r="E25" s="23"/>
      <c r="F25" s="23"/>
      <c r="G25" s="23"/>
      <c r="H25" s="20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2">
        <v>3</v>
      </c>
      <c r="D26" s="23"/>
      <c r="E26" s="23"/>
      <c r="F26" s="23"/>
      <c r="G26" s="23"/>
      <c r="H26" s="20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2">
        <v>4</v>
      </c>
      <c r="D27" s="23"/>
      <c r="E27" s="23"/>
      <c r="F27" s="23"/>
      <c r="G27" s="23"/>
      <c r="H27" s="20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2">
        <v>5</v>
      </c>
      <c r="D28" s="23"/>
      <c r="E28" s="23"/>
      <c r="F28" s="23"/>
      <c r="G28" s="23"/>
      <c r="H28" s="20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6">
        <v>6</v>
      </c>
      <c r="D29" s="27"/>
      <c r="E29" s="27"/>
      <c r="F29" s="27"/>
      <c r="G29" s="27"/>
      <c r="H29" s="56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68</v>
      </c>
      <c r="C30" s="62">
        <v>1</v>
      </c>
      <c r="D30" s="36"/>
      <c r="E30" s="36"/>
      <c r="F30" s="36"/>
      <c r="G30" s="36"/>
      <c r="H30" s="40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L30*600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2">
        <v>2</v>
      </c>
      <c r="D31" s="23"/>
      <c r="E31" s="23"/>
      <c r="F31" s="23"/>
      <c r="G31" s="23"/>
      <c r="H31" s="24">
        <f>申込団体!$C$5</f>
        <v>0</v>
      </c>
      <c r="I31" s="200"/>
      <c r="J31" s="203"/>
      <c r="K31" s="38"/>
      <c r="L31" s="197"/>
      <c r="M31" s="194"/>
      <c r="N31" s="206"/>
    </row>
    <row r="32" spans="2:14" ht="23.25" customHeight="1" x14ac:dyDescent="0.15">
      <c r="B32" s="191"/>
      <c r="C32" s="22">
        <v>3</v>
      </c>
      <c r="D32" s="23"/>
      <c r="E32" s="23"/>
      <c r="F32" s="23"/>
      <c r="G32" s="23"/>
      <c r="H32" s="24">
        <f>申込団体!$C$5</f>
        <v>0</v>
      </c>
      <c r="I32" s="200"/>
      <c r="J32" s="203"/>
      <c r="K32" s="38"/>
      <c r="L32" s="197"/>
      <c r="M32" s="194"/>
      <c r="N32" s="206"/>
    </row>
    <row r="33" spans="2:14" ht="23.25" customHeight="1" x14ac:dyDescent="0.15">
      <c r="B33" s="191"/>
      <c r="C33" s="22">
        <v>4</v>
      </c>
      <c r="D33" s="23"/>
      <c r="E33" s="23"/>
      <c r="F33" s="23"/>
      <c r="G33" s="23"/>
      <c r="H33" s="24">
        <f>申込団体!$C$5</f>
        <v>0</v>
      </c>
      <c r="I33" s="200"/>
      <c r="J33" s="203"/>
      <c r="K33" s="38"/>
      <c r="L33" s="197"/>
      <c r="M33" s="194"/>
      <c r="N33" s="206"/>
    </row>
    <row r="34" spans="2:14" ht="23.25" customHeight="1" x14ac:dyDescent="0.15">
      <c r="B34" s="191"/>
      <c r="C34" s="22">
        <v>5</v>
      </c>
      <c r="D34" s="23"/>
      <c r="E34" s="23"/>
      <c r="F34" s="23"/>
      <c r="G34" s="23"/>
      <c r="H34" s="24">
        <f>申込団体!$C$5</f>
        <v>0</v>
      </c>
      <c r="I34" s="200"/>
      <c r="J34" s="203"/>
      <c r="K34" s="38"/>
      <c r="L34" s="197"/>
      <c r="M34" s="194"/>
      <c r="N34" s="206"/>
    </row>
    <row r="35" spans="2:14" ht="23.25" customHeight="1" thickBot="1" x14ac:dyDescent="0.2">
      <c r="B35" s="192"/>
      <c r="C35" s="26">
        <v>6</v>
      </c>
      <c r="D35" s="27"/>
      <c r="E35" s="27"/>
      <c r="F35" s="27"/>
      <c r="G35" s="27"/>
      <c r="H35" s="28">
        <f>申込団体!$C$5</f>
        <v>0</v>
      </c>
      <c r="I35" s="201"/>
      <c r="J35" s="204"/>
      <c r="K35" s="38"/>
      <c r="L35" s="198"/>
      <c r="M35" s="195"/>
      <c r="N35" s="207"/>
    </row>
    <row r="36" spans="2:14" ht="28.5" x14ac:dyDescent="0.15">
      <c r="L36" s="41">
        <f>SUM(L6:L35)</f>
        <v>0</v>
      </c>
      <c r="M36" s="41">
        <f>SUM(M6:M35)</f>
        <v>0</v>
      </c>
      <c r="N36" s="41">
        <f>SUM(N6:N35)</f>
        <v>0</v>
      </c>
    </row>
    <row r="37" spans="2:14" x14ac:dyDescent="0.15">
      <c r="L37" s="3" t="s">
        <v>49</v>
      </c>
      <c r="M37" s="3" t="s">
        <v>50</v>
      </c>
      <c r="N37" s="3" t="s">
        <v>51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J22" sqref="J2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2:17" ht="16.5" thickBot="1" x14ac:dyDescent="0.2"/>
    <row r="2" spans="2:17" ht="16.5" thickBot="1" x14ac:dyDescent="0.2">
      <c r="B2" s="179" t="s">
        <v>27</v>
      </c>
      <c r="C2" s="180"/>
      <c r="D2" s="180"/>
      <c r="E2" s="180"/>
      <c r="F2" s="180"/>
      <c r="G2" s="181"/>
      <c r="H2" s="208" t="s">
        <v>36</v>
      </c>
      <c r="I2" s="209"/>
      <c r="J2" s="209"/>
      <c r="K2" s="209"/>
      <c r="L2" s="209"/>
      <c r="M2" s="210"/>
      <c r="O2" s="184" t="s">
        <v>31</v>
      </c>
      <c r="P2" s="185"/>
      <c r="Q2" s="186"/>
    </row>
    <row r="3" spans="2:17" ht="16.5" thickBot="1" x14ac:dyDescent="0.2">
      <c r="B3" s="182"/>
      <c r="C3" s="183"/>
      <c r="D3" s="183"/>
      <c r="E3" s="183"/>
      <c r="F3" s="183"/>
      <c r="G3" s="183"/>
      <c r="H3" s="211" t="s">
        <v>22</v>
      </c>
      <c r="I3" s="212"/>
      <c r="J3" s="212"/>
      <c r="K3" s="212"/>
      <c r="L3" s="212"/>
      <c r="M3" s="213"/>
      <c r="O3" s="187"/>
      <c r="P3" s="188"/>
      <c r="Q3" s="189"/>
    </row>
    <row r="4" spans="2:17" ht="23.25" customHeight="1" x14ac:dyDescent="0.15">
      <c r="B4" s="30" t="s">
        <v>7</v>
      </c>
      <c r="C4" s="31" t="s">
        <v>11</v>
      </c>
      <c r="D4" s="31" t="s">
        <v>8</v>
      </c>
      <c r="E4" s="31" t="s">
        <v>14</v>
      </c>
      <c r="F4" s="31" t="s">
        <v>9</v>
      </c>
      <c r="G4" s="39" t="s">
        <v>35</v>
      </c>
      <c r="H4" s="30" t="s">
        <v>16</v>
      </c>
      <c r="I4" s="31" t="s">
        <v>17</v>
      </c>
      <c r="J4" s="31" t="s">
        <v>18</v>
      </c>
      <c r="K4" s="31" t="s">
        <v>17</v>
      </c>
      <c r="L4" s="31" t="s">
        <v>96</v>
      </c>
      <c r="M4" s="32" t="s">
        <v>17</v>
      </c>
      <c r="N4" s="33"/>
      <c r="O4" s="30" t="s">
        <v>20</v>
      </c>
      <c r="P4" s="31" t="s">
        <v>21</v>
      </c>
      <c r="Q4" s="32" t="s">
        <v>10</v>
      </c>
    </row>
    <row r="5" spans="2:17" ht="23.25" customHeight="1" thickBot="1" x14ac:dyDescent="0.2">
      <c r="B5" s="5" t="s">
        <v>12</v>
      </c>
      <c r="C5" s="6">
        <v>305</v>
      </c>
      <c r="D5" s="6" t="s">
        <v>13</v>
      </c>
      <c r="E5" s="6" t="s">
        <v>15</v>
      </c>
      <c r="F5" s="6">
        <v>2</v>
      </c>
      <c r="G5" s="17" t="s">
        <v>2</v>
      </c>
      <c r="H5" s="5">
        <v>1</v>
      </c>
      <c r="I5" s="6">
        <v>12.05</v>
      </c>
      <c r="J5" s="6">
        <v>0</v>
      </c>
      <c r="K5" s="6">
        <v>12.05</v>
      </c>
      <c r="L5" s="6">
        <v>1</v>
      </c>
      <c r="M5" s="12">
        <v>64.599999999999994</v>
      </c>
      <c r="O5" s="5">
        <f>H5+J5+L5</f>
        <v>2</v>
      </c>
      <c r="P5" s="13">
        <f>O5*500</f>
        <v>1000</v>
      </c>
      <c r="Q5" s="7">
        <f>IF(O5&gt;0,1,0)</f>
        <v>1</v>
      </c>
    </row>
    <row r="6" spans="2:17" ht="23.25" customHeight="1" thickTop="1" x14ac:dyDescent="0.15">
      <c r="B6" s="18">
        <v>1</v>
      </c>
      <c r="C6" s="19"/>
      <c r="D6" s="19"/>
      <c r="E6" s="19"/>
      <c r="F6" s="19"/>
      <c r="G6" s="20">
        <f>申込団体!$C$5</f>
        <v>0</v>
      </c>
      <c r="H6" s="18">
        <v>0</v>
      </c>
      <c r="I6" s="19"/>
      <c r="J6" s="19">
        <v>0</v>
      </c>
      <c r="K6" s="19"/>
      <c r="L6" s="19">
        <v>0</v>
      </c>
      <c r="M6" s="21"/>
      <c r="O6" s="8">
        <f t="shared" ref="O6:O35" si="0">H6+J6+L6</f>
        <v>0</v>
      </c>
      <c r="P6" s="14">
        <f>O6*500</f>
        <v>0</v>
      </c>
      <c r="Q6" s="9">
        <f t="shared" ref="Q6:Q35" si="1">IF(O6&gt;0,1,0)</f>
        <v>0</v>
      </c>
    </row>
    <row r="7" spans="2:17" ht="23.25" customHeight="1" x14ac:dyDescent="0.15">
      <c r="B7" s="22">
        <v>2</v>
      </c>
      <c r="C7" s="23"/>
      <c r="D7" s="23"/>
      <c r="E7" s="23"/>
      <c r="F7" s="23"/>
      <c r="G7" s="20">
        <f>申込団体!$C$5</f>
        <v>0</v>
      </c>
      <c r="H7" s="18">
        <v>0</v>
      </c>
      <c r="I7" s="23"/>
      <c r="J7" s="23">
        <v>0</v>
      </c>
      <c r="K7" s="23"/>
      <c r="L7" s="19">
        <v>0</v>
      </c>
      <c r="M7" s="25"/>
      <c r="O7" s="4">
        <f t="shared" si="0"/>
        <v>0</v>
      </c>
      <c r="P7" s="15">
        <f>O7*500</f>
        <v>0</v>
      </c>
      <c r="Q7" s="10">
        <f t="shared" si="1"/>
        <v>0</v>
      </c>
    </row>
    <row r="8" spans="2:17" ht="23.25" customHeight="1" x14ac:dyDescent="0.15">
      <c r="B8" s="22">
        <v>3</v>
      </c>
      <c r="C8" s="23"/>
      <c r="D8" s="23"/>
      <c r="E8" s="23"/>
      <c r="F8" s="23"/>
      <c r="G8" s="20">
        <f>申込団体!$C$5</f>
        <v>0</v>
      </c>
      <c r="H8" s="18">
        <v>0</v>
      </c>
      <c r="I8" s="23"/>
      <c r="J8" s="23">
        <v>0</v>
      </c>
      <c r="K8" s="23"/>
      <c r="L8" s="19">
        <v>0</v>
      </c>
      <c r="M8" s="25"/>
      <c r="O8" s="4">
        <f t="shared" si="0"/>
        <v>0</v>
      </c>
      <c r="P8" s="15">
        <f t="shared" ref="P8:P35" si="2">O8*500</f>
        <v>0</v>
      </c>
      <c r="Q8" s="10">
        <f t="shared" si="1"/>
        <v>0</v>
      </c>
    </row>
    <row r="9" spans="2:17" ht="23.25" customHeight="1" x14ac:dyDescent="0.15">
      <c r="B9" s="22">
        <v>4</v>
      </c>
      <c r="C9" s="23"/>
      <c r="D9" s="23"/>
      <c r="E9" s="23"/>
      <c r="F9" s="23"/>
      <c r="G9" s="20">
        <f>申込団体!$C$5</f>
        <v>0</v>
      </c>
      <c r="H9" s="18">
        <v>0</v>
      </c>
      <c r="I9" s="23"/>
      <c r="J9" s="23">
        <v>0</v>
      </c>
      <c r="K9" s="23"/>
      <c r="L9" s="19">
        <v>0</v>
      </c>
      <c r="M9" s="25"/>
      <c r="O9" s="4">
        <f t="shared" si="0"/>
        <v>0</v>
      </c>
      <c r="P9" s="15">
        <f t="shared" si="2"/>
        <v>0</v>
      </c>
      <c r="Q9" s="10">
        <f t="shared" si="1"/>
        <v>0</v>
      </c>
    </row>
    <row r="10" spans="2:17" ht="23.25" customHeight="1" x14ac:dyDescent="0.15">
      <c r="B10" s="22">
        <v>5</v>
      </c>
      <c r="C10" s="23"/>
      <c r="D10" s="23"/>
      <c r="E10" s="23"/>
      <c r="F10" s="23"/>
      <c r="G10" s="20">
        <f>申込団体!$C$5</f>
        <v>0</v>
      </c>
      <c r="H10" s="18">
        <v>0</v>
      </c>
      <c r="I10" s="23"/>
      <c r="J10" s="23">
        <v>0</v>
      </c>
      <c r="K10" s="23"/>
      <c r="L10" s="19">
        <v>0</v>
      </c>
      <c r="M10" s="25"/>
      <c r="O10" s="4">
        <f t="shared" si="0"/>
        <v>0</v>
      </c>
      <c r="P10" s="15">
        <f t="shared" si="2"/>
        <v>0</v>
      </c>
      <c r="Q10" s="10">
        <f t="shared" si="1"/>
        <v>0</v>
      </c>
    </row>
    <row r="11" spans="2:17" ht="23.25" customHeight="1" x14ac:dyDescent="0.15">
      <c r="B11" s="22">
        <v>6</v>
      </c>
      <c r="C11" s="23"/>
      <c r="D11" s="23"/>
      <c r="E11" s="23"/>
      <c r="F11" s="23"/>
      <c r="G11" s="20">
        <f>申込団体!$C$5</f>
        <v>0</v>
      </c>
      <c r="H11" s="18">
        <v>0</v>
      </c>
      <c r="I11" s="23"/>
      <c r="J11" s="23">
        <v>0</v>
      </c>
      <c r="K11" s="23"/>
      <c r="L11" s="19">
        <v>0</v>
      </c>
      <c r="M11" s="25"/>
      <c r="O11" s="4">
        <f t="shared" si="0"/>
        <v>0</v>
      </c>
      <c r="P11" s="15">
        <f t="shared" si="2"/>
        <v>0</v>
      </c>
      <c r="Q11" s="10">
        <f t="shared" si="1"/>
        <v>0</v>
      </c>
    </row>
    <row r="12" spans="2:17" ht="23.25" customHeight="1" x14ac:dyDescent="0.15">
      <c r="B12" s="22">
        <v>7</v>
      </c>
      <c r="C12" s="23"/>
      <c r="D12" s="23"/>
      <c r="E12" s="23"/>
      <c r="F12" s="23"/>
      <c r="G12" s="20">
        <f>申込団体!$C$5</f>
        <v>0</v>
      </c>
      <c r="H12" s="18">
        <v>0</v>
      </c>
      <c r="I12" s="23"/>
      <c r="J12" s="23">
        <v>0</v>
      </c>
      <c r="K12" s="23"/>
      <c r="L12" s="19">
        <v>0</v>
      </c>
      <c r="M12" s="25"/>
      <c r="O12" s="4">
        <f t="shared" si="0"/>
        <v>0</v>
      </c>
      <c r="P12" s="15">
        <f t="shared" si="2"/>
        <v>0</v>
      </c>
      <c r="Q12" s="10">
        <f t="shared" si="1"/>
        <v>0</v>
      </c>
    </row>
    <row r="13" spans="2:17" ht="23.25" customHeight="1" x14ac:dyDescent="0.15">
      <c r="B13" s="22">
        <v>8</v>
      </c>
      <c r="C13" s="23"/>
      <c r="D13" s="23"/>
      <c r="E13" s="23"/>
      <c r="F13" s="23"/>
      <c r="G13" s="20">
        <f>申込団体!$C$5</f>
        <v>0</v>
      </c>
      <c r="H13" s="18">
        <v>0</v>
      </c>
      <c r="I13" s="23"/>
      <c r="J13" s="23">
        <v>0</v>
      </c>
      <c r="K13" s="23"/>
      <c r="L13" s="19">
        <v>0</v>
      </c>
      <c r="M13" s="25"/>
      <c r="O13" s="4">
        <f t="shared" si="0"/>
        <v>0</v>
      </c>
      <c r="P13" s="15">
        <f t="shared" si="2"/>
        <v>0</v>
      </c>
      <c r="Q13" s="10">
        <f t="shared" si="1"/>
        <v>0</v>
      </c>
    </row>
    <row r="14" spans="2:17" ht="23.25" customHeight="1" x14ac:dyDescent="0.15">
      <c r="B14" s="22">
        <v>9</v>
      </c>
      <c r="C14" s="23"/>
      <c r="D14" s="23"/>
      <c r="E14" s="23"/>
      <c r="F14" s="23"/>
      <c r="G14" s="20">
        <f>申込団体!$C$5</f>
        <v>0</v>
      </c>
      <c r="H14" s="18">
        <v>0</v>
      </c>
      <c r="I14" s="23"/>
      <c r="J14" s="23">
        <v>0</v>
      </c>
      <c r="K14" s="23"/>
      <c r="L14" s="19">
        <v>0</v>
      </c>
      <c r="M14" s="25"/>
      <c r="O14" s="4">
        <f t="shared" si="0"/>
        <v>0</v>
      </c>
      <c r="P14" s="15">
        <f t="shared" si="2"/>
        <v>0</v>
      </c>
      <c r="Q14" s="10">
        <f t="shared" si="1"/>
        <v>0</v>
      </c>
    </row>
    <row r="15" spans="2:17" ht="23.25" customHeight="1" x14ac:dyDescent="0.15">
      <c r="B15" s="22">
        <v>10</v>
      </c>
      <c r="C15" s="23"/>
      <c r="D15" s="23"/>
      <c r="E15" s="23"/>
      <c r="F15" s="23"/>
      <c r="G15" s="20">
        <f>申込団体!$C$5</f>
        <v>0</v>
      </c>
      <c r="H15" s="18">
        <v>0</v>
      </c>
      <c r="I15" s="23"/>
      <c r="J15" s="23">
        <v>0</v>
      </c>
      <c r="K15" s="23"/>
      <c r="L15" s="19">
        <v>0</v>
      </c>
      <c r="M15" s="25"/>
      <c r="O15" s="4">
        <f t="shared" si="0"/>
        <v>0</v>
      </c>
      <c r="P15" s="15">
        <f t="shared" si="2"/>
        <v>0</v>
      </c>
      <c r="Q15" s="10">
        <f t="shared" si="1"/>
        <v>0</v>
      </c>
    </row>
    <row r="16" spans="2:17" ht="23.25" customHeight="1" x14ac:dyDescent="0.15">
      <c r="B16" s="22">
        <v>11</v>
      </c>
      <c r="C16" s="23"/>
      <c r="D16" s="23"/>
      <c r="E16" s="23"/>
      <c r="F16" s="23"/>
      <c r="G16" s="20">
        <f>申込団体!$C$5</f>
        <v>0</v>
      </c>
      <c r="H16" s="18">
        <v>0</v>
      </c>
      <c r="I16" s="23"/>
      <c r="J16" s="23">
        <v>0</v>
      </c>
      <c r="K16" s="23"/>
      <c r="L16" s="19">
        <v>0</v>
      </c>
      <c r="M16" s="25"/>
      <c r="O16" s="4">
        <f t="shared" si="0"/>
        <v>0</v>
      </c>
      <c r="P16" s="15">
        <f t="shared" si="2"/>
        <v>0</v>
      </c>
      <c r="Q16" s="10">
        <f t="shared" si="1"/>
        <v>0</v>
      </c>
    </row>
    <row r="17" spans="2:17" ht="23.25" customHeight="1" x14ac:dyDescent="0.15">
      <c r="B17" s="22">
        <v>12</v>
      </c>
      <c r="C17" s="23"/>
      <c r="D17" s="23"/>
      <c r="E17" s="23"/>
      <c r="F17" s="23"/>
      <c r="G17" s="20">
        <f>申込団体!$C$5</f>
        <v>0</v>
      </c>
      <c r="H17" s="18">
        <v>0</v>
      </c>
      <c r="I17" s="23"/>
      <c r="J17" s="23">
        <v>0</v>
      </c>
      <c r="K17" s="23"/>
      <c r="L17" s="19">
        <v>0</v>
      </c>
      <c r="M17" s="25"/>
      <c r="O17" s="4">
        <f t="shared" si="0"/>
        <v>0</v>
      </c>
      <c r="P17" s="15">
        <f t="shared" si="2"/>
        <v>0</v>
      </c>
      <c r="Q17" s="10">
        <f t="shared" si="1"/>
        <v>0</v>
      </c>
    </row>
    <row r="18" spans="2:17" ht="23.25" customHeight="1" x14ac:dyDescent="0.15">
      <c r="B18" s="22">
        <v>13</v>
      </c>
      <c r="C18" s="23"/>
      <c r="D18" s="23"/>
      <c r="E18" s="23"/>
      <c r="F18" s="23"/>
      <c r="G18" s="20">
        <f>申込団体!$C$5</f>
        <v>0</v>
      </c>
      <c r="H18" s="18">
        <v>0</v>
      </c>
      <c r="I18" s="23"/>
      <c r="J18" s="23">
        <v>0</v>
      </c>
      <c r="K18" s="23"/>
      <c r="L18" s="19">
        <v>0</v>
      </c>
      <c r="M18" s="25"/>
      <c r="O18" s="4">
        <f t="shared" si="0"/>
        <v>0</v>
      </c>
      <c r="P18" s="15">
        <f t="shared" si="2"/>
        <v>0</v>
      </c>
      <c r="Q18" s="10">
        <f t="shared" si="1"/>
        <v>0</v>
      </c>
    </row>
    <row r="19" spans="2:17" ht="23.25" customHeight="1" x14ac:dyDescent="0.15">
      <c r="B19" s="22">
        <v>14</v>
      </c>
      <c r="C19" s="23"/>
      <c r="D19" s="23"/>
      <c r="E19" s="23"/>
      <c r="F19" s="23"/>
      <c r="G19" s="20">
        <f>申込団体!$C$5</f>
        <v>0</v>
      </c>
      <c r="H19" s="18">
        <v>0</v>
      </c>
      <c r="I19" s="23"/>
      <c r="J19" s="23">
        <v>0</v>
      </c>
      <c r="K19" s="23"/>
      <c r="L19" s="19">
        <v>0</v>
      </c>
      <c r="M19" s="25"/>
      <c r="O19" s="4">
        <f t="shared" si="0"/>
        <v>0</v>
      </c>
      <c r="P19" s="15">
        <f t="shared" si="2"/>
        <v>0</v>
      </c>
      <c r="Q19" s="10">
        <f t="shared" si="1"/>
        <v>0</v>
      </c>
    </row>
    <row r="20" spans="2:17" ht="23.25" customHeight="1" x14ac:dyDescent="0.15">
      <c r="B20" s="22">
        <v>15</v>
      </c>
      <c r="C20" s="23"/>
      <c r="D20" s="23"/>
      <c r="E20" s="23"/>
      <c r="F20" s="23"/>
      <c r="G20" s="20">
        <f>申込団体!$C$5</f>
        <v>0</v>
      </c>
      <c r="H20" s="18">
        <v>0</v>
      </c>
      <c r="I20" s="23"/>
      <c r="J20" s="23">
        <v>0</v>
      </c>
      <c r="K20" s="23"/>
      <c r="L20" s="19">
        <v>0</v>
      </c>
      <c r="M20" s="25"/>
      <c r="O20" s="4">
        <f t="shared" si="0"/>
        <v>0</v>
      </c>
      <c r="P20" s="15">
        <f t="shared" si="2"/>
        <v>0</v>
      </c>
      <c r="Q20" s="10">
        <f t="shared" si="1"/>
        <v>0</v>
      </c>
    </row>
    <row r="21" spans="2:17" ht="23.25" customHeight="1" x14ac:dyDescent="0.15">
      <c r="B21" s="22">
        <v>16</v>
      </c>
      <c r="C21" s="23"/>
      <c r="D21" s="23"/>
      <c r="E21" s="23"/>
      <c r="F21" s="23"/>
      <c r="G21" s="20">
        <f>申込団体!$C$5</f>
        <v>0</v>
      </c>
      <c r="H21" s="18">
        <v>0</v>
      </c>
      <c r="I21" s="23"/>
      <c r="J21" s="23">
        <v>0</v>
      </c>
      <c r="K21" s="23"/>
      <c r="L21" s="19">
        <v>0</v>
      </c>
      <c r="M21" s="25"/>
      <c r="O21" s="4">
        <f t="shared" si="0"/>
        <v>0</v>
      </c>
      <c r="P21" s="15">
        <f t="shared" si="2"/>
        <v>0</v>
      </c>
      <c r="Q21" s="10">
        <f t="shared" si="1"/>
        <v>0</v>
      </c>
    </row>
    <row r="22" spans="2:17" ht="23.25" customHeight="1" x14ac:dyDescent="0.15">
      <c r="B22" s="22">
        <v>17</v>
      </c>
      <c r="C22" s="23"/>
      <c r="D22" s="23"/>
      <c r="E22" s="23"/>
      <c r="F22" s="23"/>
      <c r="G22" s="20">
        <f>申込団体!$C$5</f>
        <v>0</v>
      </c>
      <c r="H22" s="18">
        <v>0</v>
      </c>
      <c r="I22" s="23"/>
      <c r="J22" s="23">
        <v>0</v>
      </c>
      <c r="K22" s="23"/>
      <c r="L22" s="19">
        <v>0</v>
      </c>
      <c r="M22" s="25"/>
      <c r="O22" s="4">
        <f t="shared" si="0"/>
        <v>0</v>
      </c>
      <c r="P22" s="15">
        <f t="shared" si="2"/>
        <v>0</v>
      </c>
      <c r="Q22" s="10">
        <f t="shared" si="1"/>
        <v>0</v>
      </c>
    </row>
    <row r="23" spans="2:17" ht="23.25" customHeight="1" x14ac:dyDescent="0.15">
      <c r="B23" s="22">
        <v>18</v>
      </c>
      <c r="C23" s="23"/>
      <c r="D23" s="23"/>
      <c r="E23" s="23"/>
      <c r="F23" s="23"/>
      <c r="G23" s="20">
        <f>申込団体!$C$5</f>
        <v>0</v>
      </c>
      <c r="H23" s="18">
        <v>0</v>
      </c>
      <c r="I23" s="23"/>
      <c r="J23" s="23">
        <v>0</v>
      </c>
      <c r="K23" s="23"/>
      <c r="L23" s="19">
        <v>0</v>
      </c>
      <c r="M23" s="25"/>
      <c r="O23" s="4">
        <f t="shared" si="0"/>
        <v>0</v>
      </c>
      <c r="P23" s="15">
        <f t="shared" si="2"/>
        <v>0</v>
      </c>
      <c r="Q23" s="10">
        <f t="shared" si="1"/>
        <v>0</v>
      </c>
    </row>
    <row r="24" spans="2:17" ht="23.25" customHeight="1" x14ac:dyDescent="0.15">
      <c r="B24" s="22">
        <v>19</v>
      </c>
      <c r="C24" s="23"/>
      <c r="D24" s="23"/>
      <c r="E24" s="23"/>
      <c r="F24" s="23"/>
      <c r="G24" s="20">
        <f>申込団体!$C$5</f>
        <v>0</v>
      </c>
      <c r="H24" s="18">
        <v>0</v>
      </c>
      <c r="I24" s="23"/>
      <c r="J24" s="23">
        <v>0</v>
      </c>
      <c r="K24" s="23"/>
      <c r="L24" s="19">
        <v>0</v>
      </c>
      <c r="M24" s="25"/>
      <c r="O24" s="4">
        <f t="shared" si="0"/>
        <v>0</v>
      </c>
      <c r="P24" s="15">
        <f t="shared" si="2"/>
        <v>0</v>
      </c>
      <c r="Q24" s="10">
        <f t="shared" si="1"/>
        <v>0</v>
      </c>
    </row>
    <row r="25" spans="2:17" ht="23.25" customHeight="1" x14ac:dyDescent="0.15">
      <c r="B25" s="22">
        <v>20</v>
      </c>
      <c r="C25" s="23"/>
      <c r="D25" s="23"/>
      <c r="E25" s="23"/>
      <c r="F25" s="23"/>
      <c r="G25" s="20">
        <f>申込団体!$C$5</f>
        <v>0</v>
      </c>
      <c r="H25" s="18">
        <v>0</v>
      </c>
      <c r="I25" s="23"/>
      <c r="J25" s="23">
        <v>0</v>
      </c>
      <c r="K25" s="23"/>
      <c r="L25" s="19">
        <v>0</v>
      </c>
      <c r="M25" s="25"/>
      <c r="O25" s="4">
        <f t="shared" si="0"/>
        <v>0</v>
      </c>
      <c r="P25" s="15">
        <f t="shared" si="2"/>
        <v>0</v>
      </c>
      <c r="Q25" s="10">
        <f t="shared" si="1"/>
        <v>0</v>
      </c>
    </row>
    <row r="26" spans="2:17" ht="23.25" customHeight="1" x14ac:dyDescent="0.15">
      <c r="B26" s="22">
        <v>21</v>
      </c>
      <c r="C26" s="23"/>
      <c r="D26" s="23"/>
      <c r="E26" s="23"/>
      <c r="F26" s="23"/>
      <c r="G26" s="20">
        <f>申込団体!$C$5</f>
        <v>0</v>
      </c>
      <c r="H26" s="18">
        <v>0</v>
      </c>
      <c r="I26" s="23"/>
      <c r="J26" s="23">
        <v>0</v>
      </c>
      <c r="K26" s="23"/>
      <c r="L26" s="19">
        <v>0</v>
      </c>
      <c r="M26" s="25"/>
      <c r="O26" s="4">
        <f t="shared" si="0"/>
        <v>0</v>
      </c>
      <c r="P26" s="15">
        <f t="shared" si="2"/>
        <v>0</v>
      </c>
      <c r="Q26" s="10">
        <f t="shared" si="1"/>
        <v>0</v>
      </c>
    </row>
    <row r="27" spans="2:17" ht="23.25" customHeight="1" x14ac:dyDescent="0.15">
      <c r="B27" s="22">
        <v>22</v>
      </c>
      <c r="C27" s="23"/>
      <c r="D27" s="23"/>
      <c r="E27" s="23"/>
      <c r="F27" s="23"/>
      <c r="G27" s="20">
        <f>申込団体!$C$5</f>
        <v>0</v>
      </c>
      <c r="H27" s="18">
        <v>0</v>
      </c>
      <c r="I27" s="23"/>
      <c r="J27" s="23">
        <v>0</v>
      </c>
      <c r="K27" s="23"/>
      <c r="L27" s="19">
        <v>0</v>
      </c>
      <c r="M27" s="25"/>
      <c r="O27" s="4">
        <f t="shared" si="0"/>
        <v>0</v>
      </c>
      <c r="P27" s="15">
        <f t="shared" si="2"/>
        <v>0</v>
      </c>
      <c r="Q27" s="10">
        <f t="shared" si="1"/>
        <v>0</v>
      </c>
    </row>
    <row r="28" spans="2:17" ht="23.25" customHeight="1" x14ac:dyDescent="0.15">
      <c r="B28" s="22">
        <v>23</v>
      </c>
      <c r="C28" s="23"/>
      <c r="D28" s="23"/>
      <c r="E28" s="23"/>
      <c r="F28" s="23"/>
      <c r="G28" s="20">
        <f>申込団体!$C$5</f>
        <v>0</v>
      </c>
      <c r="H28" s="18">
        <v>0</v>
      </c>
      <c r="I28" s="23"/>
      <c r="J28" s="23">
        <v>0</v>
      </c>
      <c r="K28" s="23"/>
      <c r="L28" s="19">
        <v>0</v>
      </c>
      <c r="M28" s="25"/>
      <c r="O28" s="4">
        <f t="shared" si="0"/>
        <v>0</v>
      </c>
      <c r="P28" s="15">
        <f t="shared" si="2"/>
        <v>0</v>
      </c>
      <c r="Q28" s="10">
        <f t="shared" si="1"/>
        <v>0</v>
      </c>
    </row>
    <row r="29" spans="2:17" ht="23.25" customHeight="1" x14ac:dyDescent="0.15">
      <c r="B29" s="22">
        <v>24</v>
      </c>
      <c r="C29" s="23"/>
      <c r="D29" s="23"/>
      <c r="E29" s="23"/>
      <c r="F29" s="23"/>
      <c r="G29" s="20">
        <f>申込団体!$C$5</f>
        <v>0</v>
      </c>
      <c r="H29" s="18">
        <v>0</v>
      </c>
      <c r="I29" s="23"/>
      <c r="J29" s="23">
        <v>0</v>
      </c>
      <c r="K29" s="23"/>
      <c r="L29" s="19">
        <v>0</v>
      </c>
      <c r="M29" s="25"/>
      <c r="O29" s="4">
        <f t="shared" si="0"/>
        <v>0</v>
      </c>
      <c r="P29" s="15">
        <f t="shared" si="2"/>
        <v>0</v>
      </c>
      <c r="Q29" s="10">
        <f t="shared" si="1"/>
        <v>0</v>
      </c>
    </row>
    <row r="30" spans="2:17" ht="23.25" customHeight="1" x14ac:dyDescent="0.15">
      <c r="B30" s="34">
        <v>25</v>
      </c>
      <c r="C30" s="35"/>
      <c r="D30" s="35"/>
      <c r="E30" s="35"/>
      <c r="F30" s="35"/>
      <c r="G30" s="40">
        <f>申込団体!$C$5</f>
        <v>0</v>
      </c>
      <c r="H30" s="34">
        <v>0</v>
      </c>
      <c r="I30" s="35"/>
      <c r="J30" s="35">
        <v>0</v>
      </c>
      <c r="K30" s="35"/>
      <c r="L30" s="36">
        <v>0</v>
      </c>
      <c r="M30" s="37"/>
      <c r="O30" s="4">
        <f t="shared" si="0"/>
        <v>0</v>
      </c>
      <c r="P30" s="15">
        <f t="shared" si="2"/>
        <v>0</v>
      </c>
      <c r="Q30" s="10">
        <f t="shared" si="1"/>
        <v>0</v>
      </c>
    </row>
    <row r="31" spans="2:17" ht="23.25" customHeight="1" x14ac:dyDescent="0.15">
      <c r="B31" s="22">
        <v>26</v>
      </c>
      <c r="C31" s="23"/>
      <c r="D31" s="23"/>
      <c r="E31" s="23"/>
      <c r="F31" s="23"/>
      <c r="G31" s="24">
        <f>申込団体!$C$5</f>
        <v>0</v>
      </c>
      <c r="H31" s="22">
        <v>0</v>
      </c>
      <c r="I31" s="23"/>
      <c r="J31" s="23">
        <v>0</v>
      </c>
      <c r="K31" s="23"/>
      <c r="L31" s="23">
        <v>0</v>
      </c>
      <c r="M31" s="25"/>
      <c r="N31" s="38"/>
      <c r="O31" s="4">
        <f t="shared" si="0"/>
        <v>0</v>
      </c>
      <c r="P31" s="15">
        <f t="shared" si="2"/>
        <v>0</v>
      </c>
      <c r="Q31" s="10">
        <f t="shared" si="1"/>
        <v>0</v>
      </c>
    </row>
    <row r="32" spans="2:17" ht="23.25" customHeight="1" x14ac:dyDescent="0.15">
      <c r="B32" s="22">
        <v>27</v>
      </c>
      <c r="C32" s="23"/>
      <c r="D32" s="23"/>
      <c r="E32" s="23"/>
      <c r="F32" s="23"/>
      <c r="G32" s="24">
        <f>申込団体!$C$5</f>
        <v>0</v>
      </c>
      <c r="H32" s="22">
        <v>0</v>
      </c>
      <c r="I32" s="23"/>
      <c r="J32" s="23">
        <v>0</v>
      </c>
      <c r="K32" s="23"/>
      <c r="L32" s="23">
        <v>0</v>
      </c>
      <c r="M32" s="25"/>
      <c r="N32" s="38"/>
      <c r="O32" s="4">
        <f t="shared" si="0"/>
        <v>0</v>
      </c>
      <c r="P32" s="15">
        <f t="shared" si="2"/>
        <v>0</v>
      </c>
      <c r="Q32" s="10">
        <f t="shared" si="1"/>
        <v>0</v>
      </c>
    </row>
    <row r="33" spans="2:17" ht="23.25" customHeight="1" x14ac:dyDescent="0.15">
      <c r="B33" s="22">
        <v>28</v>
      </c>
      <c r="C33" s="23"/>
      <c r="D33" s="23"/>
      <c r="E33" s="23"/>
      <c r="F33" s="23"/>
      <c r="G33" s="24">
        <f>申込団体!$C$5</f>
        <v>0</v>
      </c>
      <c r="H33" s="22">
        <v>0</v>
      </c>
      <c r="I33" s="23"/>
      <c r="J33" s="23">
        <v>0</v>
      </c>
      <c r="K33" s="23"/>
      <c r="L33" s="23">
        <v>0</v>
      </c>
      <c r="M33" s="25"/>
      <c r="N33" s="38"/>
      <c r="O33" s="4">
        <f t="shared" si="0"/>
        <v>0</v>
      </c>
      <c r="P33" s="15">
        <f t="shared" si="2"/>
        <v>0</v>
      </c>
      <c r="Q33" s="10">
        <f t="shared" si="1"/>
        <v>0</v>
      </c>
    </row>
    <row r="34" spans="2:17" ht="23.25" customHeight="1" x14ac:dyDescent="0.15">
      <c r="B34" s="22">
        <v>29</v>
      </c>
      <c r="C34" s="23"/>
      <c r="D34" s="23"/>
      <c r="E34" s="23"/>
      <c r="F34" s="23"/>
      <c r="G34" s="24">
        <f>申込団体!$C$5</f>
        <v>0</v>
      </c>
      <c r="H34" s="22">
        <v>0</v>
      </c>
      <c r="I34" s="23"/>
      <c r="J34" s="23">
        <v>0</v>
      </c>
      <c r="K34" s="23"/>
      <c r="L34" s="23">
        <v>0</v>
      </c>
      <c r="M34" s="25"/>
      <c r="N34" s="38"/>
      <c r="O34" s="4">
        <f t="shared" si="0"/>
        <v>0</v>
      </c>
      <c r="P34" s="15">
        <f t="shared" si="2"/>
        <v>0</v>
      </c>
      <c r="Q34" s="10">
        <f t="shared" si="1"/>
        <v>0</v>
      </c>
    </row>
    <row r="35" spans="2:17" ht="23.25" customHeight="1" thickBot="1" x14ac:dyDescent="0.2">
      <c r="B35" s="26">
        <v>30</v>
      </c>
      <c r="C35" s="27"/>
      <c r="D35" s="27"/>
      <c r="E35" s="27"/>
      <c r="F35" s="27"/>
      <c r="G35" s="28">
        <f>申込団体!$C$5</f>
        <v>0</v>
      </c>
      <c r="H35" s="26">
        <v>0</v>
      </c>
      <c r="I35" s="27"/>
      <c r="J35" s="27">
        <v>0</v>
      </c>
      <c r="K35" s="27"/>
      <c r="L35" s="27">
        <v>0</v>
      </c>
      <c r="M35" s="29"/>
      <c r="N35" s="38"/>
      <c r="O35" s="2">
        <f t="shared" si="0"/>
        <v>0</v>
      </c>
      <c r="P35" s="16">
        <f t="shared" si="2"/>
        <v>0</v>
      </c>
      <c r="Q35" s="11">
        <f t="shared" si="1"/>
        <v>0</v>
      </c>
    </row>
    <row r="36" spans="2:17" ht="28.5" x14ac:dyDescent="0.15">
      <c r="O36" s="41">
        <f>SUM(O6:O35)</f>
        <v>0</v>
      </c>
      <c r="P36" s="41">
        <f>SUM(P6:P35)</f>
        <v>0</v>
      </c>
      <c r="Q36" s="41">
        <f>SUM(Q6:Q35)</f>
        <v>0</v>
      </c>
    </row>
    <row r="37" spans="2:17" x14ac:dyDescent="0.15">
      <c r="O37" s="3" t="s">
        <v>49</v>
      </c>
      <c r="P37" s="3" t="s">
        <v>50</v>
      </c>
      <c r="Q37" s="3" t="s">
        <v>51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Alpha" allowBlank="1" showInputMessage="1" showErrorMessage="1" sqref="C6:C35 L6:L35 J6:J35 K6:K29 M6:M29 H6:I29 F5:G35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73</v>
      </c>
      <c r="C2" s="180"/>
      <c r="D2" s="180"/>
      <c r="E2" s="180"/>
      <c r="F2" s="180"/>
      <c r="G2" s="180"/>
      <c r="H2" s="181"/>
      <c r="I2" s="52" t="s">
        <v>36</v>
      </c>
      <c r="J2" s="53"/>
      <c r="L2" s="184" t="s">
        <v>31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54" t="s">
        <v>22</v>
      </c>
      <c r="J3" s="55"/>
      <c r="L3" s="187"/>
      <c r="M3" s="188"/>
      <c r="N3" s="189"/>
    </row>
    <row r="4" spans="2:14" ht="23.25" customHeight="1" x14ac:dyDescent="0.15">
      <c r="B4" s="30" t="s">
        <v>7</v>
      </c>
      <c r="C4" s="57"/>
      <c r="D4" s="31" t="s">
        <v>11</v>
      </c>
      <c r="E4" s="31" t="s">
        <v>8</v>
      </c>
      <c r="F4" s="31" t="s">
        <v>3</v>
      </c>
      <c r="G4" s="31" t="s">
        <v>9</v>
      </c>
      <c r="H4" s="39" t="s">
        <v>35</v>
      </c>
      <c r="I4" s="30" t="s">
        <v>70</v>
      </c>
      <c r="J4" s="32" t="s">
        <v>17</v>
      </c>
      <c r="K4" s="33"/>
      <c r="L4" s="30" t="s">
        <v>20</v>
      </c>
      <c r="M4" s="31" t="s">
        <v>21</v>
      </c>
      <c r="N4" s="32" t="s">
        <v>69</v>
      </c>
    </row>
    <row r="5" spans="2:14" ht="23.25" customHeight="1" thickBot="1" x14ac:dyDescent="0.2">
      <c r="B5" s="58" t="s">
        <v>12</v>
      </c>
      <c r="C5" s="59"/>
      <c r="D5" s="60">
        <v>305</v>
      </c>
      <c r="E5" s="60" t="s">
        <v>13</v>
      </c>
      <c r="F5" s="60" t="s">
        <v>15</v>
      </c>
      <c r="G5" s="60">
        <v>1</v>
      </c>
      <c r="H5" s="61" t="s">
        <v>2</v>
      </c>
      <c r="I5" s="58">
        <v>1</v>
      </c>
      <c r="J5" s="65">
        <v>58.5</v>
      </c>
      <c r="L5" s="58">
        <f>I5</f>
        <v>1</v>
      </c>
      <c r="M5" s="66">
        <f>L5*1000</f>
        <v>1000</v>
      </c>
      <c r="N5" s="65">
        <f>IF(L5&gt;0,1,0)</f>
        <v>1</v>
      </c>
    </row>
    <row r="6" spans="2:14" ht="23.25" customHeight="1" x14ac:dyDescent="0.15">
      <c r="B6" s="190" t="s">
        <v>64</v>
      </c>
      <c r="C6" s="62">
        <v>1</v>
      </c>
      <c r="D6" s="63"/>
      <c r="E6" s="63"/>
      <c r="F6" s="63"/>
      <c r="G6" s="63"/>
      <c r="H6" s="64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2">
        <v>2</v>
      </c>
      <c r="D7" s="23"/>
      <c r="E7" s="23"/>
      <c r="F7" s="23"/>
      <c r="G7" s="23"/>
      <c r="H7" s="20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2">
        <v>3</v>
      </c>
      <c r="D8" s="23"/>
      <c r="E8" s="23"/>
      <c r="F8" s="23"/>
      <c r="G8" s="23"/>
      <c r="H8" s="20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2">
        <v>4</v>
      </c>
      <c r="D9" s="23"/>
      <c r="E9" s="23"/>
      <c r="F9" s="23"/>
      <c r="G9" s="23"/>
      <c r="H9" s="20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2">
        <v>5</v>
      </c>
      <c r="D10" s="23"/>
      <c r="E10" s="23"/>
      <c r="F10" s="23"/>
      <c r="G10" s="23"/>
      <c r="H10" s="20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6">
        <v>6</v>
      </c>
      <c r="D11" s="27"/>
      <c r="E11" s="27"/>
      <c r="F11" s="27"/>
      <c r="G11" s="27"/>
      <c r="H11" s="56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65</v>
      </c>
      <c r="C12" s="62">
        <v>1</v>
      </c>
      <c r="D12" s="63"/>
      <c r="E12" s="63"/>
      <c r="F12" s="63"/>
      <c r="G12" s="63"/>
      <c r="H12" s="64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2">
        <v>2</v>
      </c>
      <c r="D13" s="23"/>
      <c r="E13" s="23"/>
      <c r="F13" s="23"/>
      <c r="G13" s="23"/>
      <c r="H13" s="20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2">
        <v>3</v>
      </c>
      <c r="D14" s="23"/>
      <c r="E14" s="23"/>
      <c r="F14" s="23"/>
      <c r="G14" s="23"/>
      <c r="H14" s="20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2">
        <v>4</v>
      </c>
      <c r="D15" s="23"/>
      <c r="E15" s="23"/>
      <c r="F15" s="23"/>
      <c r="G15" s="23"/>
      <c r="H15" s="20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2">
        <v>5</v>
      </c>
      <c r="D16" s="23"/>
      <c r="E16" s="23"/>
      <c r="F16" s="23"/>
      <c r="G16" s="23"/>
      <c r="H16" s="20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6">
        <v>6</v>
      </c>
      <c r="D17" s="27"/>
      <c r="E17" s="27"/>
      <c r="F17" s="27"/>
      <c r="G17" s="27"/>
      <c r="H17" s="56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66</v>
      </c>
      <c r="C18" s="62">
        <v>1</v>
      </c>
      <c r="D18" s="63"/>
      <c r="E18" s="63"/>
      <c r="F18" s="63"/>
      <c r="G18" s="63"/>
      <c r="H18" s="64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2">
        <v>2</v>
      </c>
      <c r="D19" s="23"/>
      <c r="E19" s="23"/>
      <c r="F19" s="23"/>
      <c r="G19" s="23"/>
      <c r="H19" s="20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2">
        <v>3</v>
      </c>
      <c r="D20" s="23"/>
      <c r="E20" s="23"/>
      <c r="F20" s="23"/>
      <c r="G20" s="23"/>
      <c r="H20" s="20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2">
        <v>4</v>
      </c>
      <c r="D21" s="23"/>
      <c r="E21" s="23"/>
      <c r="F21" s="23"/>
      <c r="G21" s="23"/>
      <c r="H21" s="20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2">
        <v>5</v>
      </c>
      <c r="D22" s="23"/>
      <c r="E22" s="23"/>
      <c r="F22" s="23"/>
      <c r="G22" s="23"/>
      <c r="H22" s="20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6">
        <v>6</v>
      </c>
      <c r="D23" s="27"/>
      <c r="E23" s="27"/>
      <c r="F23" s="27"/>
      <c r="G23" s="27"/>
      <c r="H23" s="56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67</v>
      </c>
      <c r="C24" s="62">
        <v>1</v>
      </c>
      <c r="D24" s="63"/>
      <c r="E24" s="63"/>
      <c r="F24" s="63"/>
      <c r="G24" s="63"/>
      <c r="H24" s="64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2">
        <v>2</v>
      </c>
      <c r="D25" s="23"/>
      <c r="E25" s="23"/>
      <c r="F25" s="23"/>
      <c r="G25" s="23"/>
      <c r="H25" s="20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2">
        <v>3</v>
      </c>
      <c r="D26" s="23"/>
      <c r="E26" s="23"/>
      <c r="F26" s="23"/>
      <c r="G26" s="23"/>
      <c r="H26" s="20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2">
        <v>4</v>
      </c>
      <c r="D27" s="23"/>
      <c r="E27" s="23"/>
      <c r="F27" s="23"/>
      <c r="G27" s="23"/>
      <c r="H27" s="20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2">
        <v>5</v>
      </c>
      <c r="D28" s="23"/>
      <c r="E28" s="23"/>
      <c r="F28" s="23"/>
      <c r="G28" s="23"/>
      <c r="H28" s="20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6">
        <v>6</v>
      </c>
      <c r="D29" s="27"/>
      <c r="E29" s="27"/>
      <c r="F29" s="27"/>
      <c r="G29" s="27"/>
      <c r="H29" s="56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68</v>
      </c>
      <c r="C30" s="62">
        <v>1</v>
      </c>
      <c r="D30" s="36"/>
      <c r="E30" s="36"/>
      <c r="F30" s="36"/>
      <c r="G30" s="36"/>
      <c r="H30" s="40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2">
        <v>2</v>
      </c>
      <c r="D31" s="23"/>
      <c r="E31" s="23"/>
      <c r="F31" s="23"/>
      <c r="G31" s="23"/>
      <c r="H31" s="24">
        <f>申込団体!$C$5</f>
        <v>0</v>
      </c>
      <c r="I31" s="200"/>
      <c r="J31" s="203"/>
      <c r="K31" s="38"/>
      <c r="L31" s="197"/>
      <c r="M31" s="194"/>
      <c r="N31" s="206"/>
    </row>
    <row r="32" spans="2:14" ht="23.25" customHeight="1" x14ac:dyDescent="0.15">
      <c r="B32" s="191"/>
      <c r="C32" s="22">
        <v>3</v>
      </c>
      <c r="D32" s="23"/>
      <c r="E32" s="23"/>
      <c r="F32" s="23"/>
      <c r="G32" s="23"/>
      <c r="H32" s="24">
        <f>申込団体!$C$5</f>
        <v>0</v>
      </c>
      <c r="I32" s="200"/>
      <c r="J32" s="203"/>
      <c r="K32" s="38"/>
      <c r="L32" s="197"/>
      <c r="M32" s="194"/>
      <c r="N32" s="206"/>
    </row>
    <row r="33" spans="2:14" ht="23.25" customHeight="1" x14ac:dyDescent="0.15">
      <c r="B33" s="191"/>
      <c r="C33" s="22">
        <v>4</v>
      </c>
      <c r="D33" s="23"/>
      <c r="E33" s="23"/>
      <c r="F33" s="23"/>
      <c r="G33" s="23"/>
      <c r="H33" s="24">
        <f>申込団体!$C$5</f>
        <v>0</v>
      </c>
      <c r="I33" s="200"/>
      <c r="J33" s="203"/>
      <c r="K33" s="38"/>
      <c r="L33" s="197"/>
      <c r="M33" s="194"/>
      <c r="N33" s="206"/>
    </row>
    <row r="34" spans="2:14" ht="23.25" customHeight="1" x14ac:dyDescent="0.15">
      <c r="B34" s="191"/>
      <c r="C34" s="22">
        <v>5</v>
      </c>
      <c r="D34" s="23"/>
      <c r="E34" s="23"/>
      <c r="F34" s="23"/>
      <c r="G34" s="23"/>
      <c r="H34" s="24">
        <f>申込団体!$C$5</f>
        <v>0</v>
      </c>
      <c r="I34" s="200"/>
      <c r="J34" s="203"/>
      <c r="K34" s="38"/>
      <c r="L34" s="197"/>
      <c r="M34" s="194"/>
      <c r="N34" s="206"/>
    </row>
    <row r="35" spans="2:14" ht="23.25" customHeight="1" thickBot="1" x14ac:dyDescent="0.2">
      <c r="B35" s="192"/>
      <c r="C35" s="26">
        <v>6</v>
      </c>
      <c r="D35" s="27"/>
      <c r="E35" s="27"/>
      <c r="F35" s="27"/>
      <c r="G35" s="27"/>
      <c r="H35" s="28">
        <f>申込団体!$C$5</f>
        <v>0</v>
      </c>
      <c r="I35" s="201"/>
      <c r="J35" s="204"/>
      <c r="K35" s="38"/>
      <c r="L35" s="198"/>
      <c r="M35" s="195"/>
      <c r="N35" s="207"/>
    </row>
    <row r="36" spans="2:14" ht="28.5" x14ac:dyDescent="0.15">
      <c r="L36" s="41">
        <f>SUM(L6:L35)</f>
        <v>0</v>
      </c>
      <c r="M36" s="41">
        <f>SUM(M6:M35)</f>
        <v>0</v>
      </c>
      <c r="N36" s="41">
        <f>SUM(N6:N35)</f>
        <v>0</v>
      </c>
    </row>
    <row r="37" spans="2:14" x14ac:dyDescent="0.15">
      <c r="L37" s="3" t="s">
        <v>49</v>
      </c>
      <c r="M37" s="3" t="s">
        <v>50</v>
      </c>
      <c r="N37" s="3" t="s">
        <v>51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zoomScalePageLayoutView="25" workbookViewId="0">
      <selection activeCell="K13" sqref="K1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2:17" ht="16.5" thickBot="1" x14ac:dyDescent="0.2"/>
    <row r="2" spans="2:17" ht="16.5" thickBot="1" x14ac:dyDescent="0.2">
      <c r="B2" s="179" t="s">
        <v>28</v>
      </c>
      <c r="C2" s="180"/>
      <c r="D2" s="180"/>
      <c r="E2" s="180"/>
      <c r="F2" s="180"/>
      <c r="G2" s="181"/>
      <c r="H2" s="208" t="s">
        <v>36</v>
      </c>
      <c r="I2" s="209"/>
      <c r="J2" s="209"/>
      <c r="K2" s="209"/>
      <c r="L2" s="209"/>
      <c r="M2" s="210"/>
      <c r="O2" s="184" t="s">
        <v>31</v>
      </c>
      <c r="P2" s="185"/>
      <c r="Q2" s="186"/>
    </row>
    <row r="3" spans="2:17" ht="16.5" thickBot="1" x14ac:dyDescent="0.2">
      <c r="B3" s="182"/>
      <c r="C3" s="183"/>
      <c r="D3" s="183"/>
      <c r="E3" s="183"/>
      <c r="F3" s="183"/>
      <c r="G3" s="183"/>
      <c r="H3" s="211" t="s">
        <v>22</v>
      </c>
      <c r="I3" s="212"/>
      <c r="J3" s="212"/>
      <c r="K3" s="212"/>
      <c r="L3" s="212"/>
      <c r="M3" s="213"/>
      <c r="O3" s="187"/>
      <c r="P3" s="188"/>
      <c r="Q3" s="189"/>
    </row>
    <row r="4" spans="2:17" ht="23.25" customHeight="1" x14ac:dyDescent="0.15">
      <c r="B4" s="30" t="s">
        <v>7</v>
      </c>
      <c r="C4" s="31" t="s">
        <v>11</v>
      </c>
      <c r="D4" s="31" t="s">
        <v>8</v>
      </c>
      <c r="E4" s="31" t="s">
        <v>14</v>
      </c>
      <c r="F4" s="31" t="s">
        <v>9</v>
      </c>
      <c r="G4" s="39" t="s">
        <v>35</v>
      </c>
      <c r="H4" s="30" t="s">
        <v>16</v>
      </c>
      <c r="I4" s="31" t="s">
        <v>17</v>
      </c>
      <c r="J4" s="31" t="s">
        <v>18</v>
      </c>
      <c r="K4" s="31" t="s">
        <v>17</v>
      </c>
      <c r="L4" s="31" t="s">
        <v>97</v>
      </c>
      <c r="M4" s="32" t="s">
        <v>17</v>
      </c>
      <c r="N4" s="33"/>
      <c r="O4" s="30" t="s">
        <v>20</v>
      </c>
      <c r="P4" s="31" t="s">
        <v>21</v>
      </c>
      <c r="Q4" s="32" t="s">
        <v>10</v>
      </c>
    </row>
    <row r="5" spans="2:17" ht="23.25" customHeight="1" thickBot="1" x14ac:dyDescent="0.2">
      <c r="B5" s="5" t="s">
        <v>12</v>
      </c>
      <c r="C5" s="6">
        <v>305</v>
      </c>
      <c r="D5" s="6" t="s">
        <v>13</v>
      </c>
      <c r="E5" s="6" t="s">
        <v>15</v>
      </c>
      <c r="F5" s="6">
        <v>2</v>
      </c>
      <c r="G5" s="17" t="s">
        <v>2</v>
      </c>
      <c r="H5" s="5">
        <v>1</v>
      </c>
      <c r="I5" s="6">
        <v>12.05</v>
      </c>
      <c r="J5" s="6">
        <v>0</v>
      </c>
      <c r="K5" s="6">
        <v>12.05</v>
      </c>
      <c r="L5" s="6">
        <v>1</v>
      </c>
      <c r="M5" s="12">
        <v>64.599999999999994</v>
      </c>
      <c r="O5" s="5">
        <f>H5+J5+L5</f>
        <v>2</v>
      </c>
      <c r="P5" s="13">
        <f>O5*500</f>
        <v>1000</v>
      </c>
      <c r="Q5" s="7">
        <f>IF(O5&gt;0,1,0)</f>
        <v>1</v>
      </c>
    </row>
    <row r="6" spans="2:17" ht="23.25" customHeight="1" thickTop="1" x14ac:dyDescent="0.15">
      <c r="B6" s="18">
        <v>1</v>
      </c>
      <c r="C6" s="19"/>
      <c r="D6" s="19"/>
      <c r="E6" s="19"/>
      <c r="F6" s="19"/>
      <c r="G6" s="20">
        <f>申込団体!$C$5</f>
        <v>0</v>
      </c>
      <c r="H6" s="18">
        <v>0</v>
      </c>
      <c r="I6" s="19"/>
      <c r="J6" s="19">
        <v>0</v>
      </c>
      <c r="K6" s="19"/>
      <c r="L6" s="19">
        <v>0</v>
      </c>
      <c r="M6" s="21"/>
      <c r="O6" s="8">
        <f t="shared" ref="O6:O35" si="0">H6+J6+L6</f>
        <v>0</v>
      </c>
      <c r="P6" s="14">
        <f>O6*500</f>
        <v>0</v>
      </c>
      <c r="Q6" s="9">
        <f t="shared" ref="Q6:Q35" si="1">IF(O6&gt;0,1,0)</f>
        <v>0</v>
      </c>
    </row>
    <row r="7" spans="2:17" ht="23.25" customHeight="1" x14ac:dyDescent="0.15">
      <c r="B7" s="22">
        <v>2</v>
      </c>
      <c r="C7" s="23"/>
      <c r="D7" s="23"/>
      <c r="E7" s="23"/>
      <c r="F7" s="23"/>
      <c r="G7" s="20">
        <f>申込団体!$C$5</f>
        <v>0</v>
      </c>
      <c r="H7" s="18">
        <v>0</v>
      </c>
      <c r="I7" s="23"/>
      <c r="J7" s="23">
        <v>0</v>
      </c>
      <c r="K7" s="23"/>
      <c r="L7" s="19">
        <v>0</v>
      </c>
      <c r="M7" s="25"/>
      <c r="O7" s="4">
        <f t="shared" si="0"/>
        <v>0</v>
      </c>
      <c r="P7" s="15">
        <f>O7*500</f>
        <v>0</v>
      </c>
      <c r="Q7" s="10">
        <f t="shared" si="1"/>
        <v>0</v>
      </c>
    </row>
    <row r="8" spans="2:17" ht="23.25" customHeight="1" x14ac:dyDescent="0.15">
      <c r="B8" s="22">
        <v>3</v>
      </c>
      <c r="C8" s="23"/>
      <c r="D8" s="23"/>
      <c r="E8" s="23"/>
      <c r="F8" s="23"/>
      <c r="G8" s="20">
        <f>申込団体!$C$5</f>
        <v>0</v>
      </c>
      <c r="H8" s="18">
        <v>0</v>
      </c>
      <c r="I8" s="23"/>
      <c r="J8" s="23">
        <v>0</v>
      </c>
      <c r="K8" s="23"/>
      <c r="L8" s="19">
        <v>0</v>
      </c>
      <c r="M8" s="25"/>
      <c r="O8" s="4">
        <f t="shared" si="0"/>
        <v>0</v>
      </c>
      <c r="P8" s="15">
        <f t="shared" ref="P8:P35" si="2">O8*500</f>
        <v>0</v>
      </c>
      <c r="Q8" s="10">
        <f t="shared" si="1"/>
        <v>0</v>
      </c>
    </row>
    <row r="9" spans="2:17" ht="23.25" customHeight="1" x14ac:dyDescent="0.15">
      <c r="B9" s="22">
        <v>4</v>
      </c>
      <c r="C9" s="23"/>
      <c r="D9" s="23"/>
      <c r="E9" s="23"/>
      <c r="F9" s="23"/>
      <c r="G9" s="20">
        <f>申込団体!$C$5</f>
        <v>0</v>
      </c>
      <c r="H9" s="18">
        <v>0</v>
      </c>
      <c r="I9" s="23"/>
      <c r="J9" s="23">
        <v>0</v>
      </c>
      <c r="K9" s="23"/>
      <c r="L9" s="19">
        <v>0</v>
      </c>
      <c r="M9" s="25"/>
      <c r="O9" s="4">
        <f t="shared" si="0"/>
        <v>0</v>
      </c>
      <c r="P9" s="15">
        <f t="shared" si="2"/>
        <v>0</v>
      </c>
      <c r="Q9" s="10">
        <f t="shared" si="1"/>
        <v>0</v>
      </c>
    </row>
    <row r="10" spans="2:17" ht="23.25" customHeight="1" x14ac:dyDescent="0.15">
      <c r="B10" s="22">
        <v>5</v>
      </c>
      <c r="C10" s="23"/>
      <c r="D10" s="23"/>
      <c r="E10" s="23"/>
      <c r="F10" s="23"/>
      <c r="G10" s="20">
        <f>申込団体!$C$5</f>
        <v>0</v>
      </c>
      <c r="H10" s="18">
        <v>0</v>
      </c>
      <c r="I10" s="23"/>
      <c r="J10" s="23">
        <v>0</v>
      </c>
      <c r="K10" s="23"/>
      <c r="L10" s="19">
        <v>0</v>
      </c>
      <c r="M10" s="25"/>
      <c r="O10" s="4">
        <f t="shared" si="0"/>
        <v>0</v>
      </c>
      <c r="P10" s="15">
        <f t="shared" si="2"/>
        <v>0</v>
      </c>
      <c r="Q10" s="10">
        <f t="shared" si="1"/>
        <v>0</v>
      </c>
    </row>
    <row r="11" spans="2:17" ht="23.25" customHeight="1" x14ac:dyDescent="0.15">
      <c r="B11" s="22">
        <v>6</v>
      </c>
      <c r="C11" s="23"/>
      <c r="D11" s="23"/>
      <c r="E11" s="23"/>
      <c r="F11" s="23"/>
      <c r="G11" s="20">
        <f>申込団体!$C$5</f>
        <v>0</v>
      </c>
      <c r="H11" s="18">
        <v>0</v>
      </c>
      <c r="I11" s="23"/>
      <c r="J11" s="23">
        <v>0</v>
      </c>
      <c r="K11" s="23"/>
      <c r="L11" s="19">
        <v>0</v>
      </c>
      <c r="M11" s="25"/>
      <c r="O11" s="4">
        <f t="shared" si="0"/>
        <v>0</v>
      </c>
      <c r="P11" s="15">
        <f t="shared" si="2"/>
        <v>0</v>
      </c>
      <c r="Q11" s="10">
        <f t="shared" si="1"/>
        <v>0</v>
      </c>
    </row>
    <row r="12" spans="2:17" ht="23.25" customHeight="1" x14ac:dyDescent="0.15">
      <c r="B12" s="22">
        <v>7</v>
      </c>
      <c r="C12" s="23"/>
      <c r="D12" s="23"/>
      <c r="E12" s="23"/>
      <c r="F12" s="23"/>
      <c r="G12" s="20">
        <f>申込団体!$C$5</f>
        <v>0</v>
      </c>
      <c r="H12" s="18">
        <v>0</v>
      </c>
      <c r="I12" s="23"/>
      <c r="J12" s="23">
        <v>0</v>
      </c>
      <c r="K12" s="23"/>
      <c r="L12" s="19">
        <v>0</v>
      </c>
      <c r="M12" s="25"/>
      <c r="O12" s="4">
        <f t="shared" si="0"/>
        <v>0</v>
      </c>
      <c r="P12" s="15">
        <f t="shared" si="2"/>
        <v>0</v>
      </c>
      <c r="Q12" s="10">
        <f t="shared" si="1"/>
        <v>0</v>
      </c>
    </row>
    <row r="13" spans="2:17" ht="23.25" customHeight="1" x14ac:dyDescent="0.15">
      <c r="B13" s="22">
        <v>8</v>
      </c>
      <c r="C13" s="23"/>
      <c r="D13" s="23"/>
      <c r="E13" s="23"/>
      <c r="F13" s="23"/>
      <c r="G13" s="20">
        <f>申込団体!$C$5</f>
        <v>0</v>
      </c>
      <c r="H13" s="18">
        <v>0</v>
      </c>
      <c r="I13" s="23"/>
      <c r="J13" s="23">
        <v>0</v>
      </c>
      <c r="K13" s="23"/>
      <c r="L13" s="19">
        <v>0</v>
      </c>
      <c r="M13" s="25"/>
      <c r="O13" s="4">
        <f t="shared" si="0"/>
        <v>0</v>
      </c>
      <c r="P13" s="15">
        <f t="shared" si="2"/>
        <v>0</v>
      </c>
      <c r="Q13" s="10">
        <f t="shared" si="1"/>
        <v>0</v>
      </c>
    </row>
    <row r="14" spans="2:17" ht="23.25" customHeight="1" x14ac:dyDescent="0.15">
      <c r="B14" s="22">
        <v>9</v>
      </c>
      <c r="C14" s="23"/>
      <c r="D14" s="23"/>
      <c r="E14" s="23"/>
      <c r="F14" s="23"/>
      <c r="G14" s="20">
        <f>申込団体!$C$5</f>
        <v>0</v>
      </c>
      <c r="H14" s="18">
        <v>0</v>
      </c>
      <c r="I14" s="23"/>
      <c r="J14" s="23">
        <v>0</v>
      </c>
      <c r="K14" s="23"/>
      <c r="L14" s="19">
        <v>0</v>
      </c>
      <c r="M14" s="25"/>
      <c r="O14" s="4">
        <f t="shared" si="0"/>
        <v>0</v>
      </c>
      <c r="P14" s="15">
        <f t="shared" si="2"/>
        <v>0</v>
      </c>
      <c r="Q14" s="10">
        <f t="shared" si="1"/>
        <v>0</v>
      </c>
    </row>
    <row r="15" spans="2:17" ht="23.25" customHeight="1" x14ac:dyDescent="0.15">
      <c r="B15" s="22">
        <v>10</v>
      </c>
      <c r="C15" s="23"/>
      <c r="D15" s="23"/>
      <c r="E15" s="23"/>
      <c r="F15" s="23"/>
      <c r="G15" s="20">
        <f>申込団体!$C$5</f>
        <v>0</v>
      </c>
      <c r="H15" s="18">
        <v>0</v>
      </c>
      <c r="I15" s="23"/>
      <c r="J15" s="23">
        <v>0</v>
      </c>
      <c r="K15" s="23"/>
      <c r="L15" s="19">
        <v>0</v>
      </c>
      <c r="M15" s="25"/>
      <c r="O15" s="4">
        <f t="shared" si="0"/>
        <v>0</v>
      </c>
      <c r="P15" s="15">
        <f t="shared" si="2"/>
        <v>0</v>
      </c>
      <c r="Q15" s="10">
        <f t="shared" si="1"/>
        <v>0</v>
      </c>
    </row>
    <row r="16" spans="2:17" ht="23.25" customHeight="1" x14ac:dyDescent="0.15">
      <c r="B16" s="22">
        <v>11</v>
      </c>
      <c r="C16" s="23"/>
      <c r="D16" s="23"/>
      <c r="E16" s="23"/>
      <c r="F16" s="23"/>
      <c r="G16" s="20">
        <f>申込団体!$C$5</f>
        <v>0</v>
      </c>
      <c r="H16" s="18">
        <v>0</v>
      </c>
      <c r="I16" s="23"/>
      <c r="J16" s="23">
        <v>0</v>
      </c>
      <c r="K16" s="23"/>
      <c r="L16" s="19">
        <v>0</v>
      </c>
      <c r="M16" s="25"/>
      <c r="O16" s="4">
        <f t="shared" si="0"/>
        <v>0</v>
      </c>
      <c r="P16" s="15">
        <f t="shared" si="2"/>
        <v>0</v>
      </c>
      <c r="Q16" s="10">
        <f t="shared" si="1"/>
        <v>0</v>
      </c>
    </row>
    <row r="17" spans="2:17" ht="23.25" customHeight="1" x14ac:dyDescent="0.15">
      <c r="B17" s="22">
        <v>12</v>
      </c>
      <c r="C17" s="23"/>
      <c r="D17" s="23"/>
      <c r="E17" s="23"/>
      <c r="F17" s="23"/>
      <c r="G17" s="20">
        <f>申込団体!$C$5</f>
        <v>0</v>
      </c>
      <c r="H17" s="18">
        <v>0</v>
      </c>
      <c r="I17" s="23"/>
      <c r="J17" s="23">
        <v>0</v>
      </c>
      <c r="K17" s="23"/>
      <c r="L17" s="19">
        <v>0</v>
      </c>
      <c r="M17" s="25"/>
      <c r="O17" s="4">
        <f t="shared" si="0"/>
        <v>0</v>
      </c>
      <c r="P17" s="15">
        <f t="shared" si="2"/>
        <v>0</v>
      </c>
      <c r="Q17" s="10">
        <f t="shared" si="1"/>
        <v>0</v>
      </c>
    </row>
    <row r="18" spans="2:17" ht="23.25" customHeight="1" x14ac:dyDescent="0.15">
      <c r="B18" s="22">
        <v>13</v>
      </c>
      <c r="C18" s="23"/>
      <c r="D18" s="23"/>
      <c r="E18" s="23"/>
      <c r="F18" s="23"/>
      <c r="G18" s="20">
        <f>申込団体!$C$5</f>
        <v>0</v>
      </c>
      <c r="H18" s="18">
        <v>0</v>
      </c>
      <c r="I18" s="23"/>
      <c r="J18" s="23">
        <v>0</v>
      </c>
      <c r="K18" s="23"/>
      <c r="L18" s="19">
        <v>0</v>
      </c>
      <c r="M18" s="25"/>
      <c r="O18" s="4">
        <f t="shared" si="0"/>
        <v>0</v>
      </c>
      <c r="P18" s="15">
        <f t="shared" si="2"/>
        <v>0</v>
      </c>
      <c r="Q18" s="10">
        <f t="shared" si="1"/>
        <v>0</v>
      </c>
    </row>
    <row r="19" spans="2:17" ht="23.25" customHeight="1" x14ac:dyDescent="0.15">
      <c r="B19" s="22">
        <v>14</v>
      </c>
      <c r="C19" s="23"/>
      <c r="D19" s="23"/>
      <c r="E19" s="23"/>
      <c r="F19" s="23"/>
      <c r="G19" s="20">
        <f>申込団体!$C$5</f>
        <v>0</v>
      </c>
      <c r="H19" s="18">
        <v>0</v>
      </c>
      <c r="I19" s="23"/>
      <c r="J19" s="23">
        <v>0</v>
      </c>
      <c r="K19" s="23"/>
      <c r="L19" s="19">
        <v>0</v>
      </c>
      <c r="M19" s="25"/>
      <c r="O19" s="4">
        <f t="shared" si="0"/>
        <v>0</v>
      </c>
      <c r="P19" s="15">
        <f t="shared" si="2"/>
        <v>0</v>
      </c>
      <c r="Q19" s="10">
        <f t="shared" si="1"/>
        <v>0</v>
      </c>
    </row>
    <row r="20" spans="2:17" ht="23.25" customHeight="1" x14ac:dyDescent="0.15">
      <c r="B20" s="22">
        <v>15</v>
      </c>
      <c r="C20" s="23"/>
      <c r="D20" s="23"/>
      <c r="E20" s="23"/>
      <c r="F20" s="23"/>
      <c r="G20" s="20">
        <f>申込団体!$C$5</f>
        <v>0</v>
      </c>
      <c r="H20" s="18">
        <v>0</v>
      </c>
      <c r="I20" s="23"/>
      <c r="J20" s="23">
        <v>0</v>
      </c>
      <c r="K20" s="23"/>
      <c r="L20" s="19">
        <v>0</v>
      </c>
      <c r="M20" s="25"/>
      <c r="O20" s="4">
        <f t="shared" si="0"/>
        <v>0</v>
      </c>
      <c r="P20" s="15">
        <f t="shared" si="2"/>
        <v>0</v>
      </c>
      <c r="Q20" s="10">
        <f t="shared" si="1"/>
        <v>0</v>
      </c>
    </row>
    <row r="21" spans="2:17" ht="23.25" customHeight="1" x14ac:dyDescent="0.15">
      <c r="B21" s="22">
        <v>16</v>
      </c>
      <c r="C21" s="23"/>
      <c r="D21" s="23"/>
      <c r="E21" s="23"/>
      <c r="F21" s="23"/>
      <c r="G21" s="20">
        <f>申込団体!$C$5</f>
        <v>0</v>
      </c>
      <c r="H21" s="18">
        <v>0</v>
      </c>
      <c r="I21" s="23"/>
      <c r="J21" s="23">
        <v>0</v>
      </c>
      <c r="K21" s="23"/>
      <c r="L21" s="19">
        <v>0</v>
      </c>
      <c r="M21" s="25"/>
      <c r="O21" s="4">
        <f t="shared" si="0"/>
        <v>0</v>
      </c>
      <c r="P21" s="15">
        <f t="shared" si="2"/>
        <v>0</v>
      </c>
      <c r="Q21" s="10">
        <f t="shared" si="1"/>
        <v>0</v>
      </c>
    </row>
    <row r="22" spans="2:17" ht="23.25" customHeight="1" x14ac:dyDescent="0.15">
      <c r="B22" s="22">
        <v>17</v>
      </c>
      <c r="C22" s="23"/>
      <c r="D22" s="23"/>
      <c r="E22" s="23"/>
      <c r="F22" s="23"/>
      <c r="G22" s="20">
        <f>申込団体!$C$5</f>
        <v>0</v>
      </c>
      <c r="H22" s="18">
        <v>0</v>
      </c>
      <c r="I22" s="23"/>
      <c r="J22" s="23">
        <v>0</v>
      </c>
      <c r="K22" s="23"/>
      <c r="L22" s="19">
        <v>0</v>
      </c>
      <c r="M22" s="25"/>
      <c r="O22" s="4">
        <f t="shared" si="0"/>
        <v>0</v>
      </c>
      <c r="P22" s="15">
        <f t="shared" si="2"/>
        <v>0</v>
      </c>
      <c r="Q22" s="10">
        <f t="shared" si="1"/>
        <v>0</v>
      </c>
    </row>
    <row r="23" spans="2:17" ht="23.25" customHeight="1" x14ac:dyDescent="0.15">
      <c r="B23" s="22">
        <v>18</v>
      </c>
      <c r="C23" s="23"/>
      <c r="D23" s="23"/>
      <c r="E23" s="23"/>
      <c r="F23" s="23"/>
      <c r="G23" s="20">
        <f>申込団体!$C$5</f>
        <v>0</v>
      </c>
      <c r="H23" s="18">
        <v>0</v>
      </c>
      <c r="I23" s="23"/>
      <c r="J23" s="23">
        <v>0</v>
      </c>
      <c r="K23" s="23"/>
      <c r="L23" s="19">
        <v>0</v>
      </c>
      <c r="M23" s="25"/>
      <c r="O23" s="4">
        <f t="shared" si="0"/>
        <v>0</v>
      </c>
      <c r="P23" s="15">
        <f t="shared" si="2"/>
        <v>0</v>
      </c>
      <c r="Q23" s="10">
        <f t="shared" si="1"/>
        <v>0</v>
      </c>
    </row>
    <row r="24" spans="2:17" ht="23.25" customHeight="1" x14ac:dyDescent="0.15">
      <c r="B24" s="22">
        <v>19</v>
      </c>
      <c r="C24" s="23"/>
      <c r="D24" s="23"/>
      <c r="E24" s="23"/>
      <c r="F24" s="23"/>
      <c r="G24" s="20">
        <f>申込団体!$C$5</f>
        <v>0</v>
      </c>
      <c r="H24" s="18">
        <v>0</v>
      </c>
      <c r="I24" s="23"/>
      <c r="J24" s="23">
        <v>0</v>
      </c>
      <c r="K24" s="23"/>
      <c r="L24" s="19">
        <v>0</v>
      </c>
      <c r="M24" s="25"/>
      <c r="O24" s="4">
        <f t="shared" si="0"/>
        <v>0</v>
      </c>
      <c r="P24" s="15">
        <f t="shared" si="2"/>
        <v>0</v>
      </c>
      <c r="Q24" s="10">
        <f t="shared" si="1"/>
        <v>0</v>
      </c>
    </row>
    <row r="25" spans="2:17" ht="23.25" customHeight="1" x14ac:dyDescent="0.15">
      <c r="B25" s="22">
        <v>20</v>
      </c>
      <c r="C25" s="23"/>
      <c r="D25" s="23"/>
      <c r="E25" s="23"/>
      <c r="F25" s="23"/>
      <c r="G25" s="20">
        <f>申込団体!$C$5</f>
        <v>0</v>
      </c>
      <c r="H25" s="18">
        <v>0</v>
      </c>
      <c r="I25" s="23"/>
      <c r="J25" s="23">
        <v>0</v>
      </c>
      <c r="K25" s="23"/>
      <c r="L25" s="19">
        <v>0</v>
      </c>
      <c r="M25" s="25"/>
      <c r="O25" s="4">
        <f t="shared" si="0"/>
        <v>0</v>
      </c>
      <c r="P25" s="15">
        <f t="shared" si="2"/>
        <v>0</v>
      </c>
      <c r="Q25" s="10">
        <f t="shared" si="1"/>
        <v>0</v>
      </c>
    </row>
    <row r="26" spans="2:17" ht="23.25" customHeight="1" x14ac:dyDescent="0.15">
      <c r="B26" s="22">
        <v>21</v>
      </c>
      <c r="C26" s="23"/>
      <c r="D26" s="23"/>
      <c r="E26" s="23"/>
      <c r="F26" s="23"/>
      <c r="G26" s="20">
        <f>申込団体!$C$5</f>
        <v>0</v>
      </c>
      <c r="H26" s="18">
        <v>0</v>
      </c>
      <c r="I26" s="23"/>
      <c r="J26" s="23">
        <v>0</v>
      </c>
      <c r="K26" s="23"/>
      <c r="L26" s="19">
        <v>0</v>
      </c>
      <c r="M26" s="25"/>
      <c r="O26" s="4">
        <f t="shared" si="0"/>
        <v>0</v>
      </c>
      <c r="P26" s="15">
        <f t="shared" si="2"/>
        <v>0</v>
      </c>
      <c r="Q26" s="10">
        <f t="shared" si="1"/>
        <v>0</v>
      </c>
    </row>
    <row r="27" spans="2:17" ht="23.25" customHeight="1" x14ac:dyDescent="0.15">
      <c r="B27" s="22">
        <v>22</v>
      </c>
      <c r="C27" s="23"/>
      <c r="D27" s="23"/>
      <c r="E27" s="23"/>
      <c r="F27" s="23"/>
      <c r="G27" s="20">
        <f>申込団体!$C$5</f>
        <v>0</v>
      </c>
      <c r="H27" s="18">
        <v>0</v>
      </c>
      <c r="I27" s="23"/>
      <c r="J27" s="23">
        <v>0</v>
      </c>
      <c r="K27" s="23"/>
      <c r="L27" s="19">
        <v>0</v>
      </c>
      <c r="M27" s="25"/>
      <c r="O27" s="4">
        <f t="shared" si="0"/>
        <v>0</v>
      </c>
      <c r="P27" s="15">
        <f t="shared" si="2"/>
        <v>0</v>
      </c>
      <c r="Q27" s="10">
        <f t="shared" si="1"/>
        <v>0</v>
      </c>
    </row>
    <row r="28" spans="2:17" ht="23.25" customHeight="1" x14ac:dyDescent="0.15">
      <c r="B28" s="22">
        <v>23</v>
      </c>
      <c r="C28" s="23"/>
      <c r="D28" s="23"/>
      <c r="E28" s="23"/>
      <c r="F28" s="23"/>
      <c r="G28" s="20">
        <f>申込団体!$C$5</f>
        <v>0</v>
      </c>
      <c r="H28" s="18">
        <v>0</v>
      </c>
      <c r="I28" s="23"/>
      <c r="J28" s="23">
        <v>0</v>
      </c>
      <c r="K28" s="23"/>
      <c r="L28" s="19">
        <v>0</v>
      </c>
      <c r="M28" s="25"/>
      <c r="O28" s="4">
        <f t="shared" si="0"/>
        <v>0</v>
      </c>
      <c r="P28" s="15">
        <f t="shared" si="2"/>
        <v>0</v>
      </c>
      <c r="Q28" s="10">
        <f t="shared" si="1"/>
        <v>0</v>
      </c>
    </row>
    <row r="29" spans="2:17" ht="23.25" customHeight="1" x14ac:dyDescent="0.15">
      <c r="B29" s="22">
        <v>24</v>
      </c>
      <c r="C29" s="23"/>
      <c r="D29" s="23"/>
      <c r="E29" s="23"/>
      <c r="F29" s="23"/>
      <c r="G29" s="20">
        <f>申込団体!$C$5</f>
        <v>0</v>
      </c>
      <c r="H29" s="18">
        <v>0</v>
      </c>
      <c r="I29" s="23"/>
      <c r="J29" s="23">
        <v>0</v>
      </c>
      <c r="K29" s="23"/>
      <c r="L29" s="19">
        <v>0</v>
      </c>
      <c r="M29" s="25"/>
      <c r="O29" s="4">
        <f t="shared" si="0"/>
        <v>0</v>
      </c>
      <c r="P29" s="15">
        <f t="shared" si="2"/>
        <v>0</v>
      </c>
      <c r="Q29" s="10">
        <f t="shared" si="1"/>
        <v>0</v>
      </c>
    </row>
    <row r="30" spans="2:17" ht="23.25" customHeight="1" x14ac:dyDescent="0.15">
      <c r="B30" s="34">
        <v>25</v>
      </c>
      <c r="C30" s="35"/>
      <c r="D30" s="35"/>
      <c r="E30" s="35"/>
      <c r="F30" s="35"/>
      <c r="G30" s="40">
        <f>申込団体!$C$5</f>
        <v>0</v>
      </c>
      <c r="H30" s="34">
        <v>0</v>
      </c>
      <c r="I30" s="35"/>
      <c r="J30" s="35">
        <v>0</v>
      </c>
      <c r="K30" s="35"/>
      <c r="L30" s="36">
        <v>0</v>
      </c>
      <c r="M30" s="37"/>
      <c r="O30" s="4">
        <f t="shared" si="0"/>
        <v>0</v>
      </c>
      <c r="P30" s="15">
        <f t="shared" si="2"/>
        <v>0</v>
      </c>
      <c r="Q30" s="10">
        <f t="shared" si="1"/>
        <v>0</v>
      </c>
    </row>
    <row r="31" spans="2:17" ht="23.25" customHeight="1" x14ac:dyDescent="0.15">
      <c r="B31" s="22">
        <v>26</v>
      </c>
      <c r="C31" s="23"/>
      <c r="D31" s="23"/>
      <c r="E31" s="23"/>
      <c r="F31" s="23"/>
      <c r="G31" s="24">
        <f>申込団体!$C$5</f>
        <v>0</v>
      </c>
      <c r="H31" s="22">
        <v>0</v>
      </c>
      <c r="I31" s="23"/>
      <c r="J31" s="23">
        <v>0</v>
      </c>
      <c r="K31" s="23"/>
      <c r="L31" s="23">
        <v>0</v>
      </c>
      <c r="M31" s="25"/>
      <c r="N31" s="38"/>
      <c r="O31" s="4">
        <f t="shared" si="0"/>
        <v>0</v>
      </c>
      <c r="P31" s="15">
        <f t="shared" si="2"/>
        <v>0</v>
      </c>
      <c r="Q31" s="10">
        <f t="shared" si="1"/>
        <v>0</v>
      </c>
    </row>
    <row r="32" spans="2:17" ht="23.25" customHeight="1" x14ac:dyDescent="0.15">
      <c r="B32" s="22">
        <v>27</v>
      </c>
      <c r="C32" s="23"/>
      <c r="D32" s="23"/>
      <c r="E32" s="23"/>
      <c r="F32" s="23"/>
      <c r="G32" s="24">
        <f>申込団体!$C$5</f>
        <v>0</v>
      </c>
      <c r="H32" s="22">
        <v>0</v>
      </c>
      <c r="I32" s="23"/>
      <c r="J32" s="23">
        <v>0</v>
      </c>
      <c r="K32" s="23"/>
      <c r="L32" s="23">
        <v>0</v>
      </c>
      <c r="M32" s="25"/>
      <c r="N32" s="38"/>
      <c r="O32" s="4">
        <f t="shared" si="0"/>
        <v>0</v>
      </c>
      <c r="P32" s="15">
        <f t="shared" si="2"/>
        <v>0</v>
      </c>
      <c r="Q32" s="10">
        <f t="shared" si="1"/>
        <v>0</v>
      </c>
    </row>
    <row r="33" spans="2:17" ht="23.25" customHeight="1" x14ac:dyDescent="0.15">
      <c r="B33" s="22">
        <v>28</v>
      </c>
      <c r="C33" s="23"/>
      <c r="D33" s="23"/>
      <c r="E33" s="23"/>
      <c r="F33" s="23"/>
      <c r="G33" s="24">
        <f>申込団体!$C$5</f>
        <v>0</v>
      </c>
      <c r="H33" s="22">
        <v>0</v>
      </c>
      <c r="I33" s="23"/>
      <c r="J33" s="23">
        <v>0</v>
      </c>
      <c r="K33" s="23"/>
      <c r="L33" s="23">
        <v>0</v>
      </c>
      <c r="M33" s="25"/>
      <c r="N33" s="38"/>
      <c r="O33" s="4">
        <f t="shared" si="0"/>
        <v>0</v>
      </c>
      <c r="P33" s="15">
        <f t="shared" si="2"/>
        <v>0</v>
      </c>
      <c r="Q33" s="10">
        <f t="shared" si="1"/>
        <v>0</v>
      </c>
    </row>
    <row r="34" spans="2:17" ht="23.25" customHeight="1" x14ac:dyDescent="0.15">
      <c r="B34" s="22">
        <v>29</v>
      </c>
      <c r="C34" s="23"/>
      <c r="D34" s="23"/>
      <c r="E34" s="23"/>
      <c r="F34" s="23"/>
      <c r="G34" s="24">
        <f>申込団体!$C$5</f>
        <v>0</v>
      </c>
      <c r="H34" s="22">
        <v>0</v>
      </c>
      <c r="I34" s="23"/>
      <c r="J34" s="23">
        <v>0</v>
      </c>
      <c r="K34" s="23"/>
      <c r="L34" s="23">
        <v>0</v>
      </c>
      <c r="M34" s="25"/>
      <c r="N34" s="38"/>
      <c r="O34" s="4">
        <f t="shared" si="0"/>
        <v>0</v>
      </c>
      <c r="P34" s="15">
        <f t="shared" si="2"/>
        <v>0</v>
      </c>
      <c r="Q34" s="10">
        <f t="shared" si="1"/>
        <v>0</v>
      </c>
    </row>
    <row r="35" spans="2:17" ht="23.25" customHeight="1" thickBot="1" x14ac:dyDescent="0.2">
      <c r="B35" s="26">
        <v>30</v>
      </c>
      <c r="C35" s="27"/>
      <c r="D35" s="27"/>
      <c r="E35" s="27"/>
      <c r="F35" s="27"/>
      <c r="G35" s="28">
        <f>申込団体!$C$5</f>
        <v>0</v>
      </c>
      <c r="H35" s="26">
        <v>0</v>
      </c>
      <c r="I35" s="27"/>
      <c r="J35" s="27">
        <v>0</v>
      </c>
      <c r="K35" s="27"/>
      <c r="L35" s="27">
        <v>0</v>
      </c>
      <c r="M35" s="29"/>
      <c r="N35" s="38"/>
      <c r="O35" s="2">
        <f t="shared" si="0"/>
        <v>0</v>
      </c>
      <c r="P35" s="16">
        <f t="shared" si="2"/>
        <v>0</v>
      </c>
      <c r="Q35" s="11">
        <f t="shared" si="1"/>
        <v>0</v>
      </c>
    </row>
    <row r="36" spans="2:17" ht="28.5" x14ac:dyDescent="0.15">
      <c r="O36" s="41">
        <f>SUM(O6:O35)</f>
        <v>0</v>
      </c>
      <c r="P36" s="41">
        <f>SUM(P6:P35)</f>
        <v>0</v>
      </c>
      <c r="Q36" s="41">
        <f>SUM(Q6:Q35)</f>
        <v>0</v>
      </c>
    </row>
    <row r="37" spans="2:17" x14ac:dyDescent="0.15">
      <c r="O37" s="3" t="s">
        <v>49</v>
      </c>
      <c r="P37" s="3" t="s">
        <v>50</v>
      </c>
      <c r="Q37" s="3" t="s">
        <v>51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L6:L35 J6:J35 K6:K29 M6:M29 H6:I29 F5:G35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2015-04-01T09:01:04Z</dcterms:modified>
</cp:coreProperties>
</file>