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50" activeTab="0"/>
  </bookViews>
  <sheets>
    <sheet name="所属名一覧" sheetId="1" r:id="rId1"/>
    <sheet name="男子名簿" sheetId="2" r:id="rId2"/>
    <sheet name="女子名簿" sheetId="3" r:id="rId3"/>
    <sheet name="管理者シート" sheetId="4" r:id="rId4"/>
    <sheet name="Sheet1" sheetId="5" r:id="rId5"/>
  </sheets>
  <definedNames>
    <definedName name="学校名">'所属名一覧'!$C$8:$C$77</definedName>
    <definedName name="県名">'所属名一覧'!$M$7:$M$53</definedName>
    <definedName name="女子種目">'管理者シート'!$G$9:$G$20</definedName>
    <definedName name="男子種目">'管理者シート'!$B$9:$B$23</definedName>
  </definedNames>
  <calcPr fullCalcOnLoad="1"/>
</workbook>
</file>

<file path=xl/comments1.xml><?xml version="1.0" encoding="utf-8"?>
<comments xmlns="http://schemas.openxmlformats.org/spreadsheetml/2006/main">
  <authors>
    <author>NK2</author>
  </authors>
  <commentList>
    <comment ref="C8" authorId="0">
      <text>
        <r>
          <rPr>
            <b/>
            <sz val="9"/>
            <color indexed="10"/>
            <rFont val="ＭＳ Ｐゴシック"/>
            <family val="3"/>
          </rPr>
          <t>所属名</t>
        </r>
        <r>
          <rPr>
            <sz val="9"/>
            <rFont val="ＭＳ Ｐゴシック"/>
            <family val="3"/>
          </rPr>
          <t xml:space="preserve">
　大会プログラムに記載されます。なるべく全角６文字以内でお願いします。</t>
        </r>
      </text>
    </comment>
    <comment ref="D8" authorId="0">
      <text>
        <r>
          <rPr>
            <b/>
            <sz val="9"/>
            <color indexed="10"/>
            <rFont val="ＭＳ Ｐゴシック"/>
            <family val="3"/>
          </rPr>
          <t>フリガナ</t>
        </r>
        <r>
          <rPr>
            <sz val="9"/>
            <rFont val="ＭＳ Ｐゴシック"/>
            <family val="3"/>
          </rPr>
          <t xml:space="preserve">
　所属名のフリガナが自動表示されます。違う場合は半角ｶﾀｶﾅで直接入力してください。大型電光掲示板の表示に使用します。なるべく１２文字以内で入力して下さい。</t>
        </r>
      </text>
    </comment>
    <comment ref="F8"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G8"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H8" authorId="0">
      <text>
        <r>
          <rPr>
            <b/>
            <sz val="9"/>
            <color indexed="10"/>
            <rFont val="ＭＳ Ｐゴシック"/>
            <family val="3"/>
          </rPr>
          <t>計</t>
        </r>
        <r>
          <rPr>
            <sz val="9"/>
            <rFont val="ＭＳ Ｐゴシック"/>
            <family val="3"/>
          </rPr>
          <t xml:space="preserve">
　男女の合計を自動表示します。</t>
        </r>
      </text>
    </comment>
    <comment ref="A8"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 ref="E8"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C4"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List>
</comments>
</file>

<file path=xl/sharedStrings.xml><?xml version="1.0" encoding="utf-8"?>
<sst xmlns="http://schemas.openxmlformats.org/spreadsheetml/2006/main" count="152" uniqueCount="100">
  <si>
    <t>計</t>
  </si>
  <si>
    <t>男 子</t>
  </si>
  <si>
    <t>女 子</t>
  </si>
  <si>
    <t>記録</t>
  </si>
  <si>
    <t>選手参加人数一覧表</t>
  </si>
  <si>
    <t>青　森</t>
  </si>
  <si>
    <t>宮　城</t>
  </si>
  <si>
    <t>秋　田</t>
  </si>
  <si>
    <t>山　形</t>
  </si>
  <si>
    <t>福　島</t>
  </si>
  <si>
    <t>茨　城</t>
  </si>
  <si>
    <t>栃　木</t>
  </si>
  <si>
    <t>群　馬</t>
  </si>
  <si>
    <t>埼　玉</t>
  </si>
  <si>
    <t>千　葉</t>
  </si>
  <si>
    <t>東　京</t>
  </si>
  <si>
    <t>山　梨</t>
  </si>
  <si>
    <t>新　潟</t>
  </si>
  <si>
    <t>富　山</t>
  </si>
  <si>
    <t>石　川</t>
  </si>
  <si>
    <t>福　井</t>
  </si>
  <si>
    <t>滋　賀</t>
  </si>
  <si>
    <t>京　都</t>
  </si>
  <si>
    <t>大　阪</t>
  </si>
  <si>
    <t>兵　庫</t>
  </si>
  <si>
    <t>奈　良</t>
  </si>
  <si>
    <t>鳥　取</t>
  </si>
  <si>
    <t>島　根</t>
  </si>
  <si>
    <t>岡　山</t>
  </si>
  <si>
    <t>広　島</t>
  </si>
  <si>
    <t>山　口</t>
  </si>
  <si>
    <t>愛　媛</t>
  </si>
  <si>
    <t>高　知</t>
  </si>
  <si>
    <t>福　岡</t>
  </si>
  <si>
    <t>佐　賀</t>
  </si>
  <si>
    <t>長　崎</t>
  </si>
  <si>
    <t>大　分</t>
  </si>
  <si>
    <t>熊　本</t>
  </si>
  <si>
    <t>宮　崎</t>
  </si>
  <si>
    <t>沖　縄</t>
  </si>
  <si>
    <t>番号</t>
  </si>
  <si>
    <t>総　合　計</t>
  </si>
  <si>
    <r>
      <t>選　手　参　加　申　込　（</t>
    </r>
    <r>
      <rPr>
        <sz val="24"/>
        <color indexed="10"/>
        <rFont val="ＭＳ ゴシック"/>
        <family val="3"/>
      </rPr>
      <t>女子</t>
    </r>
    <r>
      <rPr>
        <sz val="24"/>
        <rFont val="ＭＳ ゴシック"/>
        <family val="3"/>
      </rPr>
      <t>）</t>
    </r>
  </si>
  <si>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</si>
  <si>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</si>
  <si>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</si>
  <si>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</si>
  <si>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</si>
  <si>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</si>
  <si>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</si>
  <si>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</si>
  <si>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</si>
  <si>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</si>
  <si>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北海道</t>
  </si>
  <si>
    <t>岩  手</t>
  </si>
  <si>
    <t>神奈川</t>
  </si>
  <si>
    <t>長  野</t>
  </si>
  <si>
    <t>岐  阜</t>
  </si>
  <si>
    <t>静  岡</t>
  </si>
  <si>
    <t>愛  知</t>
  </si>
  <si>
    <t>三  重</t>
  </si>
  <si>
    <t>和歌山</t>
  </si>
  <si>
    <t>徳  島</t>
  </si>
  <si>
    <t>香  川</t>
  </si>
  <si>
    <t>鹿児島</t>
  </si>
  <si>
    <t>400mR</t>
  </si>
  <si>
    <t>1600mR</t>
  </si>
  <si>
    <t>走高跳</t>
  </si>
  <si>
    <t>走幅跳</t>
  </si>
  <si>
    <r>
      <t>　　【記入上の注意】</t>
    </r>
    <r>
      <rPr>
        <b/>
        <sz val="12"/>
        <color indexed="12"/>
        <rFont val="ＭＳ 明朝"/>
        <family val="1"/>
      </rPr>
      <t>まず最初にこのシートに入力して下さい。</t>
    </r>
  </si>
  <si>
    <t>ナンバー</t>
  </si>
  <si>
    <t>所属名</t>
  </si>
  <si>
    <t>都道府県名</t>
  </si>
  <si>
    <r>
      <t>　　　　　①</t>
    </r>
    <r>
      <rPr>
        <sz val="12"/>
        <color indexed="12"/>
        <rFont val="ＭＳ ゴシック"/>
        <family val="3"/>
      </rPr>
      <t>所属名を入力します。</t>
    </r>
  </si>
  <si>
    <r>
      <t>　　　　　②</t>
    </r>
    <r>
      <rPr>
        <sz val="12"/>
        <color indexed="12"/>
        <rFont val="ＭＳ ゴシック"/>
        <family val="3"/>
      </rPr>
      <t>ﾌﾘｶﾞﾅは自動入力されますが、違う場合は該当セルに直接入力して下さい。</t>
    </r>
  </si>
  <si>
    <r>
      <t>　　　　　③</t>
    </r>
    <r>
      <rPr>
        <sz val="12"/>
        <color indexed="12"/>
        <rFont val="ＭＳ ゴシック"/>
        <family val="3"/>
      </rPr>
      <t>都道府県名を選択します。</t>
    </r>
  </si>
  <si>
    <t>個人登録県</t>
  </si>
  <si>
    <t>4×100mR</t>
  </si>
  <si>
    <t>大会名</t>
  </si>
  <si>
    <t>参加競技コードの設定</t>
  </si>
  <si>
    <t>リレー以外</t>
  </si>
  <si>
    <t>リレー</t>
  </si>
  <si>
    <t>コード</t>
  </si>
  <si>
    <t>【男子】</t>
  </si>
  <si>
    <t>【女子】</t>
  </si>
  <si>
    <t>【管理者用】このシートは、絶対に変更しないでください。</t>
  </si>
  <si>
    <t>種目１</t>
  </si>
  <si>
    <t>男子</t>
  </si>
  <si>
    <t>種目２</t>
  </si>
  <si>
    <t>種目３</t>
  </si>
  <si>
    <t>リレー１</t>
  </si>
  <si>
    <t>リレー２</t>
  </si>
  <si>
    <t>女子</t>
  </si>
  <si>
    <t>5年100m</t>
  </si>
  <si>
    <t>6年100m</t>
  </si>
  <si>
    <t xml:space="preserve"> </t>
  </si>
  <si>
    <t xml:space="preserve"> </t>
  </si>
  <si>
    <t>80mH</t>
  </si>
  <si>
    <t>ヴォーテック</t>
  </si>
  <si>
    <r>
      <t>第３１</t>
    </r>
    <r>
      <rPr>
        <sz val="12"/>
        <rFont val="ＭＳ 明朝"/>
        <family val="1"/>
      </rPr>
      <t>回　全国小学生陸上競技大会島根県予選会</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</si>
</sst>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0\ ;0.0\ ;\ &quot;-&quot;0.0\ "/>
    <numFmt numFmtId="179" formatCode="&quot;+&quot;0.0\ ;&quot;-&quot;0.0\ ;0.0\ "/>
    <numFmt numFmtId="180" formatCode="&quot;+&quot;0.0\ ;&quot;-&quot;0.0\ ;&quot; &quot;0.0\ "/>
    <numFmt numFmtId="181" formatCode="mmm\-yyyy"/>
  </numFmts>
  <fonts count="69">
    <font>
      <sz val="12"/>
      <name val="ＭＳ 明朝"/>
      <family val="1"/>
    </font>
    <font>
      <sz val="6"/>
      <name val="ＭＳ 明朝"/>
      <family val="1"/>
    </font>
    <font>
      <sz val="12"/>
      <name val="ＭＳ ゴシック"/>
      <family val="3"/>
    </font>
    <font>
      <b/>
      <sz val="12"/>
      <name val="ＭＳ 明朝"/>
      <family val="1"/>
    </font>
    <font>
      <sz val="10"/>
      <name val="ＭＳ ゴシック"/>
      <family val="3"/>
    </font>
    <font>
      <sz val="20"/>
      <name val="ＭＳ ゴシック"/>
      <family val="3"/>
    </font>
    <font>
      <sz val="16"/>
      <name val="ＭＳ ゴシック"/>
      <family val="3"/>
    </font>
    <font>
      <sz val="18"/>
      <name val="ＭＳ ゴシック"/>
      <family val="3"/>
    </font>
    <font>
      <sz val="22"/>
      <name val="ＭＳ ゴシック"/>
      <family val="3"/>
    </font>
    <font>
      <sz val="12"/>
      <color indexed="9"/>
      <name val="ＭＳ 明朝"/>
      <family val="1"/>
    </font>
    <font>
      <b/>
      <sz val="12"/>
      <name val="ＭＳ ゴシック"/>
      <family val="3"/>
    </font>
    <font>
      <sz val="10"/>
      <name val="ＭＳ 明朝"/>
      <family val="1"/>
    </font>
    <font>
      <sz val="24"/>
      <name val="ＭＳ ゴシック"/>
      <family val="3"/>
    </font>
    <font>
      <sz val="24"/>
      <color indexed="10"/>
      <name val="ＭＳ ゴシック"/>
      <family val="3"/>
    </font>
    <font>
      <sz val="24"/>
      <color indexed="12"/>
      <name val="ＭＳ ゴシック"/>
      <family val="3"/>
    </font>
    <font>
      <sz val="18"/>
      <name val="ＭＳ 明朝"/>
      <family val="1"/>
    </font>
    <font>
      <sz val="12"/>
      <color indexed="10"/>
      <name val="ＭＳ ゴシック"/>
      <family val="3"/>
    </font>
    <font>
      <u val="single"/>
      <sz val="12"/>
      <color indexed="12"/>
      <name val="ＭＳ 明朝"/>
      <family val="1"/>
    </font>
    <font>
      <u val="single"/>
      <sz val="12"/>
      <color indexed="36"/>
      <name val="ＭＳ 明朝"/>
      <family val="1"/>
    </font>
    <font>
      <b/>
      <sz val="12"/>
      <color indexed="10"/>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22"/>
      <color indexed="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明朝"/>
      <family val="1"/>
    </font>
    <font>
      <sz val="12"/>
      <color indexed="10"/>
      <name val="ＭＳ 明朝"/>
      <family val="1"/>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34"/>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medium"/>
      <top style="medium"/>
      <bottom style="medium"/>
    </border>
    <border>
      <left style="hair"/>
      <right style="hair"/>
      <top style="medium"/>
      <bottom style="medium"/>
    </border>
    <border>
      <left style="hair"/>
      <right style="medium"/>
      <top style="medium"/>
      <bottom style="medium"/>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medium"/>
      <right style="hair"/>
      <top>
        <color indexed="63"/>
      </top>
      <bottom style="thin"/>
    </border>
    <border>
      <left style="hair"/>
      <right style="thin"/>
      <top style="hair">
        <color indexed="10"/>
      </top>
      <bottom style="medium"/>
    </border>
    <border>
      <left style="thin"/>
      <right style="medium"/>
      <top style="hair">
        <color indexed="10"/>
      </top>
      <bottom style="medium"/>
    </border>
    <border>
      <left style="medium"/>
      <right style="hair"/>
      <top style="hair">
        <color indexed="10"/>
      </top>
      <bottom style="medium"/>
    </border>
    <border>
      <left style="medium"/>
      <right>
        <color indexed="63"/>
      </right>
      <top style="medium"/>
      <bottom style="medium"/>
    </border>
    <border>
      <left>
        <color indexed="63"/>
      </left>
      <right>
        <color indexed="63"/>
      </right>
      <top style="medium"/>
      <bottom style="mediu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color indexed="63"/>
      </left>
      <right style="medium"/>
      <top style="medium"/>
      <bottom style="hair">
        <color indexed="12"/>
      </bottom>
    </border>
    <border>
      <left>
        <color indexed="63"/>
      </left>
      <right style="medium"/>
      <top style="hair">
        <color indexed="12"/>
      </top>
      <bottom style="hair">
        <color indexed="10"/>
      </bottom>
    </border>
    <border>
      <left>
        <color indexed="63"/>
      </left>
      <right style="medium"/>
      <top style="hair">
        <color indexed="10"/>
      </top>
      <bottom style="hair">
        <color indexed="12"/>
      </bottom>
    </border>
    <border>
      <left>
        <color indexed="63"/>
      </left>
      <right style="medium"/>
      <top>
        <color indexed="63"/>
      </top>
      <bottom style="thin"/>
    </border>
    <border>
      <left>
        <color indexed="63"/>
      </left>
      <right style="medium"/>
      <top style="hair">
        <color indexed="10"/>
      </top>
      <bottom style="medium"/>
    </border>
    <border>
      <left style="hair"/>
      <right style="medium"/>
      <top style="hair">
        <color indexed="12"/>
      </top>
      <bottom style="hair">
        <color indexed="10"/>
      </botto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medium"/>
      <right style="hair"/>
      <top>
        <color indexed="63"/>
      </top>
      <bottom>
        <color indexed="63"/>
      </bottom>
    </border>
    <border>
      <left style="medium"/>
      <right style="medium"/>
      <top style="medium"/>
      <bottom style="medium"/>
    </border>
    <border>
      <left style="thin"/>
      <right>
        <color indexed="63"/>
      </right>
      <top style="medium"/>
      <bottom style="medium"/>
    </border>
    <border>
      <left>
        <color indexed="63"/>
      </left>
      <right style="hair"/>
      <top style="medium"/>
      <bottom style="mediu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hair"/>
      <top style="medium"/>
      <bottom>
        <color indexed="63"/>
      </bottom>
    </border>
    <border>
      <left style="hair"/>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ashDotDot"/>
      <right style="dashDotDot"/>
      <top style="dashDotDot"/>
      <bottom style="dashDotDot"/>
    </border>
    <border>
      <left style="hair"/>
      <right>
        <color indexed="63"/>
      </right>
      <top style="medium"/>
      <bottom style="hair">
        <color indexed="12"/>
      </bottom>
    </border>
    <border>
      <left style="hair"/>
      <right>
        <color indexed="63"/>
      </right>
      <top style="hair">
        <color indexed="12"/>
      </top>
      <bottom style="hair">
        <color indexed="10"/>
      </bottom>
    </border>
    <border>
      <left style="hair"/>
      <right>
        <color indexed="63"/>
      </right>
      <top style="hair">
        <color indexed="10"/>
      </top>
      <bottom style="hair">
        <color indexed="12"/>
      </bottom>
    </border>
    <border>
      <left style="hair"/>
      <right>
        <color indexed="63"/>
      </right>
      <top>
        <color indexed="63"/>
      </top>
      <bottom style="medium"/>
    </border>
    <border>
      <left style="medium"/>
      <right style="thin"/>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style="hair"/>
      <bottom>
        <color indexed="63"/>
      </bottom>
    </border>
    <border>
      <left style="thin"/>
      <right style="hair"/>
      <top style="hair"/>
      <bottom style="thin"/>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thin"/>
      <right style="hair"/>
      <top style="thin"/>
      <bottom style="hair"/>
    </border>
    <border>
      <left style="hair"/>
      <right style="thin"/>
      <top style="thin"/>
      <bottom style="hair"/>
    </border>
    <border>
      <left style="thin"/>
      <right style="medium"/>
      <top style="thin"/>
      <bottom style="hair"/>
    </border>
    <border>
      <left style="medium"/>
      <right style="thin"/>
      <top style="hair"/>
      <bottom style="thin"/>
    </border>
    <border>
      <left style="hair"/>
      <right style="thin"/>
      <top style="hair"/>
      <bottom style="thin"/>
    </border>
    <border>
      <left style="thin"/>
      <right style="medium"/>
      <top style="hair"/>
      <bottom style="thin"/>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8" fillId="0" borderId="0" applyNumberFormat="0" applyFill="0" applyBorder="0" applyAlignment="0" applyProtection="0"/>
    <xf numFmtId="0" fontId="67" fillId="32" borderId="0" applyNumberFormat="0" applyBorder="0" applyAlignment="0" applyProtection="0"/>
  </cellStyleXfs>
  <cellXfs count="205">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0"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0" fillId="0" borderId="0" xfId="0" applyFont="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Fill="1" applyAlignment="1">
      <alignment/>
    </xf>
    <xf numFmtId="0" fontId="10"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9" fillId="0" borderId="0" xfId="0" applyFont="1" applyAlignment="1" applyProtection="1">
      <alignment horizontal="center"/>
      <protection hidden="1"/>
    </xf>
    <xf numFmtId="0" fontId="0" fillId="0" borderId="17" xfId="0" applyFill="1" applyBorder="1" applyAlignment="1" applyProtection="1">
      <alignment horizontal="center" vertical="center"/>
      <protection hidden="1"/>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4" fillId="0" borderId="12"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0" xfId="0" applyFont="1" applyFill="1" applyBorder="1" applyAlignment="1">
      <alignment horizontal="center" vertical="center"/>
    </xf>
    <xf numFmtId="0" fontId="0" fillId="0" borderId="0" xfId="0" applyBorder="1" applyAlignment="1" applyProtection="1">
      <alignment vertical="center"/>
      <protection hidden="1"/>
    </xf>
    <xf numFmtId="0" fontId="12" fillId="0" borderId="0" xfId="0" applyFont="1" applyAlignment="1">
      <alignment horizontal="centerContinuous"/>
    </xf>
    <xf numFmtId="0" fontId="0" fillId="0" borderId="20" xfId="0" applyBorder="1" applyAlignment="1" applyProtection="1">
      <alignment vertical="center"/>
      <protection hidden="1" locked="0"/>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Fill="1" applyBorder="1" applyAlignment="1" applyProtection="1">
      <alignment horizontal="center" vertical="center"/>
      <protection hidden="1" locked="0"/>
    </xf>
    <xf numFmtId="0" fontId="0" fillId="0" borderId="26" xfId="0" applyFill="1" applyBorder="1" applyAlignment="1" applyProtection="1">
      <alignment horizontal="center" vertical="center"/>
      <protection hidden="1" locked="0"/>
    </xf>
    <xf numFmtId="0" fontId="3" fillId="0" borderId="26" xfId="0" applyFont="1" applyBorder="1" applyAlignment="1" applyProtection="1">
      <alignment horizontal="center" vertical="center"/>
      <protection hidden="1" locked="0"/>
    </xf>
    <xf numFmtId="0" fontId="0" fillId="0" borderId="27" xfId="0" applyFill="1" applyBorder="1" applyAlignment="1" applyProtection="1">
      <alignment horizontal="center" vertical="center"/>
      <protection hidden="1" locked="0"/>
    </xf>
    <xf numFmtId="0" fontId="0" fillId="0" borderId="28" xfId="0" applyBorder="1" applyAlignment="1" applyProtection="1">
      <alignment vertical="center"/>
      <protection hidden="1" locked="0"/>
    </xf>
    <xf numFmtId="0" fontId="0" fillId="0" borderId="29" xfId="0" applyFill="1" applyBorder="1" applyAlignment="1" applyProtection="1">
      <alignment horizontal="center" vertical="center"/>
      <protection hidden="1" locked="0"/>
    </xf>
    <xf numFmtId="0" fontId="3" fillId="0" borderId="29" xfId="0" applyFont="1" applyBorder="1" applyAlignment="1" applyProtection="1">
      <alignment horizontal="center" vertical="center"/>
      <protection hidden="1" locked="0"/>
    </xf>
    <xf numFmtId="0" fontId="0" fillId="0" borderId="30" xfId="0" applyFill="1" applyBorder="1" applyAlignment="1" applyProtection="1">
      <alignment horizontal="center" vertical="center"/>
      <protection hidden="1" locked="0"/>
    </xf>
    <xf numFmtId="0" fontId="0" fillId="0" borderId="31" xfId="0" applyBorder="1" applyAlignment="1" applyProtection="1">
      <alignment vertical="center"/>
      <protection hidden="1" locked="0"/>
    </xf>
    <xf numFmtId="0" fontId="0" fillId="0" borderId="32" xfId="0" applyFill="1" applyBorder="1" applyAlignment="1" applyProtection="1">
      <alignment horizontal="center" vertical="center"/>
      <protection hidden="1" locked="0"/>
    </xf>
    <xf numFmtId="0" fontId="3" fillId="0" borderId="32" xfId="0" applyFont="1" applyBorder="1" applyAlignment="1" applyProtection="1">
      <alignment horizontal="center" vertical="center"/>
      <protection hidden="1" locked="0"/>
    </xf>
    <xf numFmtId="0" fontId="0" fillId="0" borderId="33" xfId="0" applyFill="1" applyBorder="1" applyAlignment="1" applyProtection="1">
      <alignment horizontal="center" vertical="center"/>
      <protection hidden="1" locked="0"/>
    </xf>
    <xf numFmtId="0" fontId="0" fillId="0" borderId="34" xfId="0" applyBorder="1" applyAlignment="1" applyProtection="1">
      <alignment vertical="center"/>
      <protection hidden="1" locked="0"/>
    </xf>
    <xf numFmtId="0" fontId="0" fillId="0" borderId="35" xfId="0" applyFill="1" applyBorder="1" applyAlignment="1" applyProtection="1">
      <alignment horizontal="center" vertical="center"/>
      <protection hidden="1" locked="0"/>
    </xf>
    <xf numFmtId="0" fontId="3" fillId="0" borderId="36" xfId="0" applyFont="1" applyBorder="1" applyAlignment="1" applyProtection="1">
      <alignment horizontal="center" vertical="center"/>
      <protection hidden="1" locked="0"/>
    </xf>
    <xf numFmtId="0" fontId="0" fillId="0" borderId="31" xfId="0" applyFill="1" applyBorder="1" applyAlignment="1" applyProtection="1">
      <alignment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0" fontId="3" fillId="0" borderId="39" xfId="0" applyFont="1" applyBorder="1" applyAlignment="1" applyProtection="1">
      <alignment horizontal="center" vertical="center"/>
      <protection hidden="1" locked="0"/>
    </xf>
    <xf numFmtId="0" fontId="0" fillId="0" borderId="26"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32" xfId="0" applyBorder="1" applyAlignment="1" applyProtection="1">
      <alignment vertical="center"/>
      <protection hidden="1" locked="0"/>
    </xf>
    <xf numFmtId="0" fontId="0" fillId="0" borderId="36" xfId="0" applyBorder="1" applyAlignment="1" applyProtection="1">
      <alignment vertical="center"/>
      <protection hidden="1" locked="0"/>
    </xf>
    <xf numFmtId="0" fontId="0" fillId="0" borderId="40" xfId="0" applyBorder="1" applyAlignment="1" applyProtection="1">
      <alignment horizontal="center"/>
      <protection hidden="1"/>
    </xf>
    <xf numFmtId="0" fontId="0" fillId="0" borderId="41" xfId="0" applyBorder="1" applyAlignment="1" applyProtection="1">
      <alignment/>
      <protection hidden="1"/>
    </xf>
    <xf numFmtId="0" fontId="0" fillId="0" borderId="10" xfId="0" applyBorder="1" applyAlignment="1" applyProtection="1">
      <alignment horizontal="center"/>
      <protection hidden="1"/>
    </xf>
    <xf numFmtId="0" fontId="16" fillId="0" borderId="0" xfId="0" applyFont="1" applyBorder="1" applyAlignment="1">
      <alignment vertical="center"/>
    </xf>
    <xf numFmtId="0" fontId="0" fillId="0" borderId="0" xfId="0" applyFont="1" applyAlignment="1">
      <alignment horizontal="center"/>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12" fillId="0" borderId="0" xfId="0" applyFont="1" applyAlignment="1">
      <alignment horizontal="left"/>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0" fontId="0" fillId="0" borderId="20" xfId="0" applyFill="1" applyBorder="1" applyAlignment="1" applyProtection="1">
      <alignment horizontal="left" vertical="center"/>
      <protection hidden="1" locked="0"/>
    </xf>
    <xf numFmtId="0" fontId="0" fillId="0" borderId="27" xfId="0" applyNumberFormat="1" applyFill="1" applyBorder="1" applyAlignment="1" applyProtection="1">
      <alignment horizontal="left" vertical="center"/>
      <protection hidden="1" locked="0"/>
    </xf>
    <xf numFmtId="0" fontId="0" fillId="0" borderId="30" xfId="0" applyFill="1" applyBorder="1" applyAlignment="1" applyProtection="1">
      <alignment horizontal="left" vertical="center"/>
      <protection hidden="1" locked="0"/>
    </xf>
    <xf numFmtId="0" fontId="0" fillId="0" borderId="27" xfId="0" applyFill="1" applyBorder="1" applyAlignment="1" applyProtection="1">
      <alignment horizontal="left" vertical="center"/>
      <protection hidden="1" locked="0"/>
    </xf>
    <xf numFmtId="0" fontId="0" fillId="0" borderId="33" xfId="0" applyFill="1" applyBorder="1" applyAlignment="1" applyProtection="1">
      <alignment horizontal="left" vertical="center"/>
      <protection hidden="1" locked="0"/>
    </xf>
    <xf numFmtId="0" fontId="0" fillId="0" borderId="30" xfId="0" applyNumberFormat="1" applyFill="1" applyBorder="1" applyAlignment="1" applyProtection="1">
      <alignment horizontal="left" vertical="center"/>
      <protection hidden="1" locked="0"/>
    </xf>
    <xf numFmtId="0" fontId="0" fillId="0" borderId="20" xfId="0" applyNumberFormat="1" applyFill="1" applyBorder="1" applyAlignment="1" applyProtection="1">
      <alignment horizontal="left" vertical="center"/>
      <protection hidden="1" locked="0"/>
    </xf>
    <xf numFmtId="0" fontId="0" fillId="0" borderId="33" xfId="0" applyNumberFormat="1" applyFill="1" applyBorder="1" applyAlignment="1" applyProtection="1">
      <alignment horizontal="left" vertical="center"/>
      <protection hidden="1" locked="0"/>
    </xf>
    <xf numFmtId="0" fontId="0" fillId="0" borderId="46" xfId="0" applyFill="1" applyBorder="1" applyAlignment="1" applyProtection="1">
      <alignment horizontal="left" vertical="center"/>
      <protection hidden="1"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2" fillId="0" borderId="0" xfId="0" applyFont="1" applyBorder="1" applyAlignment="1">
      <alignment vertical="center"/>
    </xf>
    <xf numFmtId="0" fontId="3" fillId="0" borderId="2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9" fillId="0" borderId="0" xfId="0" applyFont="1" applyAlignment="1">
      <alignment horizontal="center"/>
    </xf>
    <xf numFmtId="49" fontId="0" fillId="0" borderId="52" xfId="0" applyNumberFormat="1" applyBorder="1" applyAlignment="1" applyProtection="1">
      <alignment horizontal="center" vertical="center"/>
      <protection locked="0"/>
    </xf>
    <xf numFmtId="0" fontId="2" fillId="0" borderId="11" xfId="0" applyFont="1" applyBorder="1" applyAlignment="1">
      <alignment horizontal="center" vertical="center" shrinkToFit="1"/>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0" fillId="0" borderId="26" xfId="0" applyNumberFormat="1" applyBorder="1" applyAlignment="1" applyProtection="1">
      <alignment vertical="center"/>
      <protection hidden="1" locked="0"/>
    </xf>
    <xf numFmtId="0" fontId="0" fillId="0" borderId="29" xfId="0" applyNumberFormat="1" applyBorder="1" applyAlignment="1" applyProtection="1">
      <alignment vertical="center"/>
      <protection hidden="1" locked="0"/>
    </xf>
    <xf numFmtId="0" fontId="0" fillId="0" borderId="32" xfId="0" applyNumberFormat="1" applyBorder="1" applyAlignment="1" applyProtection="1">
      <alignment vertical="center"/>
      <protection hidden="1" locked="0"/>
    </xf>
    <xf numFmtId="0" fontId="0" fillId="0" borderId="36" xfId="0" applyNumberFormat="1" applyBorder="1" applyAlignment="1" applyProtection="1">
      <alignment vertical="center"/>
      <protection hidden="1" locked="0"/>
    </xf>
    <xf numFmtId="0" fontId="0" fillId="0" borderId="39"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20" fillId="0" borderId="0" xfId="0" applyFont="1" applyBorder="1" applyAlignment="1">
      <alignment/>
    </xf>
    <xf numFmtId="0" fontId="0" fillId="0" borderId="0" xfId="0" applyFont="1" applyBorder="1" applyAlignment="1">
      <alignment horizontal="center"/>
    </xf>
    <xf numFmtId="0" fontId="20" fillId="0" borderId="0" xfId="0" applyFont="1" applyBorder="1" applyAlignment="1" applyProtection="1">
      <alignment vertical="center"/>
      <protection hidden="1"/>
    </xf>
    <xf numFmtId="0" fontId="2" fillId="0" borderId="0" xfId="0" applyFont="1" applyBorder="1" applyAlignment="1" applyProtection="1">
      <alignment vertical="top"/>
      <protection hidden="1"/>
    </xf>
    <xf numFmtId="0" fontId="20" fillId="0" borderId="0" xfId="0" applyFont="1" applyAlignment="1">
      <alignment vertical="center"/>
    </xf>
    <xf numFmtId="0" fontId="6" fillId="0" borderId="41" xfId="0" applyFont="1" applyBorder="1" applyAlignment="1" applyProtection="1">
      <alignment horizontal="right"/>
      <protection hidden="1"/>
    </xf>
    <xf numFmtId="0" fontId="11" fillId="0" borderId="53" xfId="0" applyFont="1" applyBorder="1" applyAlignment="1" applyProtection="1">
      <alignment horizontal="center" vertical="center"/>
      <protection hidden="1" locked="0"/>
    </xf>
    <xf numFmtId="0" fontId="11" fillId="0" borderId="54" xfId="0" applyFont="1" applyBorder="1" applyAlignment="1" applyProtection="1">
      <alignment horizontal="center" vertical="center"/>
      <protection hidden="1" locked="0"/>
    </xf>
    <xf numFmtId="0" fontId="11" fillId="0" borderId="55" xfId="0" applyFont="1" applyBorder="1" applyAlignment="1" applyProtection="1">
      <alignment horizontal="center" vertical="center"/>
      <protection hidden="1" locked="0"/>
    </xf>
    <xf numFmtId="0" fontId="11" fillId="0" borderId="56" xfId="0" applyFont="1" applyBorder="1" applyAlignment="1" applyProtection="1">
      <alignment horizontal="center" vertical="center"/>
      <protection hidden="1" locked="0"/>
    </xf>
    <xf numFmtId="0" fontId="11" fillId="0" borderId="57" xfId="0" applyFont="1" applyBorder="1" applyAlignment="1" applyProtection="1">
      <alignment horizontal="center" vertical="center"/>
      <protection hidden="1" locked="0"/>
    </xf>
    <xf numFmtId="0" fontId="0" fillId="0" borderId="58" xfId="0" applyBorder="1" applyAlignment="1" applyProtection="1">
      <alignment vertical="center"/>
      <protection hidden="1" locked="0"/>
    </xf>
    <xf numFmtId="0" fontId="0" fillId="0" borderId="58" xfId="0" applyNumberFormat="1" applyBorder="1" applyAlignment="1" applyProtection="1">
      <alignment vertical="center"/>
      <protection hidden="1" locked="0"/>
    </xf>
    <xf numFmtId="0" fontId="0" fillId="0" borderId="35" xfId="0" applyNumberFormat="1" applyBorder="1" applyAlignment="1" applyProtection="1">
      <alignment vertical="center"/>
      <protection hidden="1" locked="0"/>
    </xf>
    <xf numFmtId="0" fontId="2" fillId="0" borderId="59"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2" fillId="0" borderId="0" xfId="0" applyFont="1" applyFill="1" applyAlignment="1">
      <alignment/>
    </xf>
    <xf numFmtId="0" fontId="2" fillId="0" borderId="6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locked="0"/>
    </xf>
    <xf numFmtId="0" fontId="0" fillId="0" borderId="64" xfId="0" applyBorder="1" applyAlignment="1" applyProtection="1">
      <alignment horizontal="center"/>
      <protection hidden="1"/>
    </xf>
    <xf numFmtId="0" fontId="0" fillId="0" borderId="65" xfId="0" applyNumberFormat="1" applyBorder="1" applyAlignment="1" applyProtection="1">
      <alignment/>
      <protection hidden="1" locked="0"/>
    </xf>
    <xf numFmtId="0" fontId="0" fillId="0" borderId="66" xfId="0" applyBorder="1" applyAlignment="1" applyProtection="1">
      <alignment/>
      <protection hidden="1" locked="0"/>
    </xf>
    <xf numFmtId="0" fontId="0" fillId="0" borderId="65" xfId="0" applyNumberFormat="1" applyBorder="1" applyAlignment="1" applyProtection="1">
      <alignment horizontal="center"/>
      <protection hidden="1" locked="0"/>
    </xf>
    <xf numFmtId="0" fontId="0" fillId="0" borderId="65"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67" xfId="0" applyBorder="1" applyAlignment="1" applyProtection="1">
      <alignment horizontal="center"/>
      <protection hidden="1"/>
    </xf>
    <xf numFmtId="0" fontId="15" fillId="0" borderId="41" xfId="0" applyFont="1" applyBorder="1" applyAlignment="1" applyProtection="1">
      <alignment horizontal="right"/>
      <protection hidden="1"/>
    </xf>
    <xf numFmtId="0" fontId="0" fillId="33" borderId="0" xfId="0" applyFill="1" applyAlignment="1">
      <alignment/>
    </xf>
    <xf numFmtId="0" fontId="0" fillId="33" borderId="40" xfId="0" applyFill="1" applyBorder="1" applyAlignment="1">
      <alignment horizontal="center" vertical="center"/>
    </xf>
    <xf numFmtId="0" fontId="0" fillId="33" borderId="41"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2" xfId="0" applyFill="1" applyBorder="1" applyAlignment="1">
      <alignment horizontal="center"/>
    </xf>
    <xf numFmtId="0" fontId="0" fillId="33" borderId="10" xfId="0" applyFill="1" applyBorder="1" applyAlignment="1">
      <alignment horizontal="center"/>
    </xf>
    <xf numFmtId="0" fontId="0" fillId="33" borderId="0" xfId="0" applyFill="1" applyAlignment="1">
      <alignment horizontal="center"/>
    </xf>
    <xf numFmtId="0" fontId="0" fillId="33" borderId="23" xfId="0" applyFill="1" applyBorder="1" applyAlignment="1">
      <alignment/>
    </xf>
    <xf numFmtId="0" fontId="0" fillId="33" borderId="68" xfId="0" applyFill="1" applyBorder="1" applyAlignment="1">
      <alignment horizontal="center"/>
    </xf>
    <xf numFmtId="0" fontId="0" fillId="33" borderId="23" xfId="0" applyFill="1" applyBorder="1" applyAlignment="1">
      <alignment horizontal="left"/>
    </xf>
    <xf numFmtId="0" fontId="0" fillId="33" borderId="69" xfId="0" applyFill="1" applyBorder="1" applyAlignment="1">
      <alignment/>
    </xf>
    <xf numFmtId="0" fontId="0" fillId="33" borderId="70" xfId="0" applyFill="1" applyBorder="1" applyAlignment="1">
      <alignment horizontal="center"/>
    </xf>
    <xf numFmtId="0" fontId="0" fillId="33" borderId="71" xfId="0" applyFill="1" applyBorder="1" applyAlignment="1">
      <alignment/>
    </xf>
    <xf numFmtId="0" fontId="0" fillId="33" borderId="72" xfId="0" applyFill="1" applyBorder="1" applyAlignment="1">
      <alignment horizontal="center"/>
    </xf>
    <xf numFmtId="0" fontId="28" fillId="34" borderId="0" xfId="0" applyFont="1" applyFill="1" applyAlignment="1">
      <alignment/>
    </xf>
    <xf numFmtId="0" fontId="0" fillId="34" borderId="0" xfId="0" applyFill="1" applyAlignment="1">
      <alignment/>
    </xf>
    <xf numFmtId="0" fontId="0" fillId="33" borderId="73" xfId="0" applyFill="1" applyBorder="1" applyAlignment="1">
      <alignment/>
    </xf>
    <xf numFmtId="180" fontId="0" fillId="0" borderId="74" xfId="0" applyNumberFormat="1" applyBorder="1" applyAlignment="1" applyProtection="1">
      <alignment horizontal="center" vertical="center"/>
      <protection hidden="1" locked="0"/>
    </xf>
    <xf numFmtId="180" fontId="0" fillId="0" borderId="75" xfId="0" applyNumberFormat="1" applyBorder="1" applyAlignment="1" applyProtection="1">
      <alignment horizontal="center" vertical="center"/>
      <protection hidden="1" locked="0"/>
    </xf>
    <xf numFmtId="180" fontId="0" fillId="0" borderId="76" xfId="0" applyNumberFormat="1" applyBorder="1" applyAlignment="1" applyProtection="1">
      <alignment horizontal="center" vertical="center"/>
      <protection hidden="1" locked="0"/>
    </xf>
    <xf numFmtId="180" fontId="0" fillId="0" borderId="77" xfId="0" applyNumberFormat="1" applyBorder="1" applyAlignment="1" applyProtection="1">
      <alignment horizontal="center" vertical="center"/>
      <protection hidden="1" locked="0"/>
    </xf>
    <xf numFmtId="0" fontId="0" fillId="33" borderId="78" xfId="0" applyFill="1" applyBorder="1" applyAlignment="1" applyProtection="1">
      <alignment horizontal="center"/>
      <protection hidden="1"/>
    </xf>
    <xf numFmtId="0" fontId="0" fillId="33" borderId="79" xfId="0" applyNumberFormat="1" applyFill="1" applyBorder="1" applyAlignment="1" applyProtection="1">
      <alignment/>
      <protection hidden="1"/>
    </xf>
    <xf numFmtId="0" fontId="0" fillId="33" borderId="80" xfId="0" applyFill="1" applyBorder="1" applyAlignment="1" applyProtection="1">
      <alignment/>
      <protection hidden="1"/>
    </xf>
    <xf numFmtId="0" fontId="0" fillId="33" borderId="79" xfId="0" applyNumberFormat="1" applyFill="1" applyBorder="1" applyAlignment="1" applyProtection="1">
      <alignment horizontal="center"/>
      <protection hidden="1" locked="0"/>
    </xf>
    <xf numFmtId="0" fontId="0" fillId="33" borderId="79" xfId="0" applyFill="1" applyBorder="1" applyAlignment="1" applyProtection="1">
      <alignment horizontal="center"/>
      <protection hidden="1"/>
    </xf>
    <xf numFmtId="0" fontId="0" fillId="33" borderId="80" xfId="0" applyFill="1" applyBorder="1" applyAlignment="1" applyProtection="1">
      <alignment horizontal="center"/>
      <protection hidden="1"/>
    </xf>
    <xf numFmtId="0" fontId="0" fillId="33" borderId="81" xfId="0" applyFill="1" applyBorder="1" applyAlignment="1" applyProtection="1">
      <alignment horizontal="center"/>
      <protection hidden="1"/>
    </xf>
    <xf numFmtId="0" fontId="0" fillId="33" borderId="82" xfId="0" applyFill="1" applyBorder="1" applyAlignment="1" applyProtection="1">
      <alignment horizontal="center"/>
      <protection hidden="1"/>
    </xf>
    <xf numFmtId="0" fontId="0" fillId="33" borderId="83" xfId="0" applyNumberFormat="1" applyFill="1" applyBorder="1" applyAlignment="1" applyProtection="1">
      <alignment/>
      <protection hidden="1"/>
    </xf>
    <xf numFmtId="0" fontId="0" fillId="33" borderId="84" xfId="0" applyFill="1" applyBorder="1" applyAlignment="1" applyProtection="1">
      <alignment/>
      <protection hidden="1"/>
    </xf>
    <xf numFmtId="0" fontId="0" fillId="33" borderId="85" xfId="0" applyNumberFormat="1" applyFill="1" applyBorder="1" applyAlignment="1" applyProtection="1">
      <alignment horizontal="center"/>
      <protection hidden="1" locked="0"/>
    </xf>
    <xf numFmtId="0" fontId="0" fillId="33" borderId="85" xfId="0" applyFill="1" applyBorder="1" applyAlignment="1" applyProtection="1">
      <alignment horizontal="center"/>
      <protection hidden="1"/>
    </xf>
    <xf numFmtId="0" fontId="0" fillId="33" borderId="84" xfId="0" applyFill="1" applyBorder="1" applyAlignment="1" applyProtection="1">
      <alignment horizontal="center"/>
      <protection hidden="1"/>
    </xf>
    <xf numFmtId="0" fontId="0" fillId="33" borderId="86" xfId="0" applyFill="1" applyBorder="1" applyAlignment="1" applyProtection="1">
      <alignment horizontal="center"/>
      <protection hidden="1"/>
    </xf>
    <xf numFmtId="0" fontId="0" fillId="33" borderId="87" xfId="0" applyFill="1" applyBorder="1" applyAlignment="1" applyProtection="1">
      <alignment horizontal="center"/>
      <protection hidden="1"/>
    </xf>
    <xf numFmtId="0" fontId="0" fillId="33" borderId="88" xfId="0" applyNumberFormat="1" applyFill="1" applyBorder="1" applyAlignment="1" applyProtection="1">
      <alignment/>
      <protection hidden="1"/>
    </xf>
    <xf numFmtId="0" fontId="0" fillId="33" borderId="89" xfId="0" applyFill="1" applyBorder="1" applyAlignment="1" applyProtection="1">
      <alignment/>
      <protection hidden="1"/>
    </xf>
    <xf numFmtId="0" fontId="0" fillId="33" borderId="88" xfId="0" applyNumberFormat="1" applyFill="1" applyBorder="1" applyAlignment="1" applyProtection="1">
      <alignment horizontal="center"/>
      <protection hidden="1" locked="0"/>
    </xf>
    <xf numFmtId="0" fontId="0" fillId="33" borderId="88" xfId="0" applyFill="1" applyBorder="1" applyAlignment="1" applyProtection="1">
      <alignment horizontal="center"/>
      <protection hidden="1"/>
    </xf>
    <xf numFmtId="0" fontId="0" fillId="33" borderId="89" xfId="0" applyFill="1" applyBorder="1" applyAlignment="1" applyProtection="1">
      <alignment horizontal="center"/>
      <protection hidden="1"/>
    </xf>
    <xf numFmtId="0" fontId="0" fillId="33" borderId="90" xfId="0" applyFill="1" applyBorder="1" applyAlignment="1" applyProtection="1">
      <alignment horizontal="center"/>
      <protection hidden="1"/>
    </xf>
    <xf numFmtId="0" fontId="0" fillId="33" borderId="91" xfId="0" applyFill="1" applyBorder="1" applyAlignment="1" applyProtection="1">
      <alignment horizontal="center"/>
      <protection hidden="1"/>
    </xf>
    <xf numFmtId="0" fontId="0" fillId="33" borderId="92" xfId="0" applyFill="1" applyBorder="1" applyAlignment="1" applyProtection="1">
      <alignment/>
      <protection hidden="1"/>
    </xf>
    <xf numFmtId="0" fontId="0" fillId="33" borderId="83" xfId="0" applyNumberFormat="1" applyFill="1" applyBorder="1" applyAlignment="1" applyProtection="1">
      <alignment horizontal="center"/>
      <protection hidden="1" locked="0"/>
    </xf>
    <xf numFmtId="0" fontId="0" fillId="33" borderId="83" xfId="0" applyFill="1" applyBorder="1" applyAlignment="1" applyProtection="1">
      <alignment horizontal="center"/>
      <protection hidden="1"/>
    </xf>
    <xf numFmtId="0" fontId="0" fillId="33" borderId="92" xfId="0" applyFill="1" applyBorder="1" applyAlignment="1" applyProtection="1">
      <alignment horizontal="center"/>
      <protection hidden="1"/>
    </xf>
    <xf numFmtId="0" fontId="0" fillId="33" borderId="93" xfId="0" applyFill="1" applyBorder="1" applyAlignment="1" applyProtection="1">
      <alignment horizontal="center"/>
      <protection hidden="1"/>
    </xf>
    <xf numFmtId="0" fontId="0" fillId="33" borderId="94" xfId="0" applyFill="1" applyBorder="1" applyAlignment="1" applyProtection="1">
      <alignment horizontal="center"/>
      <protection hidden="1"/>
    </xf>
    <xf numFmtId="0" fontId="0" fillId="33" borderId="95" xfId="0" applyFill="1" applyBorder="1" applyAlignment="1" applyProtection="1">
      <alignment/>
      <protection hidden="1"/>
    </xf>
    <xf numFmtId="0" fontId="0" fillId="33" borderId="96" xfId="0" applyNumberFormat="1" applyFill="1" applyBorder="1" applyAlignment="1" applyProtection="1">
      <alignment horizontal="center"/>
      <protection hidden="1" locked="0"/>
    </xf>
    <xf numFmtId="0" fontId="0" fillId="33" borderId="96" xfId="0" applyFill="1" applyBorder="1" applyAlignment="1" applyProtection="1">
      <alignment horizontal="center"/>
      <protection hidden="1"/>
    </xf>
    <xf numFmtId="0" fontId="0" fillId="33" borderId="95" xfId="0" applyFill="1" applyBorder="1" applyAlignment="1" applyProtection="1">
      <alignment horizontal="center"/>
      <protection hidden="1"/>
    </xf>
    <xf numFmtId="0" fontId="0" fillId="33" borderId="97" xfId="0" applyFill="1" applyBorder="1" applyAlignment="1" applyProtection="1">
      <alignment horizontal="center"/>
      <protection hidden="1"/>
    </xf>
    <xf numFmtId="0" fontId="0" fillId="33" borderId="88" xfId="0" applyNumberFormat="1" applyFill="1" applyBorder="1" applyAlignment="1" applyProtection="1" quotePrefix="1">
      <alignment/>
      <protection hidden="1"/>
    </xf>
    <xf numFmtId="0" fontId="0" fillId="33" borderId="79" xfId="0" applyNumberFormat="1" applyFill="1" applyBorder="1" applyAlignment="1" applyProtection="1" quotePrefix="1">
      <alignment/>
      <protection hidden="1"/>
    </xf>
    <xf numFmtId="0" fontId="0" fillId="33" borderId="83" xfId="0" applyNumberFormat="1" applyFill="1" applyBorder="1" applyAlignment="1" applyProtection="1" quotePrefix="1">
      <alignment/>
      <protection hidden="1"/>
    </xf>
    <xf numFmtId="0" fontId="0" fillId="33" borderId="96" xfId="0" applyNumberFormat="1" applyFill="1" applyBorder="1" applyAlignment="1" applyProtection="1" quotePrefix="1">
      <alignment/>
      <protection hidden="1"/>
    </xf>
    <xf numFmtId="0" fontId="0" fillId="33" borderId="96" xfId="0" applyNumberFormat="1" applyFill="1" applyBorder="1" applyAlignment="1" applyProtection="1">
      <alignment/>
      <protection hidden="1"/>
    </xf>
    <xf numFmtId="0" fontId="0" fillId="33" borderId="98" xfId="0" applyFill="1" applyBorder="1" applyAlignment="1" applyProtection="1">
      <alignment horizontal="center"/>
      <protection hidden="1"/>
    </xf>
    <xf numFmtId="0" fontId="0" fillId="33" borderId="99" xfId="0" applyFill="1" applyBorder="1" applyAlignment="1" applyProtection="1">
      <alignment/>
      <protection hidden="1"/>
    </xf>
    <xf numFmtId="0" fontId="0" fillId="33" borderId="100" xfId="0" applyNumberFormat="1" applyFill="1" applyBorder="1" applyAlignment="1" applyProtection="1">
      <alignment horizontal="center"/>
      <protection hidden="1" locked="0"/>
    </xf>
    <xf numFmtId="0" fontId="0" fillId="33" borderId="100" xfId="0" applyFill="1" applyBorder="1" applyAlignment="1" applyProtection="1">
      <alignment horizontal="center"/>
      <protection hidden="1"/>
    </xf>
    <xf numFmtId="0" fontId="0" fillId="33" borderId="99" xfId="0" applyFill="1" applyBorder="1" applyAlignment="1" applyProtection="1">
      <alignment horizontal="center"/>
      <protection hidden="1"/>
    </xf>
    <xf numFmtId="0" fontId="0" fillId="33" borderId="101" xfId="0" applyFill="1" applyBorder="1" applyAlignment="1" applyProtection="1">
      <alignment horizontal="center"/>
      <protection hidden="1"/>
    </xf>
    <xf numFmtId="0" fontId="0" fillId="33" borderId="40"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patternType="none">
          <bgColor indexed="65"/>
        </patternFill>
      </fill>
    </dxf>
    <dxf>
      <font>
        <b/>
        <i/>
        <color indexed="9"/>
      </font>
      <fill>
        <patternFill>
          <bgColor indexed="10"/>
        </patternFill>
      </fill>
    </dxf>
    <dxf>
      <fill>
        <patternFill patternType="none">
          <bgColor indexed="65"/>
        </patternFill>
      </fill>
    </dxf>
    <dxf>
      <font>
        <b/>
        <i/>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1752600</xdr:colOff>
      <xdr:row>6</xdr:row>
      <xdr:rowOff>142875</xdr:rowOff>
    </xdr:from>
    <xdr:to>
      <xdr:col>3</xdr:col>
      <xdr:colOff>1343025</xdr:colOff>
      <xdr:row>80</xdr:row>
      <xdr:rowOff>133350</xdr:rowOff>
    </xdr:to>
    <xdr:sp>
      <xdr:nvSpPr>
        <xdr:cNvPr id="1" name="Comment 17" hidden="1"/>
        <xdr:cNvSpPr>
          <a:spLocks/>
        </xdr:cNvSpPr>
      </xdr:nvSpPr>
      <xdr:spPr>
        <a:xfrm>
          <a:off x="2657475" y="2124075"/>
          <a:ext cx="2028825" cy="11144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所属名</a:t>
          </a:r>
          <a:r>
            <a:rPr lang="en-US" cap="none" sz="900" b="0" i="0" u="none" baseline="0"/>
            <a:t>
　大会プログラムに記載されます。なるべく全角６文字以内でお願いします。</a:t>
          </a:r>
        </a:p>
      </xdr:txBody>
    </xdr:sp>
    <xdr:clientData/>
  </xdr:twoCellAnchor>
  <xdr:twoCellAnchor editAs="absolute">
    <xdr:from>
      <xdr:col>3</xdr:col>
      <xdr:colOff>1009650</xdr:colOff>
      <xdr:row>6</xdr:row>
      <xdr:rowOff>142875</xdr:rowOff>
    </xdr:from>
    <xdr:to>
      <xdr:col>6</xdr:col>
      <xdr:colOff>228600</xdr:colOff>
      <xdr:row>83</xdr:row>
      <xdr:rowOff>161925</xdr:rowOff>
    </xdr:to>
    <xdr:sp>
      <xdr:nvSpPr>
        <xdr:cNvPr id="2" name="Comment 18" hidden="1"/>
        <xdr:cNvSpPr>
          <a:spLocks/>
        </xdr:cNvSpPr>
      </xdr:nvSpPr>
      <xdr:spPr>
        <a:xfrm>
          <a:off x="4352925" y="2124075"/>
          <a:ext cx="2019300" cy="1714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所属名のフリガナが自動表示されます。違う場合は半角ｶﾀｶﾅで直接入力してください。大型電光掲示板の表示に使用します。なるべく１２文字以内で入力して下さい。</a:t>
          </a:r>
        </a:p>
      </xdr:txBody>
    </xdr:sp>
    <xdr:clientData/>
  </xdr:twoCellAnchor>
  <xdr:twoCellAnchor editAs="absolute">
    <xdr:from>
      <xdr:col>5</xdr:col>
      <xdr:colOff>533400</xdr:colOff>
      <xdr:row>6</xdr:row>
      <xdr:rowOff>142875</xdr:rowOff>
    </xdr:from>
    <xdr:to>
      <xdr:col>9</xdr:col>
      <xdr:colOff>323850</xdr:colOff>
      <xdr:row>80</xdr:row>
      <xdr:rowOff>85725</xdr:rowOff>
    </xdr:to>
    <xdr:sp>
      <xdr:nvSpPr>
        <xdr:cNvPr id="3" name="Comment 36" hidden="1"/>
        <xdr:cNvSpPr>
          <a:spLocks/>
        </xdr:cNvSpPr>
      </xdr:nvSpPr>
      <xdr:spPr>
        <a:xfrm>
          <a:off x="6086475" y="2124075"/>
          <a:ext cx="1819275" cy="1066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6</xdr:col>
      <xdr:colOff>533400</xdr:colOff>
      <xdr:row>6</xdr:row>
      <xdr:rowOff>142875</xdr:rowOff>
    </xdr:from>
    <xdr:to>
      <xdr:col>9</xdr:col>
      <xdr:colOff>895350</xdr:colOff>
      <xdr:row>80</xdr:row>
      <xdr:rowOff>85725</xdr:rowOff>
    </xdr:to>
    <xdr:sp>
      <xdr:nvSpPr>
        <xdr:cNvPr id="4" name="Comment 37" hidden="1"/>
        <xdr:cNvSpPr>
          <a:spLocks/>
        </xdr:cNvSpPr>
      </xdr:nvSpPr>
      <xdr:spPr>
        <a:xfrm>
          <a:off x="6677025" y="2124075"/>
          <a:ext cx="1800225" cy="1066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7</xdr:col>
      <xdr:colOff>438150</xdr:colOff>
      <xdr:row>6</xdr:row>
      <xdr:rowOff>142875</xdr:rowOff>
    </xdr:from>
    <xdr:to>
      <xdr:col>9</xdr:col>
      <xdr:colOff>1009650</xdr:colOff>
      <xdr:row>79</xdr:row>
      <xdr:rowOff>152400</xdr:rowOff>
    </xdr:to>
    <xdr:sp>
      <xdr:nvSpPr>
        <xdr:cNvPr id="5" name="Comment 38" hidden="1"/>
        <xdr:cNvSpPr>
          <a:spLocks/>
        </xdr:cNvSpPr>
      </xdr:nvSpPr>
      <xdr:spPr>
        <a:xfrm>
          <a:off x="7172325" y="2124075"/>
          <a:ext cx="1419225" cy="9429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180975</xdr:colOff>
      <xdr:row>6</xdr:row>
      <xdr:rowOff>142875</xdr:rowOff>
    </xdr:from>
    <xdr:to>
      <xdr:col>2</xdr:col>
      <xdr:colOff>1571625</xdr:colOff>
      <xdr:row>83</xdr:row>
      <xdr:rowOff>38100</xdr:rowOff>
    </xdr:to>
    <xdr:sp>
      <xdr:nvSpPr>
        <xdr:cNvPr id="6" name="Comment 46" hidden="1"/>
        <xdr:cNvSpPr>
          <a:spLocks/>
        </xdr:cNvSpPr>
      </xdr:nvSpPr>
      <xdr:spPr>
        <a:xfrm>
          <a:off x="457200" y="2124075"/>
          <a:ext cx="2019300" cy="1590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twoCellAnchor editAs="absolute">
    <xdr:from>
      <xdr:col>7</xdr:col>
      <xdr:colOff>133350</xdr:colOff>
      <xdr:row>6</xdr:row>
      <xdr:rowOff>133350</xdr:rowOff>
    </xdr:from>
    <xdr:to>
      <xdr:col>9</xdr:col>
      <xdr:colOff>1657350</xdr:colOff>
      <xdr:row>82</xdr:row>
      <xdr:rowOff>85725</xdr:rowOff>
    </xdr:to>
    <xdr:sp>
      <xdr:nvSpPr>
        <xdr:cNvPr id="7" name="Comment 90" hidden="1"/>
        <xdr:cNvSpPr>
          <a:spLocks/>
        </xdr:cNvSpPr>
      </xdr:nvSpPr>
      <xdr:spPr>
        <a:xfrm>
          <a:off x="6867525" y="2114550"/>
          <a:ext cx="2371725" cy="1457325"/>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editAs="absolute">
    <xdr:from>
      <xdr:col>3</xdr:col>
      <xdr:colOff>180975</xdr:colOff>
      <xdr:row>2</xdr:row>
      <xdr:rowOff>228600</xdr:rowOff>
    </xdr:from>
    <xdr:to>
      <xdr:col>5</xdr:col>
      <xdr:colOff>342900</xdr:colOff>
      <xdr:row>7</xdr:row>
      <xdr:rowOff>104775</xdr:rowOff>
    </xdr:to>
    <xdr:sp>
      <xdr:nvSpPr>
        <xdr:cNvPr id="8" name="Comment 93" hidden="1"/>
        <xdr:cNvSpPr>
          <a:spLocks/>
        </xdr:cNvSpPr>
      </xdr:nvSpPr>
      <xdr:spPr>
        <a:xfrm>
          <a:off x="3524250" y="904875"/>
          <a:ext cx="2371725" cy="142875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xdr:from>
      <xdr:col>9</xdr:col>
      <xdr:colOff>47625</xdr:colOff>
      <xdr:row>6</xdr:row>
      <xdr:rowOff>0</xdr:rowOff>
    </xdr:from>
    <xdr:to>
      <xdr:col>10</xdr:col>
      <xdr:colOff>1152525</xdr:colOff>
      <xdr:row>10</xdr:row>
      <xdr:rowOff>47625</xdr:rowOff>
    </xdr:to>
    <xdr:sp>
      <xdr:nvSpPr>
        <xdr:cNvPr id="9" name="Text Box 7"/>
        <xdr:cNvSpPr txBox="1">
          <a:spLocks noChangeArrowheads="1"/>
        </xdr:cNvSpPr>
      </xdr:nvSpPr>
      <xdr:spPr>
        <a:xfrm>
          <a:off x="7629525" y="1981200"/>
          <a:ext cx="3533775"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9</xdr:col>
      <xdr:colOff>19050</xdr:colOff>
      <xdr:row>11</xdr:row>
      <xdr:rowOff>95250</xdr:rowOff>
    </xdr:from>
    <xdr:to>
      <xdr:col>10</xdr:col>
      <xdr:colOff>1133475</xdr:colOff>
      <xdr:row>14</xdr:row>
      <xdr:rowOff>0</xdr:rowOff>
    </xdr:to>
    <xdr:sp>
      <xdr:nvSpPr>
        <xdr:cNvPr id="10" name="Text Box 9"/>
        <xdr:cNvSpPr txBox="1">
          <a:spLocks noChangeArrowheads="1"/>
        </xdr:cNvSpPr>
      </xdr:nvSpPr>
      <xdr:spPr>
        <a:xfrm>
          <a:off x="7600950" y="2419350"/>
          <a:ext cx="35433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入力の必要ないセルに入力すると警告が出ます。ＯＫボタンを押して下さい。</a:t>
          </a:r>
        </a:p>
      </xdr:txBody>
    </xdr:sp>
    <xdr:clientData/>
  </xdr:twoCellAnchor>
  <xdr:twoCellAnchor>
    <xdr:from>
      <xdr:col>9</xdr:col>
      <xdr:colOff>19050</xdr:colOff>
      <xdr:row>15</xdr:row>
      <xdr:rowOff>19050</xdr:rowOff>
    </xdr:from>
    <xdr:to>
      <xdr:col>10</xdr:col>
      <xdr:colOff>1123950</xdr:colOff>
      <xdr:row>17</xdr:row>
      <xdr:rowOff>104775</xdr:rowOff>
    </xdr:to>
    <xdr:sp>
      <xdr:nvSpPr>
        <xdr:cNvPr id="11" name="Text Box 10"/>
        <xdr:cNvSpPr txBox="1">
          <a:spLocks noChangeArrowheads="1"/>
        </xdr:cNvSpPr>
      </xdr:nvSpPr>
      <xdr:spPr>
        <a:xfrm>
          <a:off x="7600950" y="2419350"/>
          <a:ext cx="35337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180975</xdr:colOff>
      <xdr:row>14</xdr:row>
      <xdr:rowOff>142875</xdr:rowOff>
    </xdr:from>
    <xdr:to>
      <xdr:col>3</xdr:col>
      <xdr:colOff>1323975</xdr:colOff>
      <xdr:row>21</xdr:row>
      <xdr:rowOff>161925</xdr:rowOff>
    </xdr:to>
    <xdr:sp>
      <xdr:nvSpPr>
        <xdr:cNvPr id="1" name="Comment 13"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2" name="Comment 14"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4</xdr:col>
      <xdr:colOff>0</xdr:colOff>
      <xdr:row>14</xdr:row>
      <xdr:rowOff>142875</xdr:rowOff>
    </xdr:from>
    <xdr:to>
      <xdr:col>6</xdr:col>
      <xdr:colOff>1095375</xdr:colOff>
      <xdr:row>22</xdr:row>
      <xdr:rowOff>123825</xdr:rowOff>
    </xdr:to>
    <xdr:sp>
      <xdr:nvSpPr>
        <xdr:cNvPr id="3" name="Comment 16" hidden="1"/>
        <xdr:cNvSpPr>
          <a:spLocks/>
        </xdr:cNvSpPr>
      </xdr:nvSpPr>
      <xdr:spPr>
        <a:xfrm>
          <a:off x="3762375" y="3124200"/>
          <a:ext cx="3171825" cy="1809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9</xdr:col>
      <xdr:colOff>247650</xdr:colOff>
      <xdr:row>23</xdr:row>
      <xdr:rowOff>219075</xdr:rowOff>
    </xdr:to>
    <xdr:sp>
      <xdr:nvSpPr>
        <xdr:cNvPr id="4" name="Comment 17" hidden="1"/>
        <xdr:cNvSpPr>
          <a:spLocks/>
        </xdr:cNvSpPr>
      </xdr:nvSpPr>
      <xdr:spPr>
        <a:xfrm>
          <a:off x="5343525" y="3124200"/>
          <a:ext cx="3105150" cy="2133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7</xdr:col>
      <xdr:colOff>0</xdr:colOff>
      <xdr:row>14</xdr:row>
      <xdr:rowOff>142875</xdr:rowOff>
    </xdr:from>
    <xdr:to>
      <xdr:col>11</xdr:col>
      <xdr:colOff>866775</xdr:colOff>
      <xdr:row>23</xdr:row>
      <xdr:rowOff>28575</xdr:rowOff>
    </xdr:to>
    <xdr:sp>
      <xdr:nvSpPr>
        <xdr:cNvPr id="5" name="Comment 20" hidden="1"/>
        <xdr:cNvSpPr>
          <a:spLocks/>
        </xdr:cNvSpPr>
      </xdr:nvSpPr>
      <xdr:spPr>
        <a:xfrm>
          <a:off x="7162800" y="3124200"/>
          <a:ext cx="2924175" cy="1943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twoCellAnchor editAs="absolute">
    <xdr:from>
      <xdr:col>10</xdr:col>
      <xdr:colOff>0</xdr:colOff>
      <xdr:row>14</xdr:row>
      <xdr:rowOff>142875</xdr:rowOff>
    </xdr:from>
    <xdr:to>
      <xdr:col>17</xdr:col>
      <xdr:colOff>381000</xdr:colOff>
      <xdr:row>22</xdr:row>
      <xdr:rowOff>104775</xdr:rowOff>
    </xdr:to>
    <xdr:sp>
      <xdr:nvSpPr>
        <xdr:cNvPr id="6" name="Comment 21"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12</xdr:col>
      <xdr:colOff>0</xdr:colOff>
      <xdr:row>14</xdr:row>
      <xdr:rowOff>142875</xdr:rowOff>
    </xdr:from>
    <xdr:to>
      <xdr:col>21</xdr:col>
      <xdr:colOff>342900</xdr:colOff>
      <xdr:row>24</xdr:row>
      <xdr:rowOff>66675</xdr:rowOff>
    </xdr:to>
    <xdr:sp>
      <xdr:nvSpPr>
        <xdr:cNvPr id="7" name="Comment 22" hidden="1"/>
        <xdr:cNvSpPr>
          <a:spLocks/>
        </xdr:cNvSpPr>
      </xdr:nvSpPr>
      <xdr:spPr>
        <a:xfrm>
          <a:off x="10258425" y="3124200"/>
          <a:ext cx="3390900" cy="2209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542925</xdr:colOff>
      <xdr:row>14</xdr:row>
      <xdr:rowOff>142875</xdr:rowOff>
    </xdr:from>
    <xdr:to>
      <xdr:col>21</xdr:col>
      <xdr:colOff>304800</xdr:colOff>
      <xdr:row>20</xdr:row>
      <xdr:rowOff>28575</xdr:rowOff>
    </xdr:to>
    <xdr:sp>
      <xdr:nvSpPr>
        <xdr:cNvPr id="8" name="Comment 23" hidden="1"/>
        <xdr:cNvSpPr>
          <a:spLocks/>
        </xdr:cNvSpPr>
      </xdr:nvSpPr>
      <xdr:spPr>
        <a:xfrm>
          <a:off x="10801350" y="3124200"/>
          <a:ext cx="2809875" cy="1257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13</xdr:col>
      <xdr:colOff>0</xdr:colOff>
      <xdr:row>14</xdr:row>
      <xdr:rowOff>142875</xdr:rowOff>
    </xdr:from>
    <xdr:to>
      <xdr:col>21</xdr:col>
      <xdr:colOff>400050</xdr:colOff>
      <xdr:row>22</xdr:row>
      <xdr:rowOff>104775</xdr:rowOff>
    </xdr:to>
    <xdr:sp>
      <xdr:nvSpPr>
        <xdr:cNvPr id="9" name="Comment 24"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371475</xdr:colOff>
      <xdr:row>14</xdr:row>
      <xdr:rowOff>142875</xdr:rowOff>
    </xdr:from>
    <xdr:to>
      <xdr:col>25</xdr:col>
      <xdr:colOff>504825</xdr:colOff>
      <xdr:row>22</xdr:row>
      <xdr:rowOff>104775</xdr:rowOff>
    </xdr:to>
    <xdr:sp>
      <xdr:nvSpPr>
        <xdr:cNvPr id="10" name="Comment 27" hidden="1"/>
        <xdr:cNvSpPr>
          <a:spLocks/>
        </xdr:cNvSpPr>
      </xdr:nvSpPr>
      <xdr:spPr>
        <a:xfrm>
          <a:off x="14411325" y="3124200"/>
          <a:ext cx="240982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23</xdr:col>
      <xdr:colOff>342900</xdr:colOff>
      <xdr:row>14</xdr:row>
      <xdr:rowOff>142875</xdr:rowOff>
    </xdr:from>
    <xdr:to>
      <xdr:col>27</xdr:col>
      <xdr:colOff>781050</xdr:colOff>
      <xdr:row>22</xdr:row>
      <xdr:rowOff>104775</xdr:rowOff>
    </xdr:to>
    <xdr:sp>
      <xdr:nvSpPr>
        <xdr:cNvPr id="11" name="Comment 28" hidden="1"/>
        <xdr:cNvSpPr>
          <a:spLocks/>
        </xdr:cNvSpPr>
      </xdr:nvSpPr>
      <xdr:spPr>
        <a:xfrm>
          <a:off x="15440025"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638175</xdr:colOff>
      <xdr:row>14</xdr:row>
      <xdr:rowOff>142875</xdr:rowOff>
    </xdr:from>
    <xdr:to>
      <xdr:col>28</xdr:col>
      <xdr:colOff>523875</xdr:colOff>
      <xdr:row>22</xdr:row>
      <xdr:rowOff>161925</xdr:rowOff>
    </xdr:to>
    <xdr:sp>
      <xdr:nvSpPr>
        <xdr:cNvPr id="12" name="Comment 30" hidden="1"/>
        <xdr:cNvSpPr>
          <a:spLocks/>
        </xdr:cNvSpPr>
      </xdr:nvSpPr>
      <xdr:spPr>
        <a:xfrm>
          <a:off x="16954500"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26</xdr:col>
      <xdr:colOff>819150</xdr:colOff>
      <xdr:row>14</xdr:row>
      <xdr:rowOff>142875</xdr:rowOff>
    </xdr:from>
    <xdr:to>
      <xdr:col>30</xdr:col>
      <xdr:colOff>381000</xdr:colOff>
      <xdr:row>20</xdr:row>
      <xdr:rowOff>142875</xdr:rowOff>
    </xdr:to>
    <xdr:sp>
      <xdr:nvSpPr>
        <xdr:cNvPr id="13" name="Comment 31" hidden="1"/>
        <xdr:cNvSpPr>
          <a:spLocks/>
        </xdr:cNvSpPr>
      </xdr:nvSpPr>
      <xdr:spPr>
        <a:xfrm>
          <a:off x="17973675" y="3124200"/>
          <a:ext cx="2914650"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27</xdr:col>
      <xdr:colOff>685800</xdr:colOff>
      <xdr:row>14</xdr:row>
      <xdr:rowOff>142875</xdr:rowOff>
    </xdr:from>
    <xdr:to>
      <xdr:col>30</xdr:col>
      <xdr:colOff>714375</xdr:colOff>
      <xdr:row>22</xdr:row>
      <xdr:rowOff>47625</xdr:rowOff>
    </xdr:to>
    <xdr:sp>
      <xdr:nvSpPr>
        <xdr:cNvPr id="14" name="Comment 32" hidden="1"/>
        <xdr:cNvSpPr>
          <a:spLocks/>
        </xdr:cNvSpPr>
      </xdr:nvSpPr>
      <xdr:spPr>
        <a:xfrm>
          <a:off x="18678525" y="3124200"/>
          <a:ext cx="254317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28</xdr:col>
      <xdr:colOff>647700</xdr:colOff>
      <xdr:row>14</xdr:row>
      <xdr:rowOff>142875</xdr:rowOff>
    </xdr:from>
    <xdr:to>
      <xdr:col>32</xdr:col>
      <xdr:colOff>514350</xdr:colOff>
      <xdr:row>21</xdr:row>
      <xdr:rowOff>104775</xdr:rowOff>
    </xdr:to>
    <xdr:sp>
      <xdr:nvSpPr>
        <xdr:cNvPr id="15" name="Comment 33" hidden="1"/>
        <xdr:cNvSpPr>
          <a:spLocks/>
        </xdr:cNvSpPr>
      </xdr:nvSpPr>
      <xdr:spPr>
        <a:xfrm>
          <a:off x="19478625" y="3124200"/>
          <a:ext cx="3219450" cy="1562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180975</xdr:colOff>
      <xdr:row>14</xdr:row>
      <xdr:rowOff>142875</xdr:rowOff>
    </xdr:from>
    <xdr:to>
      <xdr:col>4</xdr:col>
      <xdr:colOff>228600</xdr:colOff>
      <xdr:row>18</xdr:row>
      <xdr:rowOff>28575</xdr:rowOff>
    </xdr:to>
    <xdr:sp>
      <xdr:nvSpPr>
        <xdr:cNvPr id="16" name="Comment 37" hidden="1"/>
        <xdr:cNvSpPr>
          <a:spLocks/>
        </xdr:cNvSpPr>
      </xdr:nvSpPr>
      <xdr:spPr>
        <a:xfrm>
          <a:off x="2362200" y="3124200"/>
          <a:ext cx="1628775" cy="800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6</xdr:col>
      <xdr:colOff>180975</xdr:colOff>
      <xdr:row>11</xdr:row>
      <xdr:rowOff>85725</xdr:rowOff>
    </xdr:from>
    <xdr:to>
      <xdr:col>8</xdr:col>
      <xdr:colOff>762000</xdr:colOff>
      <xdr:row>15</xdr:row>
      <xdr:rowOff>123825</xdr:rowOff>
    </xdr:to>
    <xdr:sp>
      <xdr:nvSpPr>
        <xdr:cNvPr id="17" name="Comment 45" hidden="1"/>
        <xdr:cNvSpPr>
          <a:spLocks/>
        </xdr:cNvSpPr>
      </xdr:nvSpPr>
      <xdr:spPr>
        <a:xfrm>
          <a:off x="6019800" y="2409825"/>
          <a:ext cx="1905000"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8</xdr:col>
      <xdr:colOff>180975</xdr:colOff>
      <xdr:row>11</xdr:row>
      <xdr:rowOff>85725</xdr:rowOff>
    </xdr:from>
    <xdr:to>
      <xdr:col>12</xdr:col>
      <xdr:colOff>9525</xdr:colOff>
      <xdr:row>20</xdr:row>
      <xdr:rowOff>9525</xdr:rowOff>
    </xdr:to>
    <xdr:sp>
      <xdr:nvSpPr>
        <xdr:cNvPr id="18" name="Comment 53"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17</xdr:col>
      <xdr:colOff>180975</xdr:colOff>
      <xdr:row>11</xdr:row>
      <xdr:rowOff>85725</xdr:rowOff>
    </xdr:from>
    <xdr:to>
      <xdr:col>22</xdr:col>
      <xdr:colOff>809625</xdr:colOff>
      <xdr:row>21</xdr:row>
      <xdr:rowOff>47625</xdr:rowOff>
    </xdr:to>
    <xdr:sp>
      <xdr:nvSpPr>
        <xdr:cNvPr id="19" name="Comment 57" hidden="1"/>
        <xdr:cNvSpPr>
          <a:spLocks/>
        </xdr:cNvSpPr>
      </xdr:nvSpPr>
      <xdr:spPr>
        <a:xfrm>
          <a:off x="11458575" y="2409825"/>
          <a:ext cx="3390900" cy="22193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18</xdr:col>
      <xdr:colOff>257175</xdr:colOff>
      <xdr:row>11</xdr:row>
      <xdr:rowOff>85725</xdr:rowOff>
    </xdr:from>
    <xdr:to>
      <xdr:col>23</xdr:col>
      <xdr:colOff>266700</xdr:colOff>
      <xdr:row>17</xdr:row>
      <xdr:rowOff>9525</xdr:rowOff>
    </xdr:to>
    <xdr:sp>
      <xdr:nvSpPr>
        <xdr:cNvPr id="20" name="Comment 60" hidden="1"/>
        <xdr:cNvSpPr>
          <a:spLocks/>
        </xdr:cNvSpPr>
      </xdr:nvSpPr>
      <xdr:spPr>
        <a:xfrm>
          <a:off x="12544425" y="2409825"/>
          <a:ext cx="281940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23</xdr:col>
      <xdr:colOff>47625</xdr:colOff>
      <xdr:row>11</xdr:row>
      <xdr:rowOff>85725</xdr:rowOff>
    </xdr:from>
    <xdr:to>
      <xdr:col>26</xdr:col>
      <xdr:colOff>752475</xdr:colOff>
      <xdr:row>17</xdr:row>
      <xdr:rowOff>9525</xdr:rowOff>
    </xdr:to>
    <xdr:sp>
      <xdr:nvSpPr>
        <xdr:cNvPr id="21" name="Comment 61" hidden="1"/>
        <xdr:cNvSpPr>
          <a:spLocks/>
        </xdr:cNvSpPr>
      </xdr:nvSpPr>
      <xdr:spPr>
        <a:xfrm>
          <a:off x="15144750" y="2409825"/>
          <a:ext cx="276225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xdr:from>
      <xdr:col>8</xdr:col>
      <xdr:colOff>38100</xdr:colOff>
      <xdr:row>3</xdr:row>
      <xdr:rowOff>0</xdr:rowOff>
    </xdr:from>
    <xdr:to>
      <xdr:col>12</xdr:col>
      <xdr:colOff>981075</xdr:colOff>
      <xdr:row>7</xdr:row>
      <xdr:rowOff>161925</xdr:rowOff>
    </xdr:to>
    <xdr:sp>
      <xdr:nvSpPr>
        <xdr:cNvPr id="22" name="Text Box 35"/>
        <xdr:cNvSpPr txBox="1">
          <a:spLocks noChangeArrowheads="1"/>
        </xdr:cNvSpPr>
      </xdr:nvSpPr>
      <xdr:spPr>
        <a:xfrm>
          <a:off x="7200900" y="923925"/>
          <a:ext cx="4038600"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180975</xdr:colOff>
      <xdr:row>14</xdr:row>
      <xdr:rowOff>142875</xdr:rowOff>
    </xdr:from>
    <xdr:to>
      <xdr:col>3</xdr:col>
      <xdr:colOff>1323975</xdr:colOff>
      <xdr:row>21</xdr:row>
      <xdr:rowOff>161925</xdr:rowOff>
    </xdr:to>
    <xdr:sp>
      <xdr:nvSpPr>
        <xdr:cNvPr id="1" name="Comment 10"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2" name="Comment 11"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6</xdr:col>
      <xdr:colOff>0</xdr:colOff>
      <xdr:row>14</xdr:row>
      <xdr:rowOff>142875</xdr:rowOff>
    </xdr:from>
    <xdr:to>
      <xdr:col>8</xdr:col>
      <xdr:colOff>581025</xdr:colOff>
      <xdr:row>18</xdr:row>
      <xdr:rowOff>142875</xdr:rowOff>
    </xdr:to>
    <xdr:sp>
      <xdr:nvSpPr>
        <xdr:cNvPr id="3" name="Comment 15" hidden="1"/>
        <xdr:cNvSpPr>
          <a:spLocks/>
        </xdr:cNvSpPr>
      </xdr:nvSpPr>
      <xdr:spPr>
        <a:xfrm>
          <a:off x="5838825" y="3124200"/>
          <a:ext cx="1905000" cy="9144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10</xdr:col>
      <xdr:colOff>0</xdr:colOff>
      <xdr:row>14</xdr:row>
      <xdr:rowOff>142875</xdr:rowOff>
    </xdr:from>
    <xdr:to>
      <xdr:col>17</xdr:col>
      <xdr:colOff>381000</xdr:colOff>
      <xdr:row>22</xdr:row>
      <xdr:rowOff>104775</xdr:rowOff>
    </xdr:to>
    <xdr:sp>
      <xdr:nvSpPr>
        <xdr:cNvPr id="4" name="Comment 17"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12</xdr:col>
      <xdr:colOff>0</xdr:colOff>
      <xdr:row>14</xdr:row>
      <xdr:rowOff>142875</xdr:rowOff>
    </xdr:from>
    <xdr:to>
      <xdr:col>21</xdr:col>
      <xdr:colOff>342900</xdr:colOff>
      <xdr:row>24</xdr:row>
      <xdr:rowOff>142875</xdr:rowOff>
    </xdr:to>
    <xdr:sp>
      <xdr:nvSpPr>
        <xdr:cNvPr id="5" name="Comment 18" hidden="1"/>
        <xdr:cNvSpPr>
          <a:spLocks/>
        </xdr:cNvSpPr>
      </xdr:nvSpPr>
      <xdr:spPr>
        <a:xfrm>
          <a:off x="10258425" y="3124200"/>
          <a:ext cx="3390900" cy="22860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542925</xdr:colOff>
      <xdr:row>14</xdr:row>
      <xdr:rowOff>142875</xdr:rowOff>
    </xdr:from>
    <xdr:to>
      <xdr:col>21</xdr:col>
      <xdr:colOff>19050</xdr:colOff>
      <xdr:row>20</xdr:row>
      <xdr:rowOff>123825</xdr:rowOff>
    </xdr:to>
    <xdr:sp>
      <xdr:nvSpPr>
        <xdr:cNvPr id="6" name="Comment 19" hidden="1"/>
        <xdr:cNvSpPr>
          <a:spLocks/>
        </xdr:cNvSpPr>
      </xdr:nvSpPr>
      <xdr:spPr>
        <a:xfrm>
          <a:off x="10801350" y="3124200"/>
          <a:ext cx="2524125" cy="1352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13</xdr:col>
      <xdr:colOff>0</xdr:colOff>
      <xdr:row>14</xdr:row>
      <xdr:rowOff>142875</xdr:rowOff>
    </xdr:from>
    <xdr:to>
      <xdr:col>21</xdr:col>
      <xdr:colOff>400050</xdr:colOff>
      <xdr:row>22</xdr:row>
      <xdr:rowOff>104775</xdr:rowOff>
    </xdr:to>
    <xdr:sp>
      <xdr:nvSpPr>
        <xdr:cNvPr id="7" name="Comment 20"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371475</xdr:colOff>
      <xdr:row>14</xdr:row>
      <xdr:rowOff>142875</xdr:rowOff>
    </xdr:from>
    <xdr:to>
      <xdr:col>25</xdr:col>
      <xdr:colOff>542925</xdr:colOff>
      <xdr:row>22</xdr:row>
      <xdr:rowOff>104775</xdr:rowOff>
    </xdr:to>
    <xdr:sp>
      <xdr:nvSpPr>
        <xdr:cNvPr id="8" name="Comment 23" hidden="1"/>
        <xdr:cNvSpPr>
          <a:spLocks/>
        </xdr:cNvSpPr>
      </xdr:nvSpPr>
      <xdr:spPr>
        <a:xfrm>
          <a:off x="14411325" y="3124200"/>
          <a:ext cx="24003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9525</xdr:colOff>
      <xdr:row>14</xdr:row>
      <xdr:rowOff>142875</xdr:rowOff>
    </xdr:from>
    <xdr:to>
      <xdr:col>27</xdr:col>
      <xdr:colOff>828675</xdr:colOff>
      <xdr:row>22</xdr:row>
      <xdr:rowOff>104775</xdr:rowOff>
    </xdr:to>
    <xdr:sp>
      <xdr:nvSpPr>
        <xdr:cNvPr id="9" name="Comment 24" hidden="1"/>
        <xdr:cNvSpPr>
          <a:spLocks/>
        </xdr:cNvSpPr>
      </xdr:nvSpPr>
      <xdr:spPr>
        <a:xfrm>
          <a:off x="15440025"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685800</xdr:colOff>
      <xdr:row>14</xdr:row>
      <xdr:rowOff>142875</xdr:rowOff>
    </xdr:from>
    <xdr:to>
      <xdr:col>28</xdr:col>
      <xdr:colOff>571500</xdr:colOff>
      <xdr:row>22</xdr:row>
      <xdr:rowOff>161925</xdr:rowOff>
    </xdr:to>
    <xdr:sp>
      <xdr:nvSpPr>
        <xdr:cNvPr id="10" name="Comment 26" hidden="1"/>
        <xdr:cNvSpPr>
          <a:spLocks/>
        </xdr:cNvSpPr>
      </xdr:nvSpPr>
      <xdr:spPr>
        <a:xfrm>
          <a:off x="16954500"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19050</xdr:colOff>
      <xdr:row>14</xdr:row>
      <xdr:rowOff>142875</xdr:rowOff>
    </xdr:from>
    <xdr:to>
      <xdr:col>30</xdr:col>
      <xdr:colOff>428625</xdr:colOff>
      <xdr:row>20</xdr:row>
      <xdr:rowOff>180975</xdr:rowOff>
    </xdr:to>
    <xdr:sp>
      <xdr:nvSpPr>
        <xdr:cNvPr id="11" name="Comment 27" hidden="1"/>
        <xdr:cNvSpPr>
          <a:spLocks/>
        </xdr:cNvSpPr>
      </xdr:nvSpPr>
      <xdr:spPr>
        <a:xfrm>
          <a:off x="17964150" y="3124200"/>
          <a:ext cx="2924175" cy="1409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27</xdr:col>
      <xdr:colOff>733425</xdr:colOff>
      <xdr:row>14</xdr:row>
      <xdr:rowOff>142875</xdr:rowOff>
    </xdr:from>
    <xdr:to>
      <xdr:col>30</xdr:col>
      <xdr:colOff>742950</xdr:colOff>
      <xdr:row>22</xdr:row>
      <xdr:rowOff>47625</xdr:rowOff>
    </xdr:to>
    <xdr:sp>
      <xdr:nvSpPr>
        <xdr:cNvPr id="12" name="Comment 28" hidden="1"/>
        <xdr:cNvSpPr>
          <a:spLocks/>
        </xdr:cNvSpPr>
      </xdr:nvSpPr>
      <xdr:spPr>
        <a:xfrm>
          <a:off x="18678525" y="3124200"/>
          <a:ext cx="252412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28</xdr:col>
      <xdr:colOff>647700</xdr:colOff>
      <xdr:row>14</xdr:row>
      <xdr:rowOff>142875</xdr:rowOff>
    </xdr:from>
    <xdr:to>
      <xdr:col>32</xdr:col>
      <xdr:colOff>514350</xdr:colOff>
      <xdr:row>21</xdr:row>
      <xdr:rowOff>161925</xdr:rowOff>
    </xdr:to>
    <xdr:sp>
      <xdr:nvSpPr>
        <xdr:cNvPr id="13" name="Comment 29" hidden="1"/>
        <xdr:cNvSpPr>
          <a:spLocks/>
        </xdr:cNvSpPr>
      </xdr:nvSpPr>
      <xdr:spPr>
        <a:xfrm>
          <a:off x="19431000" y="3124200"/>
          <a:ext cx="3219450"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4</xdr:col>
      <xdr:colOff>0</xdr:colOff>
      <xdr:row>14</xdr:row>
      <xdr:rowOff>142875</xdr:rowOff>
    </xdr:from>
    <xdr:to>
      <xdr:col>6</xdr:col>
      <xdr:colOff>990600</xdr:colOff>
      <xdr:row>22</xdr:row>
      <xdr:rowOff>200025</xdr:rowOff>
    </xdr:to>
    <xdr:sp>
      <xdr:nvSpPr>
        <xdr:cNvPr id="14" name="Comment 34" hidden="1"/>
        <xdr:cNvSpPr>
          <a:spLocks/>
        </xdr:cNvSpPr>
      </xdr:nvSpPr>
      <xdr:spPr>
        <a:xfrm>
          <a:off x="3762375" y="3124200"/>
          <a:ext cx="3067050" cy="18859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9</xdr:col>
      <xdr:colOff>152400</xdr:colOff>
      <xdr:row>23</xdr:row>
      <xdr:rowOff>200025</xdr:rowOff>
    </xdr:to>
    <xdr:sp>
      <xdr:nvSpPr>
        <xdr:cNvPr id="15" name="Comment 35" hidden="1"/>
        <xdr:cNvSpPr>
          <a:spLocks/>
        </xdr:cNvSpPr>
      </xdr:nvSpPr>
      <xdr:spPr>
        <a:xfrm>
          <a:off x="5343525" y="3124200"/>
          <a:ext cx="3009900" cy="2114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3</xdr:col>
      <xdr:colOff>180975</xdr:colOff>
      <xdr:row>14</xdr:row>
      <xdr:rowOff>142875</xdr:rowOff>
    </xdr:from>
    <xdr:to>
      <xdr:col>4</xdr:col>
      <xdr:colOff>466725</xdr:colOff>
      <xdr:row>18</xdr:row>
      <xdr:rowOff>180975</xdr:rowOff>
    </xdr:to>
    <xdr:sp>
      <xdr:nvSpPr>
        <xdr:cNvPr id="16" name="Comment 36" hidden="1"/>
        <xdr:cNvSpPr>
          <a:spLocks/>
        </xdr:cNvSpPr>
      </xdr:nvSpPr>
      <xdr:spPr>
        <a:xfrm>
          <a:off x="2362200" y="3124200"/>
          <a:ext cx="1866900" cy="952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9</xdr:col>
      <xdr:colOff>457200</xdr:colOff>
      <xdr:row>11</xdr:row>
      <xdr:rowOff>85725</xdr:rowOff>
    </xdr:from>
    <xdr:to>
      <xdr:col>17</xdr:col>
      <xdr:colOff>295275</xdr:colOff>
      <xdr:row>20</xdr:row>
      <xdr:rowOff>9525</xdr:rowOff>
    </xdr:to>
    <xdr:sp>
      <xdr:nvSpPr>
        <xdr:cNvPr id="17" name="Comment 40" hidden="1"/>
        <xdr:cNvSpPr>
          <a:spLocks/>
        </xdr:cNvSpPr>
      </xdr:nvSpPr>
      <xdr:spPr>
        <a:xfrm>
          <a:off x="8658225" y="2409825"/>
          <a:ext cx="2914650"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8</xdr:col>
      <xdr:colOff>180975</xdr:colOff>
      <xdr:row>11</xdr:row>
      <xdr:rowOff>85725</xdr:rowOff>
    </xdr:from>
    <xdr:to>
      <xdr:col>12</xdr:col>
      <xdr:colOff>9525</xdr:colOff>
      <xdr:row>20</xdr:row>
      <xdr:rowOff>9525</xdr:rowOff>
    </xdr:to>
    <xdr:sp>
      <xdr:nvSpPr>
        <xdr:cNvPr id="18" name="Comment 41"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twoCellAnchor editAs="absolute">
    <xdr:from>
      <xdr:col>17</xdr:col>
      <xdr:colOff>180975</xdr:colOff>
      <xdr:row>11</xdr:row>
      <xdr:rowOff>85725</xdr:rowOff>
    </xdr:from>
    <xdr:to>
      <xdr:col>22</xdr:col>
      <xdr:colOff>809625</xdr:colOff>
      <xdr:row>21</xdr:row>
      <xdr:rowOff>123825</xdr:rowOff>
    </xdr:to>
    <xdr:sp>
      <xdr:nvSpPr>
        <xdr:cNvPr id="19" name="Comment 49" hidden="1"/>
        <xdr:cNvSpPr>
          <a:spLocks/>
        </xdr:cNvSpPr>
      </xdr:nvSpPr>
      <xdr:spPr>
        <a:xfrm>
          <a:off x="11458575" y="2409825"/>
          <a:ext cx="3390900" cy="22955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18</xdr:col>
      <xdr:colOff>257175</xdr:colOff>
      <xdr:row>11</xdr:row>
      <xdr:rowOff>85725</xdr:rowOff>
    </xdr:from>
    <xdr:to>
      <xdr:col>22</xdr:col>
      <xdr:colOff>1038225</xdr:colOff>
      <xdr:row>17</xdr:row>
      <xdr:rowOff>114300</xdr:rowOff>
    </xdr:to>
    <xdr:sp>
      <xdr:nvSpPr>
        <xdr:cNvPr id="20" name="Comment 51" hidden="1"/>
        <xdr:cNvSpPr>
          <a:spLocks/>
        </xdr:cNvSpPr>
      </xdr:nvSpPr>
      <xdr:spPr>
        <a:xfrm>
          <a:off x="12544425" y="2409825"/>
          <a:ext cx="2533650"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23</xdr:col>
      <xdr:colOff>47625</xdr:colOff>
      <xdr:row>11</xdr:row>
      <xdr:rowOff>85725</xdr:rowOff>
    </xdr:from>
    <xdr:to>
      <xdr:col>26</xdr:col>
      <xdr:colOff>523875</xdr:colOff>
      <xdr:row>17</xdr:row>
      <xdr:rowOff>114300</xdr:rowOff>
    </xdr:to>
    <xdr:sp>
      <xdr:nvSpPr>
        <xdr:cNvPr id="21" name="Comment 52" hidden="1"/>
        <xdr:cNvSpPr>
          <a:spLocks/>
        </xdr:cNvSpPr>
      </xdr:nvSpPr>
      <xdr:spPr>
        <a:xfrm>
          <a:off x="15144750" y="2409825"/>
          <a:ext cx="2486025"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xdr:from>
      <xdr:col>8</xdr:col>
      <xdr:colOff>9525</xdr:colOff>
      <xdr:row>3</xdr:row>
      <xdr:rowOff>28575</xdr:rowOff>
    </xdr:from>
    <xdr:to>
      <xdr:col>12</xdr:col>
      <xdr:colOff>981075</xdr:colOff>
      <xdr:row>8</xdr:row>
      <xdr:rowOff>123825</xdr:rowOff>
    </xdr:to>
    <xdr:sp>
      <xdr:nvSpPr>
        <xdr:cNvPr id="22" name="Text Box 31"/>
        <xdr:cNvSpPr txBox="1">
          <a:spLocks noChangeArrowheads="1"/>
        </xdr:cNvSpPr>
      </xdr:nvSpPr>
      <xdr:spPr>
        <a:xfrm>
          <a:off x="7172325" y="952500"/>
          <a:ext cx="4067175" cy="952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8</xdr:row>
      <xdr:rowOff>19050</xdr:rowOff>
    </xdr:from>
    <xdr:to>
      <xdr:col>14</xdr:col>
      <xdr:colOff>666750</xdr:colOff>
      <xdr:row>10</xdr:row>
      <xdr:rowOff>152400</xdr:rowOff>
    </xdr:to>
    <xdr:sp>
      <xdr:nvSpPr>
        <xdr:cNvPr id="1" name="Text Box 3"/>
        <xdr:cNvSpPr txBox="1">
          <a:spLocks noChangeArrowheads="1"/>
        </xdr:cNvSpPr>
      </xdr:nvSpPr>
      <xdr:spPr>
        <a:xfrm>
          <a:off x="9658350" y="1666875"/>
          <a:ext cx="34290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　コードは、必ず１から始まる通し番号を設定する。</a:t>
          </a:r>
        </a:p>
      </xdr:txBody>
    </xdr:sp>
    <xdr:clientData/>
  </xdr:twoCellAnchor>
  <xdr:twoCellAnchor>
    <xdr:from>
      <xdr:col>10</xdr:col>
      <xdr:colOff>704850</xdr:colOff>
      <xdr:row>12</xdr:row>
      <xdr:rowOff>0</xdr:rowOff>
    </xdr:from>
    <xdr:to>
      <xdr:col>14</xdr:col>
      <xdr:colOff>657225</xdr:colOff>
      <xdr:row>17</xdr:row>
      <xdr:rowOff>114300</xdr:rowOff>
    </xdr:to>
    <xdr:sp>
      <xdr:nvSpPr>
        <xdr:cNvPr id="2" name="Text Box 4"/>
        <xdr:cNvSpPr txBox="1">
          <a:spLocks noChangeArrowheads="1"/>
        </xdr:cNvSpPr>
      </xdr:nvSpPr>
      <xdr:spPr>
        <a:xfrm>
          <a:off x="9696450" y="2371725"/>
          <a:ext cx="338137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リレー以外の種目が入力されているセル範囲に名前を付ける。</a:t>
          </a:r>
          <a:r>
            <a:rPr lang="en-US" cap="none" sz="1200" b="0" i="0" u="none" baseline="0">
              <a:solidFill>
                <a:srgbClr val="0000FF"/>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　男子は「男子種目」</a:t>
          </a:r>
          <a:r>
            <a:rPr lang="en-US" cap="none" sz="1200" b="0" i="0" u="none" baseline="0">
              <a:solidFill>
                <a:srgbClr val="0000FF"/>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　女子は「女子種目」</a:t>
          </a:r>
          <a:r>
            <a:rPr lang="en-US" cap="none" sz="1200" b="0" i="0" u="none" baseline="0">
              <a:solidFill>
                <a:srgbClr val="0000FF"/>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とする。</a:t>
          </a:r>
        </a:p>
      </xdr:txBody>
    </xdr:sp>
    <xdr:clientData/>
  </xdr:twoCellAnchor>
  <xdr:twoCellAnchor editAs="oneCell">
    <xdr:from>
      <xdr:col>11</xdr:col>
      <xdr:colOff>133350</xdr:colOff>
      <xdr:row>18</xdr:row>
      <xdr:rowOff>142875</xdr:rowOff>
    </xdr:from>
    <xdr:to>
      <xdr:col>13</xdr:col>
      <xdr:colOff>723900</xdr:colOff>
      <xdr:row>32</xdr:row>
      <xdr:rowOff>19050</xdr:rowOff>
    </xdr:to>
    <xdr:pic>
      <xdr:nvPicPr>
        <xdr:cNvPr id="3" name="Picture 6"/>
        <xdr:cNvPicPr preferRelativeResize="1">
          <a:picLocks noChangeAspect="1"/>
        </xdr:cNvPicPr>
      </xdr:nvPicPr>
      <xdr:blipFill>
        <a:blip r:embed="rId1"/>
        <a:stretch>
          <a:fillRect/>
        </a:stretch>
      </xdr:blipFill>
      <xdr:spPr>
        <a:xfrm>
          <a:off x="9982200" y="3600450"/>
          <a:ext cx="2305050" cy="2543175"/>
        </a:xfrm>
        <a:prstGeom prst="rect">
          <a:avLst/>
        </a:prstGeom>
        <a:noFill/>
        <a:ln w="9525" cmpd="sng">
          <a:noFill/>
        </a:ln>
      </xdr:spPr>
    </xdr:pic>
    <xdr:clientData/>
  </xdr:twoCellAnchor>
  <xdr:twoCellAnchor>
    <xdr:from>
      <xdr:col>11</xdr:col>
      <xdr:colOff>809625</xdr:colOff>
      <xdr:row>30</xdr:row>
      <xdr:rowOff>38100</xdr:rowOff>
    </xdr:from>
    <xdr:to>
      <xdr:col>12</xdr:col>
      <xdr:colOff>238125</xdr:colOff>
      <xdr:row>34</xdr:row>
      <xdr:rowOff>28575</xdr:rowOff>
    </xdr:to>
    <xdr:sp>
      <xdr:nvSpPr>
        <xdr:cNvPr id="4" name="Line 8"/>
        <xdr:cNvSpPr>
          <a:spLocks/>
        </xdr:cNvSpPr>
      </xdr:nvSpPr>
      <xdr:spPr>
        <a:xfrm>
          <a:off x="10658475" y="5781675"/>
          <a:ext cx="285750" cy="7429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514350</xdr:colOff>
      <xdr:row>33</xdr:row>
      <xdr:rowOff>123825</xdr:rowOff>
    </xdr:from>
    <xdr:to>
      <xdr:col>15</xdr:col>
      <xdr:colOff>266700</xdr:colOff>
      <xdr:row>41</xdr:row>
      <xdr:rowOff>95250</xdr:rowOff>
    </xdr:to>
    <xdr:sp>
      <xdr:nvSpPr>
        <xdr:cNvPr id="5" name="Text Box 9"/>
        <xdr:cNvSpPr txBox="1">
          <a:spLocks noChangeArrowheads="1"/>
        </xdr:cNvSpPr>
      </xdr:nvSpPr>
      <xdr:spPr>
        <a:xfrm>
          <a:off x="10363200" y="6438900"/>
          <a:ext cx="3181350" cy="1466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挿入</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名前</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定義</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男子種目</a:t>
          </a:r>
          <a:r>
            <a:rPr lang="en-US" cap="none" sz="1200" b="0" i="0" u="none" baseline="0">
              <a:solidFill>
                <a:srgbClr val="000000"/>
              </a:solidFill>
              <a:latin typeface="ＭＳ 明朝"/>
              <a:ea typeface="ＭＳ 明朝"/>
              <a:cs typeface="ＭＳ 明朝"/>
            </a:rPr>
            <a:t>or</a:t>
          </a:r>
          <a:r>
            <a:rPr lang="en-US" cap="none" sz="1200" b="0" i="0" u="none" baseline="0">
              <a:solidFill>
                <a:srgbClr val="000000"/>
              </a:solidFill>
              <a:latin typeface="ＭＳ 明朝"/>
              <a:ea typeface="ＭＳ 明朝"/>
              <a:cs typeface="ＭＳ 明朝"/>
            </a:rPr>
            <a:t>女子種目　選択</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参照範囲</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ボタンクリック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範囲ドラッグ</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ボタンクリック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OK</a:t>
          </a:r>
        </a:p>
      </xdr:txBody>
    </xdr:sp>
    <xdr:clientData/>
  </xdr:twoCellAnchor>
  <xdr:twoCellAnchor editAs="oneCell">
    <xdr:from>
      <xdr:col>12</xdr:col>
      <xdr:colOff>152400</xdr:colOff>
      <xdr:row>36</xdr:row>
      <xdr:rowOff>161925</xdr:rowOff>
    </xdr:from>
    <xdr:to>
      <xdr:col>12</xdr:col>
      <xdr:colOff>466725</xdr:colOff>
      <xdr:row>37</xdr:row>
      <xdr:rowOff>161925</xdr:rowOff>
    </xdr:to>
    <xdr:pic>
      <xdr:nvPicPr>
        <xdr:cNvPr id="6" name="Picture 17"/>
        <xdr:cNvPicPr preferRelativeResize="1">
          <a:picLocks noChangeAspect="1"/>
        </xdr:cNvPicPr>
      </xdr:nvPicPr>
      <xdr:blipFill>
        <a:blip r:embed="rId2"/>
        <a:stretch>
          <a:fillRect/>
        </a:stretch>
      </xdr:blipFill>
      <xdr:spPr>
        <a:xfrm>
          <a:off x="10858500" y="7019925"/>
          <a:ext cx="314325" cy="190500"/>
        </a:xfrm>
        <a:prstGeom prst="rect">
          <a:avLst/>
        </a:prstGeom>
        <a:noFill/>
        <a:ln w="9525" cmpd="sng">
          <a:noFill/>
        </a:ln>
      </xdr:spPr>
    </xdr:pic>
    <xdr:clientData/>
  </xdr:twoCellAnchor>
  <xdr:twoCellAnchor editAs="oneCell">
    <xdr:from>
      <xdr:col>12</xdr:col>
      <xdr:colOff>152400</xdr:colOff>
      <xdr:row>38</xdr:row>
      <xdr:rowOff>123825</xdr:rowOff>
    </xdr:from>
    <xdr:to>
      <xdr:col>12</xdr:col>
      <xdr:colOff>552450</xdr:colOff>
      <xdr:row>39</xdr:row>
      <xdr:rowOff>152400</xdr:rowOff>
    </xdr:to>
    <xdr:pic>
      <xdr:nvPicPr>
        <xdr:cNvPr id="7" name="Picture 19"/>
        <xdr:cNvPicPr preferRelativeResize="1">
          <a:picLocks noChangeAspect="1"/>
        </xdr:cNvPicPr>
      </xdr:nvPicPr>
      <xdr:blipFill>
        <a:blip r:embed="rId3"/>
        <a:stretch>
          <a:fillRect/>
        </a:stretch>
      </xdr:blipFill>
      <xdr:spPr>
        <a:xfrm>
          <a:off x="10858500" y="7372350"/>
          <a:ext cx="4000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93"/>
  <sheetViews>
    <sheetView showZeros="0" tabSelected="1" zoomScalePageLayoutView="0" workbookViewId="0" topLeftCell="A1">
      <selection activeCell="C83" sqref="C83"/>
    </sheetView>
  </sheetViews>
  <sheetFormatPr defaultColWidth="8.796875" defaultRowHeight="15"/>
  <cols>
    <col min="1" max="1" width="2.8984375" style="1" customWidth="1"/>
    <col min="2" max="2" width="6.59765625" style="1" customWidth="1"/>
    <col min="3" max="3" width="25.59765625" style="0" customWidth="1"/>
    <col min="4" max="4" width="23.19921875" style="0" customWidth="1"/>
    <col min="5" max="5" width="12" style="0" hidden="1" customWidth="1"/>
    <col min="6" max="7" width="6.19921875" style="1" bestFit="1" customWidth="1"/>
    <col min="8" max="8" width="5.19921875" style="1" customWidth="1"/>
    <col min="9" max="9" width="3.69921875" style="1" customWidth="1"/>
    <col min="10" max="10" width="25.5" style="1" customWidth="1"/>
    <col min="11" max="11" width="25.5" style="0" customWidth="1"/>
    <col min="12" max="12" width="8.69921875" style="6" customWidth="1"/>
    <col min="13" max="13" width="7.19921875" style="0" hidden="1" customWidth="1"/>
    <col min="14" max="14" width="3.19921875" style="0" hidden="1" customWidth="1"/>
  </cols>
  <sheetData>
    <row r="1" spans="2:12" ht="26.25">
      <c r="B1" s="5" t="str">
        <f>'管理者シート'!C3</f>
        <v>第３１回　全国小学生陸上競技大会島根県予選会</v>
      </c>
      <c r="D1" s="6"/>
      <c r="E1" s="6"/>
      <c r="F1" s="7"/>
      <c r="G1" s="7"/>
      <c r="H1" s="7"/>
      <c r="I1" s="7"/>
      <c r="J1" s="7"/>
      <c r="L1" s="25"/>
    </row>
    <row r="2" spans="2:12" ht="27" thickBot="1">
      <c r="B2" s="5"/>
      <c r="D2" s="110" t="s">
        <v>69</v>
      </c>
      <c r="H2" s="111"/>
      <c r="I2" s="111"/>
      <c r="J2" s="111"/>
      <c r="L2" s="25"/>
    </row>
    <row r="3" spans="2:12" ht="26.25">
      <c r="B3" s="5"/>
      <c r="C3" s="128" t="s">
        <v>72</v>
      </c>
      <c r="D3" s="114" t="s">
        <v>73</v>
      </c>
      <c r="H3" s="111"/>
      <c r="I3" s="111"/>
      <c r="J3" s="111"/>
      <c r="L3" s="25"/>
    </row>
    <row r="4" spans="2:12" ht="27" thickBot="1">
      <c r="B4" s="5"/>
      <c r="C4" s="129" t="s">
        <v>27</v>
      </c>
      <c r="D4" s="112" t="s">
        <v>74</v>
      </c>
      <c r="H4" s="111"/>
      <c r="I4" s="111"/>
      <c r="J4" s="111"/>
      <c r="L4" s="25"/>
    </row>
    <row r="5" spans="2:12" ht="24.75" customHeight="1">
      <c r="B5" s="27"/>
      <c r="C5" s="28"/>
      <c r="D5" s="114" t="s">
        <v>75</v>
      </c>
      <c r="F5" s="2"/>
      <c r="G5" s="2"/>
      <c r="H5" s="2"/>
      <c r="I5" s="2"/>
      <c r="J5" s="2"/>
      <c r="L5" s="25"/>
    </row>
    <row r="6" spans="2:13" ht="24.75" customHeight="1" thickBot="1">
      <c r="B6" s="28" t="s">
        <v>4</v>
      </c>
      <c r="C6" s="29"/>
      <c r="F6" s="2"/>
      <c r="G6" s="109"/>
      <c r="H6" s="109"/>
      <c r="I6" s="109"/>
      <c r="J6" s="109"/>
      <c r="L6" s="25"/>
      <c r="M6" s="95"/>
    </row>
    <row r="7" spans="2:14" ht="19.5" customHeight="1" thickBot="1">
      <c r="B7" s="30" t="s">
        <v>40</v>
      </c>
      <c r="C7" s="31" t="s">
        <v>71</v>
      </c>
      <c r="D7" s="32" t="s">
        <v>52</v>
      </c>
      <c r="E7" s="31" t="s">
        <v>72</v>
      </c>
      <c r="F7" s="31" t="s">
        <v>1</v>
      </c>
      <c r="G7" s="32" t="s">
        <v>2</v>
      </c>
      <c r="H7" s="33" t="s">
        <v>0</v>
      </c>
      <c r="I7" s="108"/>
      <c r="J7" s="108"/>
      <c r="M7" s="26" t="s">
        <v>53</v>
      </c>
      <c r="N7" s="26">
        <v>1</v>
      </c>
    </row>
    <row r="8" spans="1:14" ht="15" customHeight="1" thickBot="1">
      <c r="A8" s="22">
        <f>IF(C8="",0,COUNTIF($C$8:$C$77,C8))</f>
        <v>0</v>
      </c>
      <c r="B8" s="130">
        <v>1</v>
      </c>
      <c r="C8" s="131"/>
      <c r="D8" s="132">
        <f>IF($C8="","",ASC(PHONETIC($C8)))</f>
      </c>
      <c r="E8" s="133" t="str">
        <f>$C$4</f>
        <v>島　根</v>
      </c>
      <c r="F8" s="134">
        <f>IF($C8="","",COUNTIF('男子名簿'!$G$13:$G$192,$C8))</f>
      </c>
      <c r="G8" s="135">
        <f>IF($C8="","",COUNTIF('女子名簿'!$G$13:$G$192,$C8))</f>
      </c>
      <c r="H8" s="136">
        <f aca="true" t="shared" si="0" ref="H8:H39">IF($C8="","",F8+G8)</f>
      </c>
      <c r="I8" s="109"/>
      <c r="J8" s="113"/>
      <c r="M8" s="26" t="s">
        <v>5</v>
      </c>
      <c r="N8" s="26">
        <v>2</v>
      </c>
    </row>
    <row r="9" spans="1:14" ht="15" customHeight="1" hidden="1">
      <c r="A9" s="22">
        <f aca="true" t="shared" si="1" ref="A9:A72">IF(C9="",0,COUNTIF($C$8:$C$77,C9))</f>
        <v>0</v>
      </c>
      <c r="B9" s="160">
        <v>2</v>
      </c>
      <c r="C9" s="161"/>
      <c r="D9" s="162">
        <f aca="true" t="shared" si="2" ref="D9:D72">IF($C9="","",ASC(PHONETIC($C9)))</f>
      </c>
      <c r="E9" s="163" t="str">
        <f aca="true" t="shared" si="3" ref="E9:E72">$C$4</f>
        <v>島　根</v>
      </c>
      <c r="F9" s="164">
        <f>IF($C9="","",COUNTIF('男子名簿'!$G$13:$G$192,$C9))</f>
      </c>
      <c r="G9" s="165">
        <f>IF($C9="","",COUNTIF('女子名簿'!$G$13:$G$192,$C9))</f>
      </c>
      <c r="H9" s="166">
        <f t="shared" si="0"/>
      </c>
      <c r="I9" s="109"/>
      <c r="J9" s="113"/>
      <c r="M9" t="s">
        <v>54</v>
      </c>
      <c r="N9" s="26">
        <v>3</v>
      </c>
    </row>
    <row r="10" spans="1:14" ht="15" customHeight="1" hidden="1">
      <c r="A10" s="22">
        <f t="shared" si="1"/>
        <v>0</v>
      </c>
      <c r="B10" s="160">
        <v>3</v>
      </c>
      <c r="C10" s="161"/>
      <c r="D10" s="162">
        <f t="shared" si="2"/>
      </c>
      <c r="E10" s="163" t="str">
        <f t="shared" si="3"/>
        <v>島　根</v>
      </c>
      <c r="F10" s="164">
        <f>IF($C10="","",COUNTIF('男子名簿'!$G$13:$G$192,$C10))</f>
      </c>
      <c r="G10" s="165">
        <f>IF($C10="","",COUNTIF('女子名簿'!$G$13:$G$192,$C10))</f>
      </c>
      <c r="H10" s="166">
        <f t="shared" si="0"/>
      </c>
      <c r="I10" s="109"/>
      <c r="J10" s="109"/>
      <c r="M10" t="s">
        <v>6</v>
      </c>
      <c r="N10" s="26">
        <v>4</v>
      </c>
    </row>
    <row r="11" spans="1:14" ht="15" customHeight="1" hidden="1">
      <c r="A11" s="22">
        <f t="shared" si="1"/>
        <v>0</v>
      </c>
      <c r="B11" s="160">
        <v>4</v>
      </c>
      <c r="C11" s="161"/>
      <c r="D11" s="162">
        <f t="shared" si="2"/>
      </c>
      <c r="E11" s="163" t="str">
        <f t="shared" si="3"/>
        <v>島　根</v>
      </c>
      <c r="F11" s="164">
        <f>IF($C11="","",COUNTIF('男子名簿'!$G$13:$G$192,$C11))</f>
      </c>
      <c r="G11" s="165">
        <f>IF($C11="","",COUNTIF('女子名簿'!$G$13:$G$192,$C11))</f>
      </c>
      <c r="H11" s="166">
        <f t="shared" si="0"/>
      </c>
      <c r="I11" s="109"/>
      <c r="J11" s="109"/>
      <c r="M11" t="s">
        <v>7</v>
      </c>
      <c r="N11" s="26">
        <v>5</v>
      </c>
    </row>
    <row r="12" spans="1:14" ht="15" customHeight="1" hidden="1">
      <c r="A12" s="22">
        <f t="shared" si="1"/>
        <v>0</v>
      </c>
      <c r="B12" s="167">
        <v>5</v>
      </c>
      <c r="C12" s="168"/>
      <c r="D12" s="169">
        <f t="shared" si="2"/>
      </c>
      <c r="E12" s="170" t="str">
        <f t="shared" si="3"/>
        <v>島　根</v>
      </c>
      <c r="F12" s="171">
        <f>IF($C12="","",COUNTIF('男子名簿'!$G$13:$G$192,$C12))</f>
      </c>
      <c r="G12" s="172">
        <f>IF($C12="","",COUNTIF('女子名簿'!$G$13:$G$192,$C12))</f>
      </c>
      <c r="H12" s="173">
        <f t="shared" si="0"/>
      </c>
      <c r="I12" s="109"/>
      <c r="J12" s="109"/>
      <c r="M12" t="s">
        <v>8</v>
      </c>
      <c r="N12" s="26">
        <v>6</v>
      </c>
    </row>
    <row r="13" spans="1:14" ht="15" customHeight="1" hidden="1">
      <c r="A13" s="22">
        <f t="shared" si="1"/>
        <v>0</v>
      </c>
      <c r="B13" s="174">
        <v>6</v>
      </c>
      <c r="C13" s="175"/>
      <c r="D13" s="176">
        <f t="shared" si="2"/>
      </c>
      <c r="E13" s="177" t="str">
        <f t="shared" si="3"/>
        <v>島　根</v>
      </c>
      <c r="F13" s="178">
        <f>IF($C13="","",COUNTIF('男子名簿'!$G$13:$G$192,$C13))</f>
      </c>
      <c r="G13" s="179">
        <f>IF($C13="","",COUNTIF('女子名簿'!$G$13:$G$192,$C13))</f>
      </c>
      <c r="H13" s="180">
        <f t="shared" si="0"/>
      </c>
      <c r="I13" s="109"/>
      <c r="J13" s="109"/>
      <c r="M13" t="s">
        <v>9</v>
      </c>
      <c r="N13" s="26">
        <v>7</v>
      </c>
    </row>
    <row r="14" spans="1:14" ht="15" customHeight="1" hidden="1">
      <c r="A14" s="22">
        <f t="shared" si="1"/>
        <v>0</v>
      </c>
      <c r="B14" s="160">
        <v>7</v>
      </c>
      <c r="C14" s="161"/>
      <c r="D14" s="162">
        <f t="shared" si="2"/>
      </c>
      <c r="E14" s="163" t="str">
        <f t="shared" si="3"/>
        <v>島　根</v>
      </c>
      <c r="F14" s="164">
        <f>IF($C14="","",COUNTIF('男子名簿'!$G$13:$G$192,$C14))</f>
      </c>
      <c r="G14" s="165">
        <f>IF($C14="","",COUNTIF('女子名簿'!$G$13:$G$192,$C14))</f>
      </c>
      <c r="H14" s="166">
        <f t="shared" si="0"/>
      </c>
      <c r="I14" s="109"/>
      <c r="J14" s="109"/>
      <c r="M14" t="s">
        <v>10</v>
      </c>
      <c r="N14" s="26">
        <v>8</v>
      </c>
    </row>
    <row r="15" spans="1:14" ht="15" customHeight="1" hidden="1">
      <c r="A15" s="22">
        <f t="shared" si="1"/>
        <v>0</v>
      </c>
      <c r="B15" s="160">
        <v>8</v>
      </c>
      <c r="C15" s="161"/>
      <c r="D15" s="162">
        <f t="shared" si="2"/>
      </c>
      <c r="E15" s="163" t="str">
        <f t="shared" si="3"/>
        <v>島　根</v>
      </c>
      <c r="F15" s="164">
        <f>IF($C15="","",COUNTIF('男子名簿'!$G$13:$G$192,$C15))</f>
      </c>
      <c r="G15" s="165">
        <f>IF($C15="","",COUNTIF('女子名簿'!$G$13:$G$192,$C15))</f>
      </c>
      <c r="H15" s="166">
        <f t="shared" si="0"/>
      </c>
      <c r="I15" s="109"/>
      <c r="J15" s="109"/>
      <c r="M15" t="s">
        <v>11</v>
      </c>
      <c r="N15" s="26">
        <v>9</v>
      </c>
    </row>
    <row r="16" spans="1:14" ht="15" customHeight="1" hidden="1">
      <c r="A16" s="22">
        <f t="shared" si="1"/>
        <v>0</v>
      </c>
      <c r="B16" s="160">
        <v>9</v>
      </c>
      <c r="C16" s="161"/>
      <c r="D16" s="162">
        <f t="shared" si="2"/>
      </c>
      <c r="E16" s="163" t="str">
        <f t="shared" si="3"/>
        <v>島　根</v>
      </c>
      <c r="F16" s="164">
        <f>IF($C16="","",COUNTIF('男子名簿'!$G$13:$G$192,$C16))</f>
      </c>
      <c r="G16" s="165">
        <f>IF($C16="","",COUNTIF('女子名簿'!$G$13:$G$192,$C16))</f>
      </c>
      <c r="H16" s="166">
        <f t="shared" si="0"/>
      </c>
      <c r="I16" s="109"/>
      <c r="J16" s="109"/>
      <c r="M16" t="s">
        <v>12</v>
      </c>
      <c r="N16" s="26">
        <v>10</v>
      </c>
    </row>
    <row r="17" spans="1:14" ht="15" customHeight="1" hidden="1">
      <c r="A17" s="22">
        <f t="shared" si="1"/>
        <v>0</v>
      </c>
      <c r="B17" s="181">
        <v>10</v>
      </c>
      <c r="C17" s="168"/>
      <c r="D17" s="182">
        <f t="shared" si="2"/>
      </c>
      <c r="E17" s="183" t="str">
        <f t="shared" si="3"/>
        <v>島　根</v>
      </c>
      <c r="F17" s="184">
        <f>IF($C17="","",COUNTIF('男子名簿'!$G$13:$G$192,$C17))</f>
      </c>
      <c r="G17" s="185">
        <f>IF($C17="","",COUNTIF('女子名簿'!$G$13:$G$192,$C17))</f>
      </c>
      <c r="H17" s="186">
        <f t="shared" si="0"/>
      </c>
      <c r="I17" s="109"/>
      <c r="J17" s="109"/>
      <c r="M17" t="s">
        <v>13</v>
      </c>
      <c r="N17" s="26">
        <v>11</v>
      </c>
    </row>
    <row r="18" spans="1:14" ht="15" customHeight="1" hidden="1">
      <c r="A18" s="22">
        <f t="shared" si="1"/>
        <v>0</v>
      </c>
      <c r="B18" s="187">
        <v>11</v>
      </c>
      <c r="C18" s="175"/>
      <c r="D18" s="188">
        <f t="shared" si="2"/>
      </c>
      <c r="E18" s="189" t="str">
        <f t="shared" si="3"/>
        <v>島　根</v>
      </c>
      <c r="F18" s="190">
        <f>IF($C18="","",COUNTIF('男子名簿'!$G$13:$G$192,$C18))</f>
      </c>
      <c r="G18" s="191">
        <f>IF($C18="","",COUNTIF('女子名簿'!$G$13:$G$192,$C18))</f>
      </c>
      <c r="H18" s="192">
        <f t="shared" si="0"/>
      </c>
      <c r="I18" s="109"/>
      <c r="J18" s="109"/>
      <c r="M18" t="s">
        <v>14</v>
      </c>
      <c r="N18" s="26">
        <v>12</v>
      </c>
    </row>
    <row r="19" spans="1:14" ht="15" customHeight="1" hidden="1">
      <c r="A19" s="22">
        <f t="shared" si="1"/>
        <v>0</v>
      </c>
      <c r="B19" s="160">
        <v>12</v>
      </c>
      <c r="C19" s="161"/>
      <c r="D19" s="162">
        <f t="shared" si="2"/>
      </c>
      <c r="E19" s="163" t="str">
        <f t="shared" si="3"/>
        <v>島　根</v>
      </c>
      <c r="F19" s="164">
        <f>IF($C19="","",COUNTIF('男子名簿'!$G$13:$G$192,$C19))</f>
      </c>
      <c r="G19" s="165">
        <f>IF($C19="","",COUNTIF('女子名簿'!$G$13:$G$192,$C19))</f>
      </c>
      <c r="H19" s="166">
        <f t="shared" si="0"/>
      </c>
      <c r="I19" s="109"/>
      <c r="J19" s="109"/>
      <c r="M19" t="s">
        <v>15</v>
      </c>
      <c r="N19" s="26">
        <v>13</v>
      </c>
    </row>
    <row r="20" spans="1:14" ht="15" customHeight="1" hidden="1">
      <c r="A20" s="22">
        <f t="shared" si="1"/>
        <v>0</v>
      </c>
      <c r="B20" s="160">
        <v>13</v>
      </c>
      <c r="C20" s="161"/>
      <c r="D20" s="162">
        <f t="shared" si="2"/>
      </c>
      <c r="E20" s="163" t="str">
        <f t="shared" si="3"/>
        <v>島　根</v>
      </c>
      <c r="F20" s="164">
        <f>IF($C20="","",COUNTIF('男子名簿'!$G$13:$G$192,$C20))</f>
      </c>
      <c r="G20" s="165">
        <f>IF($C20="","",COUNTIF('女子名簿'!$G$13:$G$192,$C20))</f>
      </c>
      <c r="H20" s="166">
        <f t="shared" si="0"/>
      </c>
      <c r="I20" s="109"/>
      <c r="J20" s="109"/>
      <c r="M20" t="s">
        <v>55</v>
      </c>
      <c r="N20" s="26">
        <v>14</v>
      </c>
    </row>
    <row r="21" spans="1:14" ht="15" customHeight="1" hidden="1">
      <c r="A21" s="22">
        <f t="shared" si="1"/>
        <v>0</v>
      </c>
      <c r="B21" s="160">
        <v>14</v>
      </c>
      <c r="C21" s="161"/>
      <c r="D21" s="162">
        <f t="shared" si="2"/>
      </c>
      <c r="E21" s="163" t="str">
        <f t="shared" si="3"/>
        <v>島　根</v>
      </c>
      <c r="F21" s="164">
        <f>IF($C21="","",COUNTIF('男子名簿'!$G$13:$G$192,$C21))</f>
      </c>
      <c r="G21" s="165">
        <f>IF($C21="","",COUNTIF('女子名簿'!$G$13:$G$192,$C21))</f>
      </c>
      <c r="H21" s="166">
        <f t="shared" si="0"/>
      </c>
      <c r="I21" s="109"/>
      <c r="J21" s="109"/>
      <c r="M21" t="s">
        <v>16</v>
      </c>
      <c r="N21" s="26">
        <v>15</v>
      </c>
    </row>
    <row r="22" spans="1:14" ht="15" customHeight="1" hidden="1">
      <c r="A22" s="22">
        <f t="shared" si="1"/>
        <v>0</v>
      </c>
      <c r="B22" s="167">
        <v>15</v>
      </c>
      <c r="C22" s="168"/>
      <c r="D22" s="169">
        <f t="shared" si="2"/>
      </c>
      <c r="E22" s="170" t="str">
        <f t="shared" si="3"/>
        <v>島　根</v>
      </c>
      <c r="F22" s="171">
        <f>IF($C22="","",COUNTIF('男子名簿'!$G$13:$G$192,$C22))</f>
      </c>
      <c r="G22" s="172">
        <f>IF($C22="","",COUNTIF('女子名簿'!$G$13:$G$192,$C22))</f>
      </c>
      <c r="H22" s="173">
        <f t="shared" si="0"/>
      </c>
      <c r="I22" s="109"/>
      <c r="J22" s="109"/>
      <c r="M22" t="s">
        <v>17</v>
      </c>
      <c r="N22" s="26">
        <v>16</v>
      </c>
    </row>
    <row r="23" spans="1:14" ht="15" customHeight="1" hidden="1">
      <c r="A23" s="22">
        <f t="shared" si="1"/>
        <v>0</v>
      </c>
      <c r="B23" s="174">
        <v>16</v>
      </c>
      <c r="C23" s="193"/>
      <c r="D23" s="176">
        <f t="shared" si="2"/>
      </c>
      <c r="E23" s="177" t="str">
        <f t="shared" si="3"/>
        <v>島　根</v>
      </c>
      <c r="F23" s="178">
        <f>IF($C23="","",COUNTIF('男子名簿'!$G$13:$G$192,$C23))</f>
      </c>
      <c r="G23" s="179">
        <f>IF($C23="","",COUNTIF('女子名簿'!$G$13:$G$192,$C23))</f>
      </c>
      <c r="H23" s="180">
        <f t="shared" si="0"/>
      </c>
      <c r="I23" s="109"/>
      <c r="J23" s="109"/>
      <c r="M23" t="s">
        <v>18</v>
      </c>
      <c r="N23" s="26">
        <v>17</v>
      </c>
    </row>
    <row r="24" spans="1:14" ht="15" customHeight="1" hidden="1">
      <c r="A24" s="22">
        <f t="shared" si="1"/>
        <v>0</v>
      </c>
      <c r="B24" s="160">
        <v>17</v>
      </c>
      <c r="C24" s="194"/>
      <c r="D24" s="162">
        <f t="shared" si="2"/>
      </c>
      <c r="E24" s="163" t="str">
        <f t="shared" si="3"/>
        <v>島　根</v>
      </c>
      <c r="F24" s="164">
        <f>IF($C24="","",COUNTIF('男子名簿'!$G$13:$G$192,$C24))</f>
      </c>
      <c r="G24" s="165">
        <f>IF($C24="","",COUNTIF('女子名簿'!$G$13:$G$192,$C24))</f>
      </c>
      <c r="H24" s="166">
        <f t="shared" si="0"/>
      </c>
      <c r="I24" s="109"/>
      <c r="J24" s="109"/>
      <c r="M24" t="s">
        <v>19</v>
      </c>
      <c r="N24" s="26">
        <v>18</v>
      </c>
    </row>
    <row r="25" spans="1:14" ht="15" customHeight="1" hidden="1">
      <c r="A25" s="22">
        <f t="shared" si="1"/>
        <v>0</v>
      </c>
      <c r="B25" s="160">
        <v>18</v>
      </c>
      <c r="C25" s="161"/>
      <c r="D25" s="162">
        <f t="shared" si="2"/>
      </c>
      <c r="E25" s="163" t="str">
        <f t="shared" si="3"/>
        <v>島　根</v>
      </c>
      <c r="F25" s="164">
        <f>IF($C25="","",COUNTIF('男子名簿'!$G$13:$G$192,$C25))</f>
      </c>
      <c r="G25" s="165">
        <f>IF($C25="","",COUNTIF('女子名簿'!$G$13:$G$192,$C25))</f>
      </c>
      <c r="H25" s="166">
        <f t="shared" si="0"/>
      </c>
      <c r="I25" s="109"/>
      <c r="J25" s="109"/>
      <c r="M25" t="s">
        <v>20</v>
      </c>
      <c r="N25" s="26">
        <v>19</v>
      </c>
    </row>
    <row r="26" spans="1:14" ht="15" customHeight="1" hidden="1">
      <c r="A26" s="22">
        <f t="shared" si="1"/>
        <v>0</v>
      </c>
      <c r="B26" s="160">
        <v>19</v>
      </c>
      <c r="C26" s="194"/>
      <c r="D26" s="162">
        <f t="shared" si="2"/>
      </c>
      <c r="E26" s="163" t="str">
        <f t="shared" si="3"/>
        <v>島　根</v>
      </c>
      <c r="F26" s="164">
        <f>IF($C26="","",COUNTIF('男子名簿'!$G$13:$G$192,$C26))</f>
      </c>
      <c r="G26" s="165">
        <f>IF($C26="","",COUNTIF('女子名簿'!$G$13:$G$192,$C26))</f>
      </c>
      <c r="H26" s="166">
        <f t="shared" si="0"/>
      </c>
      <c r="I26" s="109"/>
      <c r="J26" s="109"/>
      <c r="M26" t="s">
        <v>56</v>
      </c>
      <c r="N26" s="26">
        <v>20</v>
      </c>
    </row>
    <row r="27" spans="1:14" ht="15" customHeight="1" hidden="1">
      <c r="A27" s="22">
        <f t="shared" si="1"/>
        <v>0</v>
      </c>
      <c r="B27" s="181">
        <v>20</v>
      </c>
      <c r="C27" s="195"/>
      <c r="D27" s="182">
        <f t="shared" si="2"/>
      </c>
      <c r="E27" s="183" t="str">
        <f t="shared" si="3"/>
        <v>島　根</v>
      </c>
      <c r="F27" s="184">
        <f>IF($C27="","",COUNTIF('男子名簿'!$G$13:$G$192,$C27))</f>
      </c>
      <c r="G27" s="185">
        <f>IF($C27="","",COUNTIF('女子名簿'!$G$13:$G$192,$C27))</f>
      </c>
      <c r="H27" s="186">
        <f t="shared" si="0"/>
      </c>
      <c r="I27" s="109"/>
      <c r="J27" s="109"/>
      <c r="M27" t="s">
        <v>57</v>
      </c>
      <c r="N27" s="26">
        <v>21</v>
      </c>
    </row>
    <row r="28" spans="1:14" ht="15" customHeight="1" hidden="1">
      <c r="A28" s="22">
        <f t="shared" si="1"/>
        <v>0</v>
      </c>
      <c r="B28" s="187">
        <v>21</v>
      </c>
      <c r="C28" s="193"/>
      <c r="D28" s="188">
        <f t="shared" si="2"/>
      </c>
      <c r="E28" s="189" t="str">
        <f t="shared" si="3"/>
        <v>島　根</v>
      </c>
      <c r="F28" s="190">
        <f>IF($C28="","",COUNTIF('男子名簿'!$G$13:$G$192,$C28))</f>
      </c>
      <c r="G28" s="191">
        <f>IF($C28="","",COUNTIF('女子名簿'!$G$13:$G$192,$C28))</f>
      </c>
      <c r="H28" s="192">
        <f t="shared" si="0"/>
      </c>
      <c r="I28" s="109"/>
      <c r="J28" s="109"/>
      <c r="M28" t="s">
        <v>58</v>
      </c>
      <c r="N28" s="26">
        <v>22</v>
      </c>
    </row>
    <row r="29" spans="1:14" ht="15" customHeight="1" hidden="1">
      <c r="A29" s="22">
        <f t="shared" si="1"/>
        <v>0</v>
      </c>
      <c r="B29" s="160">
        <v>22</v>
      </c>
      <c r="C29" s="194"/>
      <c r="D29" s="162">
        <f t="shared" si="2"/>
      </c>
      <c r="E29" s="163" t="str">
        <f t="shared" si="3"/>
        <v>島　根</v>
      </c>
      <c r="F29" s="164">
        <f>IF($C29="","",COUNTIF('男子名簿'!$G$13:$G$192,$C29))</f>
      </c>
      <c r="G29" s="165">
        <f>IF($C29="","",COUNTIF('女子名簿'!$G$13:$G$192,$C29))</f>
      </c>
      <c r="H29" s="166">
        <f t="shared" si="0"/>
      </c>
      <c r="I29" s="109"/>
      <c r="J29" s="109"/>
      <c r="M29" t="s">
        <v>59</v>
      </c>
      <c r="N29" s="26">
        <v>23</v>
      </c>
    </row>
    <row r="30" spans="1:14" ht="15" customHeight="1" hidden="1">
      <c r="A30" s="22">
        <f t="shared" si="1"/>
        <v>0</v>
      </c>
      <c r="B30" s="160">
        <v>23</v>
      </c>
      <c r="C30" s="194"/>
      <c r="D30" s="162">
        <f t="shared" si="2"/>
      </c>
      <c r="E30" s="163" t="str">
        <f t="shared" si="3"/>
        <v>島　根</v>
      </c>
      <c r="F30" s="164">
        <f>IF($C30="","",COUNTIF('男子名簿'!$G$13:$G$192,$C30))</f>
      </c>
      <c r="G30" s="165">
        <f>IF($C30="","",COUNTIF('女子名簿'!$G$13:$G$192,$C30))</f>
      </c>
      <c r="H30" s="166">
        <f t="shared" si="0"/>
      </c>
      <c r="I30" s="109"/>
      <c r="J30" s="109"/>
      <c r="M30" t="s">
        <v>60</v>
      </c>
      <c r="N30" s="26">
        <v>24</v>
      </c>
    </row>
    <row r="31" spans="1:14" ht="15" customHeight="1" hidden="1">
      <c r="A31" s="22">
        <f t="shared" si="1"/>
        <v>0</v>
      </c>
      <c r="B31" s="160">
        <v>24</v>
      </c>
      <c r="C31" s="194"/>
      <c r="D31" s="162">
        <f t="shared" si="2"/>
      </c>
      <c r="E31" s="163" t="str">
        <f t="shared" si="3"/>
        <v>島　根</v>
      </c>
      <c r="F31" s="164">
        <f>IF($C31="","",COUNTIF('男子名簿'!$G$13:$G$192,$C31))</f>
      </c>
      <c r="G31" s="165">
        <f>IF($C31="","",COUNTIF('女子名簿'!$G$13:$G$192,$C31))</f>
      </c>
      <c r="H31" s="166">
        <f t="shared" si="0"/>
      </c>
      <c r="I31" s="109"/>
      <c r="J31" s="109"/>
      <c r="M31" t="s">
        <v>21</v>
      </c>
      <c r="N31" s="26">
        <v>25</v>
      </c>
    </row>
    <row r="32" spans="1:14" ht="15" customHeight="1" hidden="1">
      <c r="A32" s="22">
        <f t="shared" si="1"/>
        <v>0</v>
      </c>
      <c r="B32" s="167">
        <v>25</v>
      </c>
      <c r="C32" s="195"/>
      <c r="D32" s="169">
        <f t="shared" si="2"/>
      </c>
      <c r="E32" s="170" t="str">
        <f t="shared" si="3"/>
        <v>島　根</v>
      </c>
      <c r="F32" s="171">
        <f>IF($C32="","",COUNTIF('男子名簿'!$G$13:$G$192,$C32))</f>
      </c>
      <c r="G32" s="172">
        <f>IF($C32="","",COUNTIF('女子名簿'!$G$13:$G$192,$C32))</f>
      </c>
      <c r="H32" s="173">
        <f t="shared" si="0"/>
      </c>
      <c r="I32" s="109"/>
      <c r="J32" s="109"/>
      <c r="M32" t="s">
        <v>22</v>
      </c>
      <c r="N32" s="26">
        <v>26</v>
      </c>
    </row>
    <row r="33" spans="1:14" ht="15" customHeight="1" hidden="1">
      <c r="A33" s="22">
        <f t="shared" si="1"/>
        <v>0</v>
      </c>
      <c r="B33" s="174">
        <v>26</v>
      </c>
      <c r="C33" s="193"/>
      <c r="D33" s="176">
        <f t="shared" si="2"/>
      </c>
      <c r="E33" s="177" t="str">
        <f t="shared" si="3"/>
        <v>島　根</v>
      </c>
      <c r="F33" s="178">
        <f>IF($C33="","",COUNTIF('男子名簿'!$G$13:$G$192,$C33))</f>
      </c>
      <c r="G33" s="179">
        <f>IF($C33="","",COUNTIF('女子名簿'!$G$13:$G$192,$C33))</f>
      </c>
      <c r="H33" s="180">
        <f t="shared" si="0"/>
      </c>
      <c r="I33" s="109"/>
      <c r="J33" s="109"/>
      <c r="M33" t="s">
        <v>23</v>
      </c>
      <c r="N33" s="26">
        <v>27</v>
      </c>
    </row>
    <row r="34" spans="1:14" ht="15" customHeight="1" hidden="1">
      <c r="A34" s="22">
        <f t="shared" si="1"/>
        <v>0</v>
      </c>
      <c r="B34" s="160">
        <v>27</v>
      </c>
      <c r="C34" s="161"/>
      <c r="D34" s="162">
        <f t="shared" si="2"/>
      </c>
      <c r="E34" s="163" t="str">
        <f t="shared" si="3"/>
        <v>島　根</v>
      </c>
      <c r="F34" s="164">
        <f>IF($C34="","",COUNTIF('男子名簿'!$G$13:$G$192,$C34))</f>
      </c>
      <c r="G34" s="165">
        <f>IF($C34="","",COUNTIF('女子名簿'!$G$13:$G$192,$C34))</f>
      </c>
      <c r="H34" s="166">
        <f t="shared" si="0"/>
      </c>
      <c r="I34" s="109"/>
      <c r="J34" s="109"/>
      <c r="M34" t="s">
        <v>24</v>
      </c>
      <c r="N34" s="26">
        <v>28</v>
      </c>
    </row>
    <row r="35" spans="1:14" ht="15" customHeight="1" hidden="1">
      <c r="A35" s="22">
        <f t="shared" si="1"/>
        <v>0</v>
      </c>
      <c r="B35" s="160">
        <v>28</v>
      </c>
      <c r="C35" s="194"/>
      <c r="D35" s="162">
        <f t="shared" si="2"/>
      </c>
      <c r="E35" s="163" t="str">
        <f t="shared" si="3"/>
        <v>島　根</v>
      </c>
      <c r="F35" s="164">
        <f>IF($C35="","",COUNTIF('男子名簿'!$G$13:$G$192,$C35))</f>
      </c>
      <c r="G35" s="165">
        <f>IF($C35="","",COUNTIF('女子名簿'!$G$13:$G$192,$C35))</f>
      </c>
      <c r="H35" s="166">
        <f t="shared" si="0"/>
      </c>
      <c r="I35" s="109"/>
      <c r="J35" s="109"/>
      <c r="M35" t="s">
        <v>25</v>
      </c>
      <c r="N35" s="26">
        <v>29</v>
      </c>
    </row>
    <row r="36" spans="1:14" ht="15" customHeight="1" hidden="1">
      <c r="A36" s="22">
        <f t="shared" si="1"/>
        <v>0</v>
      </c>
      <c r="B36" s="160">
        <v>29</v>
      </c>
      <c r="C36" s="194"/>
      <c r="D36" s="162">
        <f t="shared" si="2"/>
      </c>
      <c r="E36" s="163" t="str">
        <f t="shared" si="3"/>
        <v>島　根</v>
      </c>
      <c r="F36" s="164">
        <f>IF($C36="","",COUNTIF('男子名簿'!$G$13:$G$192,$C36))</f>
      </c>
      <c r="G36" s="165">
        <f>IF($C36="","",COUNTIF('女子名簿'!$G$13:$G$192,$C36))</f>
      </c>
      <c r="H36" s="166">
        <f t="shared" si="0"/>
      </c>
      <c r="I36" s="109"/>
      <c r="J36" s="109"/>
      <c r="M36" t="s">
        <v>61</v>
      </c>
      <c r="N36" s="26">
        <v>30</v>
      </c>
    </row>
    <row r="37" spans="1:14" ht="15" customHeight="1" hidden="1">
      <c r="A37" s="22">
        <f t="shared" si="1"/>
        <v>0</v>
      </c>
      <c r="B37" s="181">
        <v>30</v>
      </c>
      <c r="C37" s="195"/>
      <c r="D37" s="182">
        <f t="shared" si="2"/>
      </c>
      <c r="E37" s="183" t="str">
        <f t="shared" si="3"/>
        <v>島　根</v>
      </c>
      <c r="F37" s="184">
        <f>IF($C37="","",COUNTIF('男子名簿'!$G$13:$G$192,$C37))</f>
      </c>
      <c r="G37" s="185">
        <f>IF($C37="","",COUNTIF('女子名簿'!$G$13:$G$192,$C37))</f>
      </c>
      <c r="H37" s="186">
        <f t="shared" si="0"/>
      </c>
      <c r="I37" s="109"/>
      <c r="J37" s="109"/>
      <c r="M37" t="s">
        <v>26</v>
      </c>
      <c r="N37" s="26">
        <v>31</v>
      </c>
    </row>
    <row r="38" spans="1:14" ht="15" customHeight="1" hidden="1">
      <c r="A38" s="22">
        <f t="shared" si="1"/>
        <v>0</v>
      </c>
      <c r="B38" s="187">
        <v>31</v>
      </c>
      <c r="C38" s="193"/>
      <c r="D38" s="188">
        <f t="shared" si="2"/>
      </c>
      <c r="E38" s="189" t="str">
        <f t="shared" si="3"/>
        <v>島　根</v>
      </c>
      <c r="F38" s="190">
        <f>IF($C38="","",COUNTIF('男子名簿'!$G$13:$G$192,$C38))</f>
      </c>
      <c r="G38" s="191">
        <f>IF($C38="","",COUNTIF('女子名簿'!$G$13:$G$192,$C38))</f>
      </c>
      <c r="H38" s="192">
        <f t="shared" si="0"/>
      </c>
      <c r="I38" s="109"/>
      <c r="J38" s="109"/>
      <c r="M38" t="s">
        <v>27</v>
      </c>
      <c r="N38" s="26">
        <v>32</v>
      </c>
    </row>
    <row r="39" spans="1:14" ht="15" customHeight="1" hidden="1">
      <c r="A39" s="22">
        <f t="shared" si="1"/>
        <v>0</v>
      </c>
      <c r="B39" s="160">
        <v>32</v>
      </c>
      <c r="C39" s="194"/>
      <c r="D39" s="162">
        <f t="shared" si="2"/>
      </c>
      <c r="E39" s="163" t="str">
        <f t="shared" si="3"/>
        <v>島　根</v>
      </c>
      <c r="F39" s="164">
        <f>IF($C39="","",COUNTIF('男子名簿'!$G$13:$G$192,$C39))</f>
      </c>
      <c r="G39" s="165">
        <f>IF($C39="","",COUNTIF('女子名簿'!$G$13:$G$192,$C39))</f>
      </c>
      <c r="H39" s="166">
        <f t="shared" si="0"/>
      </c>
      <c r="I39" s="109"/>
      <c r="J39" s="109"/>
      <c r="M39" t="s">
        <v>28</v>
      </c>
      <c r="N39" s="26">
        <v>33</v>
      </c>
    </row>
    <row r="40" spans="1:14" ht="15" customHeight="1" hidden="1">
      <c r="A40" s="22">
        <f t="shared" si="1"/>
        <v>0</v>
      </c>
      <c r="B40" s="160">
        <v>33</v>
      </c>
      <c r="C40" s="194"/>
      <c r="D40" s="162">
        <f t="shared" si="2"/>
      </c>
      <c r="E40" s="163" t="str">
        <f t="shared" si="3"/>
        <v>島　根</v>
      </c>
      <c r="F40" s="164">
        <f>IF($C40="","",COUNTIF('男子名簿'!$G$13:$G$192,$C40))</f>
      </c>
      <c r="G40" s="165">
        <f>IF($C40="","",COUNTIF('女子名簿'!$G$13:$G$192,$C40))</f>
      </c>
      <c r="H40" s="166">
        <f aca="true" t="shared" si="4" ref="H40:H71">IF($C40="","",F40+G40)</f>
      </c>
      <c r="I40" s="109"/>
      <c r="J40" s="109"/>
      <c r="M40" t="s">
        <v>29</v>
      </c>
      <c r="N40" s="26">
        <v>34</v>
      </c>
    </row>
    <row r="41" spans="1:14" ht="15" customHeight="1" hidden="1">
      <c r="A41" s="22">
        <f t="shared" si="1"/>
        <v>0</v>
      </c>
      <c r="B41" s="160">
        <v>34</v>
      </c>
      <c r="C41" s="194"/>
      <c r="D41" s="162">
        <f t="shared" si="2"/>
      </c>
      <c r="E41" s="163" t="str">
        <f t="shared" si="3"/>
        <v>島　根</v>
      </c>
      <c r="F41" s="164">
        <f>IF($C41="","",COUNTIF('男子名簿'!$G$13:$G$192,$C41))</f>
      </c>
      <c r="G41" s="165">
        <f>IF($C41="","",COUNTIF('女子名簿'!$G$13:$G$192,$C41))</f>
      </c>
      <c r="H41" s="166">
        <f t="shared" si="4"/>
      </c>
      <c r="I41" s="109"/>
      <c r="J41" s="109"/>
      <c r="M41" t="s">
        <v>30</v>
      </c>
      <c r="N41" s="26">
        <v>35</v>
      </c>
    </row>
    <row r="42" spans="1:14" ht="15" customHeight="1" hidden="1">
      <c r="A42" s="22">
        <f t="shared" si="1"/>
        <v>0</v>
      </c>
      <c r="B42" s="167">
        <v>35</v>
      </c>
      <c r="C42" s="195"/>
      <c r="D42" s="169">
        <f t="shared" si="2"/>
      </c>
      <c r="E42" s="170" t="str">
        <f t="shared" si="3"/>
        <v>島　根</v>
      </c>
      <c r="F42" s="171">
        <f>IF($C42="","",COUNTIF('男子名簿'!$G$13:$G$192,$C42))</f>
      </c>
      <c r="G42" s="172">
        <f>IF($C42="","",COUNTIF('女子名簿'!$G$13:$G$192,$C42))</f>
      </c>
      <c r="H42" s="173">
        <f t="shared" si="4"/>
      </c>
      <c r="I42" s="109"/>
      <c r="J42" s="109"/>
      <c r="M42" t="s">
        <v>62</v>
      </c>
      <c r="N42" s="26">
        <v>36</v>
      </c>
    </row>
    <row r="43" spans="1:14" ht="15" customHeight="1" hidden="1">
      <c r="A43" s="22">
        <f t="shared" si="1"/>
        <v>0</v>
      </c>
      <c r="B43" s="174">
        <v>36</v>
      </c>
      <c r="C43" s="193"/>
      <c r="D43" s="176">
        <f t="shared" si="2"/>
      </c>
      <c r="E43" s="177" t="str">
        <f t="shared" si="3"/>
        <v>島　根</v>
      </c>
      <c r="F43" s="178">
        <f>IF($C43="","",COUNTIF('男子名簿'!$G$13:$G$192,$C43))</f>
      </c>
      <c r="G43" s="179">
        <f>IF($C43="","",COUNTIF('女子名簿'!$G$13:$G$192,$C43))</f>
      </c>
      <c r="H43" s="180">
        <f t="shared" si="4"/>
      </c>
      <c r="I43" s="109"/>
      <c r="J43" s="109"/>
      <c r="M43" t="s">
        <v>63</v>
      </c>
      <c r="N43" s="26">
        <v>37</v>
      </c>
    </row>
    <row r="44" spans="1:14" ht="15" customHeight="1" hidden="1">
      <c r="A44" s="22">
        <f t="shared" si="1"/>
        <v>0</v>
      </c>
      <c r="B44" s="160">
        <v>37</v>
      </c>
      <c r="C44" s="194"/>
      <c r="D44" s="162">
        <f t="shared" si="2"/>
      </c>
      <c r="E44" s="163" t="str">
        <f t="shared" si="3"/>
        <v>島　根</v>
      </c>
      <c r="F44" s="164">
        <f>IF($C44="","",COUNTIF('男子名簿'!$G$13:$G$192,$C44))</f>
      </c>
      <c r="G44" s="165">
        <f>IF($C44="","",COUNTIF('女子名簿'!$G$13:$G$192,$C44))</f>
      </c>
      <c r="H44" s="166">
        <f t="shared" si="4"/>
      </c>
      <c r="I44" s="109"/>
      <c r="J44" s="109"/>
      <c r="M44" t="s">
        <v>31</v>
      </c>
      <c r="N44" s="26">
        <v>38</v>
      </c>
    </row>
    <row r="45" spans="1:14" ht="15" customHeight="1" hidden="1">
      <c r="A45" s="22">
        <f t="shared" si="1"/>
        <v>0</v>
      </c>
      <c r="B45" s="160">
        <v>38</v>
      </c>
      <c r="C45" s="194"/>
      <c r="D45" s="162">
        <f t="shared" si="2"/>
      </c>
      <c r="E45" s="163" t="str">
        <f t="shared" si="3"/>
        <v>島　根</v>
      </c>
      <c r="F45" s="164">
        <f>IF($C45="","",COUNTIF('男子名簿'!$G$13:$G$192,$C45))</f>
      </c>
      <c r="G45" s="165">
        <f>IF($C45="","",COUNTIF('女子名簿'!$G$13:$G$192,$C45))</f>
      </c>
      <c r="H45" s="166">
        <f t="shared" si="4"/>
      </c>
      <c r="I45" s="109"/>
      <c r="J45" s="109"/>
      <c r="M45" t="s">
        <v>32</v>
      </c>
      <c r="N45" s="26">
        <v>39</v>
      </c>
    </row>
    <row r="46" spans="1:14" ht="15" customHeight="1" hidden="1">
      <c r="A46" s="22">
        <f t="shared" si="1"/>
        <v>0</v>
      </c>
      <c r="B46" s="160">
        <v>39</v>
      </c>
      <c r="C46" s="194"/>
      <c r="D46" s="162">
        <f t="shared" si="2"/>
      </c>
      <c r="E46" s="163" t="str">
        <f t="shared" si="3"/>
        <v>島　根</v>
      </c>
      <c r="F46" s="164">
        <f>IF($C46="","",COUNTIF('男子名簿'!$G$13:$G$192,$C46))</f>
      </c>
      <c r="G46" s="165">
        <f>IF($C46="","",COUNTIF('女子名簿'!$G$13:$G$192,$C46))</f>
      </c>
      <c r="H46" s="166">
        <f t="shared" si="4"/>
      </c>
      <c r="I46" s="109"/>
      <c r="J46" s="109"/>
      <c r="M46" t="s">
        <v>33</v>
      </c>
      <c r="N46" s="26">
        <v>40</v>
      </c>
    </row>
    <row r="47" spans="1:14" ht="15" customHeight="1" hidden="1">
      <c r="A47" s="22">
        <f t="shared" si="1"/>
        <v>0</v>
      </c>
      <c r="B47" s="181">
        <v>40</v>
      </c>
      <c r="C47" s="195"/>
      <c r="D47" s="182">
        <f t="shared" si="2"/>
      </c>
      <c r="E47" s="183" t="str">
        <f t="shared" si="3"/>
        <v>島　根</v>
      </c>
      <c r="F47" s="184">
        <f>IF($C47="","",COUNTIF('男子名簿'!$G$13:$G$192,$C47))</f>
      </c>
      <c r="G47" s="185">
        <f>IF($C47="","",COUNTIF('女子名簿'!$G$13:$G$192,$C47))</f>
      </c>
      <c r="H47" s="186">
        <f t="shared" si="4"/>
      </c>
      <c r="I47" s="109"/>
      <c r="J47" s="109"/>
      <c r="M47" t="s">
        <v>34</v>
      </c>
      <c r="N47" s="26">
        <v>41</v>
      </c>
    </row>
    <row r="48" spans="1:14" ht="15" customHeight="1" hidden="1">
      <c r="A48" s="22">
        <f t="shared" si="1"/>
        <v>0</v>
      </c>
      <c r="B48" s="187">
        <v>41</v>
      </c>
      <c r="C48" s="193"/>
      <c r="D48" s="188">
        <f t="shared" si="2"/>
      </c>
      <c r="E48" s="189" t="str">
        <f t="shared" si="3"/>
        <v>島　根</v>
      </c>
      <c r="F48" s="190">
        <f>IF($C48="","",COUNTIF('男子名簿'!$G$13:$G$192,$C48))</f>
      </c>
      <c r="G48" s="191">
        <f>IF($C48="","",COUNTIF('女子名簿'!$G$13:$G$192,$C48))</f>
      </c>
      <c r="H48" s="192">
        <f t="shared" si="4"/>
      </c>
      <c r="I48" s="109"/>
      <c r="J48" s="109"/>
      <c r="M48" t="s">
        <v>35</v>
      </c>
      <c r="N48" s="26">
        <v>42</v>
      </c>
    </row>
    <row r="49" spans="1:14" ht="15" customHeight="1" hidden="1">
      <c r="A49" s="22">
        <f t="shared" si="1"/>
        <v>0</v>
      </c>
      <c r="B49" s="160">
        <v>42</v>
      </c>
      <c r="C49" s="194"/>
      <c r="D49" s="162">
        <f t="shared" si="2"/>
      </c>
      <c r="E49" s="163" t="str">
        <f t="shared" si="3"/>
        <v>島　根</v>
      </c>
      <c r="F49" s="164">
        <f>IF($C49="","",COUNTIF('男子名簿'!$G$13:$G$192,$C49))</f>
      </c>
      <c r="G49" s="165">
        <f>IF($C49="","",COUNTIF('女子名簿'!$G$13:$G$192,$C49))</f>
      </c>
      <c r="H49" s="166">
        <f t="shared" si="4"/>
      </c>
      <c r="I49" s="109"/>
      <c r="J49" s="109"/>
      <c r="M49" t="s">
        <v>36</v>
      </c>
      <c r="N49" s="26">
        <v>43</v>
      </c>
    </row>
    <row r="50" spans="1:14" ht="15" customHeight="1" hidden="1">
      <c r="A50" s="22">
        <f t="shared" si="1"/>
        <v>0</v>
      </c>
      <c r="B50" s="160">
        <v>43</v>
      </c>
      <c r="C50" s="194"/>
      <c r="D50" s="162">
        <f t="shared" si="2"/>
      </c>
      <c r="E50" s="163" t="str">
        <f t="shared" si="3"/>
        <v>島　根</v>
      </c>
      <c r="F50" s="164">
        <f>IF($C50="","",COUNTIF('男子名簿'!$G$13:$G$192,$C50))</f>
      </c>
      <c r="G50" s="165">
        <f>IF($C50="","",COUNTIF('女子名簿'!$G$13:$G$192,$C50))</f>
      </c>
      <c r="H50" s="166">
        <f t="shared" si="4"/>
      </c>
      <c r="I50" s="109"/>
      <c r="J50" s="109"/>
      <c r="M50" t="s">
        <v>37</v>
      </c>
      <c r="N50" s="26">
        <v>44</v>
      </c>
    </row>
    <row r="51" spans="1:14" ht="15" customHeight="1" hidden="1">
      <c r="A51" s="22">
        <f t="shared" si="1"/>
        <v>0</v>
      </c>
      <c r="B51" s="160">
        <v>44</v>
      </c>
      <c r="C51" s="161"/>
      <c r="D51" s="162">
        <f t="shared" si="2"/>
      </c>
      <c r="E51" s="163" t="str">
        <f t="shared" si="3"/>
        <v>島　根</v>
      </c>
      <c r="F51" s="164">
        <f>IF($C51="","",COUNTIF('男子名簿'!$G$13:$G$192,$C51))</f>
      </c>
      <c r="G51" s="165">
        <f>IF($C51="","",COUNTIF('女子名簿'!$G$13:$G$192,$C51))</f>
      </c>
      <c r="H51" s="166">
        <f t="shared" si="4"/>
      </c>
      <c r="I51" s="109"/>
      <c r="J51" s="109"/>
      <c r="M51" t="s">
        <v>38</v>
      </c>
      <c r="N51" s="26">
        <v>45</v>
      </c>
    </row>
    <row r="52" spans="1:14" ht="15" customHeight="1" hidden="1">
      <c r="A52" s="22">
        <f t="shared" si="1"/>
        <v>0</v>
      </c>
      <c r="B52" s="167">
        <v>45</v>
      </c>
      <c r="C52" s="195"/>
      <c r="D52" s="169">
        <f t="shared" si="2"/>
      </c>
      <c r="E52" s="170" t="str">
        <f t="shared" si="3"/>
        <v>島　根</v>
      </c>
      <c r="F52" s="171">
        <f>IF($C52="","",COUNTIF('男子名簿'!$G$13:$G$192,$C52))</f>
      </c>
      <c r="G52" s="172">
        <f>IF($C52="","",COUNTIF('女子名簿'!$G$13:$G$192,$C52))</f>
      </c>
      <c r="H52" s="173">
        <f t="shared" si="4"/>
      </c>
      <c r="I52" s="109"/>
      <c r="J52" s="109"/>
      <c r="M52" t="s">
        <v>64</v>
      </c>
      <c r="N52" s="26">
        <v>46</v>
      </c>
    </row>
    <row r="53" spans="1:14" ht="15" customHeight="1" hidden="1">
      <c r="A53" s="22">
        <f t="shared" si="1"/>
        <v>0</v>
      </c>
      <c r="B53" s="174">
        <v>46</v>
      </c>
      <c r="C53" s="193"/>
      <c r="D53" s="176">
        <f t="shared" si="2"/>
      </c>
      <c r="E53" s="177" t="str">
        <f t="shared" si="3"/>
        <v>島　根</v>
      </c>
      <c r="F53" s="178">
        <f>IF($C53="","",COUNTIF('男子名簿'!$G$13:$G$192,$C53))</f>
      </c>
      <c r="G53" s="179">
        <f>IF($C53="","",COUNTIF('女子名簿'!$G$13:$G$192,$C53))</f>
      </c>
      <c r="H53" s="180">
        <f t="shared" si="4"/>
      </c>
      <c r="I53" s="109"/>
      <c r="J53" s="109"/>
      <c r="M53" t="s">
        <v>39</v>
      </c>
      <c r="N53" s="26">
        <v>47</v>
      </c>
    </row>
    <row r="54" spans="1:14" ht="15" customHeight="1" hidden="1">
      <c r="A54" s="22">
        <f t="shared" si="1"/>
        <v>0</v>
      </c>
      <c r="B54" s="160">
        <v>47</v>
      </c>
      <c r="C54" s="161"/>
      <c r="D54" s="162">
        <f t="shared" si="2"/>
      </c>
      <c r="E54" s="163" t="str">
        <f t="shared" si="3"/>
        <v>島　根</v>
      </c>
      <c r="F54" s="164">
        <f>IF($C54="","",COUNTIF('男子名簿'!$G$13:$G$192,$C54))</f>
      </c>
      <c r="G54" s="165">
        <f>IF($C54="","",COUNTIF('女子名簿'!$G$13:$G$192,$C54))</f>
      </c>
      <c r="H54" s="166">
        <f t="shared" si="4"/>
      </c>
      <c r="I54" s="109"/>
      <c r="J54" s="109"/>
      <c r="N54" s="26"/>
    </row>
    <row r="55" spans="1:14" ht="15" customHeight="1" hidden="1">
      <c r="A55" s="22">
        <f t="shared" si="1"/>
        <v>0</v>
      </c>
      <c r="B55" s="160">
        <v>48</v>
      </c>
      <c r="C55" s="194"/>
      <c r="D55" s="162">
        <f t="shared" si="2"/>
      </c>
      <c r="E55" s="163" t="str">
        <f t="shared" si="3"/>
        <v>島　根</v>
      </c>
      <c r="F55" s="164">
        <f>IF($C55="","",COUNTIF('男子名簿'!$G$13:$G$192,$C55))</f>
      </c>
      <c r="G55" s="165">
        <f>IF($C55="","",COUNTIF('女子名簿'!$G$13:$G$192,$C55))</f>
      </c>
      <c r="H55" s="166">
        <f t="shared" si="4"/>
      </c>
      <c r="I55" s="109"/>
      <c r="J55" s="109"/>
      <c r="N55" s="26"/>
    </row>
    <row r="56" spans="1:14" ht="15" customHeight="1" hidden="1">
      <c r="A56" s="22">
        <f t="shared" si="1"/>
        <v>0</v>
      </c>
      <c r="B56" s="160">
        <v>49</v>
      </c>
      <c r="C56" s="194"/>
      <c r="D56" s="162">
        <f t="shared" si="2"/>
      </c>
      <c r="E56" s="163" t="str">
        <f t="shared" si="3"/>
        <v>島　根</v>
      </c>
      <c r="F56" s="164">
        <f>IF($C56="","",COUNTIF('男子名簿'!$G$13:$G$192,$C56))</f>
      </c>
      <c r="G56" s="165">
        <f>IF($C56="","",COUNTIF('女子名簿'!$G$13:$G$192,$C56))</f>
      </c>
      <c r="H56" s="166">
        <f t="shared" si="4"/>
      </c>
      <c r="I56" s="109"/>
      <c r="J56" s="109"/>
      <c r="N56" s="26"/>
    </row>
    <row r="57" spans="1:14" ht="15" customHeight="1" hidden="1">
      <c r="A57" s="22">
        <f t="shared" si="1"/>
        <v>0</v>
      </c>
      <c r="B57" s="181">
        <v>50</v>
      </c>
      <c r="C57" s="195"/>
      <c r="D57" s="182">
        <f t="shared" si="2"/>
      </c>
      <c r="E57" s="183" t="str">
        <f t="shared" si="3"/>
        <v>島　根</v>
      </c>
      <c r="F57" s="184">
        <f>IF($C57="","",COUNTIF('男子名簿'!$G$13:$G$192,$C57))</f>
      </c>
      <c r="G57" s="185">
        <f>IF($C57="","",COUNTIF('女子名簿'!$G$13:$G$192,$C57))</f>
      </c>
      <c r="H57" s="186">
        <f t="shared" si="4"/>
      </c>
      <c r="I57" s="109"/>
      <c r="J57" s="109"/>
      <c r="N57" s="26"/>
    </row>
    <row r="58" spans="1:14" ht="15" customHeight="1" hidden="1">
      <c r="A58" s="22">
        <f t="shared" si="1"/>
        <v>0</v>
      </c>
      <c r="B58" s="187">
        <v>51</v>
      </c>
      <c r="C58" s="193"/>
      <c r="D58" s="188">
        <f t="shared" si="2"/>
      </c>
      <c r="E58" s="189" t="str">
        <f t="shared" si="3"/>
        <v>島　根</v>
      </c>
      <c r="F58" s="190">
        <f>IF($C58="","",COUNTIF('男子名簿'!$G$13:$G$192,$C58))</f>
      </c>
      <c r="G58" s="191">
        <f>IF($C58="","",COUNTIF('女子名簿'!$G$13:$G$192,$C58))</f>
      </c>
      <c r="H58" s="192">
        <f t="shared" si="4"/>
      </c>
      <c r="I58" s="109"/>
      <c r="J58" s="109"/>
      <c r="N58" s="26"/>
    </row>
    <row r="59" spans="1:14" ht="15" customHeight="1" hidden="1">
      <c r="A59" s="22">
        <f t="shared" si="1"/>
        <v>0</v>
      </c>
      <c r="B59" s="160">
        <v>52</v>
      </c>
      <c r="C59" s="194"/>
      <c r="D59" s="162">
        <f t="shared" si="2"/>
      </c>
      <c r="E59" s="163" t="str">
        <f t="shared" si="3"/>
        <v>島　根</v>
      </c>
      <c r="F59" s="164">
        <f>IF($C59="","",COUNTIF('男子名簿'!$G$13:$G$192,$C59))</f>
      </c>
      <c r="G59" s="165">
        <f>IF($C59="","",COUNTIF('女子名簿'!$G$13:$G$192,$C59))</f>
      </c>
      <c r="H59" s="166">
        <f t="shared" si="4"/>
      </c>
      <c r="I59" s="109"/>
      <c r="J59" s="109"/>
      <c r="N59" s="26"/>
    </row>
    <row r="60" spans="1:14" ht="15" customHeight="1" hidden="1">
      <c r="A60" s="22">
        <f t="shared" si="1"/>
        <v>0</v>
      </c>
      <c r="B60" s="160">
        <v>53</v>
      </c>
      <c r="C60" s="194"/>
      <c r="D60" s="162">
        <f t="shared" si="2"/>
      </c>
      <c r="E60" s="163" t="str">
        <f t="shared" si="3"/>
        <v>島　根</v>
      </c>
      <c r="F60" s="164">
        <f>IF($C60="","",COUNTIF('男子名簿'!$G$13:$G$192,$C60))</f>
      </c>
      <c r="G60" s="165">
        <f>IF($C60="","",COUNTIF('女子名簿'!$G$13:$G$192,$C60))</f>
      </c>
      <c r="H60" s="166">
        <f t="shared" si="4"/>
      </c>
      <c r="I60" s="109"/>
      <c r="J60" s="109"/>
      <c r="N60" s="26"/>
    </row>
    <row r="61" spans="1:14" ht="15" customHeight="1" hidden="1">
      <c r="A61" s="22">
        <f t="shared" si="1"/>
        <v>0</v>
      </c>
      <c r="B61" s="160">
        <v>54</v>
      </c>
      <c r="C61" s="194"/>
      <c r="D61" s="162">
        <f t="shared" si="2"/>
      </c>
      <c r="E61" s="163" t="str">
        <f t="shared" si="3"/>
        <v>島　根</v>
      </c>
      <c r="F61" s="164">
        <f>IF($C61="","",COUNTIF('男子名簿'!$G$13:$G$192,$C61))</f>
      </c>
      <c r="G61" s="165">
        <f>IF($C61="","",COUNTIF('女子名簿'!$G$13:$G$192,$C61))</f>
      </c>
      <c r="H61" s="166">
        <f t="shared" si="4"/>
      </c>
      <c r="I61" s="109"/>
      <c r="J61" s="109"/>
      <c r="N61" s="26"/>
    </row>
    <row r="62" spans="1:14" ht="15" customHeight="1" hidden="1">
      <c r="A62" s="22">
        <f t="shared" si="1"/>
        <v>0</v>
      </c>
      <c r="B62" s="167">
        <v>55</v>
      </c>
      <c r="C62" s="195"/>
      <c r="D62" s="169">
        <f t="shared" si="2"/>
      </c>
      <c r="E62" s="170" t="str">
        <f t="shared" si="3"/>
        <v>島　根</v>
      </c>
      <c r="F62" s="171">
        <f>IF($C62="","",COUNTIF('男子名簿'!$G$13:$G$192,$C62))</f>
      </c>
      <c r="G62" s="172">
        <f>IF($C62="","",COUNTIF('女子名簿'!$G$13:$G$192,$C62))</f>
      </c>
      <c r="H62" s="173">
        <f t="shared" si="4"/>
      </c>
      <c r="I62" s="109"/>
      <c r="J62" s="109"/>
      <c r="N62" s="26"/>
    </row>
    <row r="63" spans="1:14" ht="15" customHeight="1" hidden="1">
      <c r="A63" s="22">
        <f t="shared" si="1"/>
        <v>0</v>
      </c>
      <c r="B63" s="174">
        <v>56</v>
      </c>
      <c r="C63" s="175"/>
      <c r="D63" s="176">
        <f t="shared" si="2"/>
      </c>
      <c r="E63" s="177" t="str">
        <f t="shared" si="3"/>
        <v>島　根</v>
      </c>
      <c r="F63" s="178">
        <f>IF($C63="","",COUNTIF('男子名簿'!$G$13:$G$192,$C63))</f>
      </c>
      <c r="G63" s="179">
        <f>IF($C63="","",COUNTIF('女子名簿'!$G$13:$G$192,$C63))</f>
      </c>
      <c r="H63" s="180">
        <f t="shared" si="4"/>
      </c>
      <c r="I63" s="109"/>
      <c r="J63" s="109"/>
      <c r="N63" s="26"/>
    </row>
    <row r="64" spans="1:14" ht="15" customHeight="1" hidden="1">
      <c r="A64" s="22">
        <f t="shared" si="1"/>
        <v>0</v>
      </c>
      <c r="B64" s="160">
        <v>57</v>
      </c>
      <c r="C64" s="194"/>
      <c r="D64" s="162">
        <f t="shared" si="2"/>
      </c>
      <c r="E64" s="163" t="str">
        <f t="shared" si="3"/>
        <v>島　根</v>
      </c>
      <c r="F64" s="164">
        <f>IF($C64="","",COUNTIF('男子名簿'!$G$13:$G$192,$C64))</f>
      </c>
      <c r="G64" s="165">
        <f>IF($C64="","",COUNTIF('女子名簿'!$G$13:$G$192,$C64))</f>
      </c>
      <c r="H64" s="166">
        <f t="shared" si="4"/>
      </c>
      <c r="I64" s="109"/>
      <c r="J64" s="109"/>
      <c r="N64" s="26"/>
    </row>
    <row r="65" spans="1:14" ht="15" customHeight="1" hidden="1">
      <c r="A65" s="22">
        <f t="shared" si="1"/>
        <v>0</v>
      </c>
      <c r="B65" s="160">
        <v>58</v>
      </c>
      <c r="C65" s="194"/>
      <c r="D65" s="162">
        <f t="shared" si="2"/>
      </c>
      <c r="E65" s="163" t="str">
        <f t="shared" si="3"/>
        <v>島　根</v>
      </c>
      <c r="F65" s="164">
        <f>IF($C65="","",COUNTIF('男子名簿'!$G$13:$G$192,$C65))</f>
      </c>
      <c r="G65" s="165">
        <f>IF($C65="","",COUNTIF('女子名簿'!$G$13:$G$192,$C65))</f>
      </c>
      <c r="H65" s="166">
        <f t="shared" si="4"/>
      </c>
      <c r="I65" s="109"/>
      <c r="J65" s="109"/>
      <c r="N65" s="26"/>
    </row>
    <row r="66" spans="1:14" ht="15" customHeight="1" hidden="1">
      <c r="A66" s="22">
        <f t="shared" si="1"/>
        <v>0</v>
      </c>
      <c r="B66" s="160">
        <v>59</v>
      </c>
      <c r="C66" s="194"/>
      <c r="D66" s="162">
        <f t="shared" si="2"/>
      </c>
      <c r="E66" s="163" t="str">
        <f t="shared" si="3"/>
        <v>島　根</v>
      </c>
      <c r="F66" s="164">
        <f>IF($C66="","",COUNTIF('男子名簿'!$G$13:$G$192,$C66))</f>
      </c>
      <c r="G66" s="165">
        <f>IF($C66="","",COUNTIF('女子名簿'!$G$13:$G$192,$C66))</f>
      </c>
      <c r="H66" s="166">
        <f t="shared" si="4"/>
      </c>
      <c r="I66" s="109"/>
      <c r="J66" s="109"/>
      <c r="N66" s="26"/>
    </row>
    <row r="67" spans="1:14" ht="15" customHeight="1" hidden="1">
      <c r="A67" s="22">
        <f t="shared" si="1"/>
        <v>0</v>
      </c>
      <c r="B67" s="181">
        <v>60</v>
      </c>
      <c r="C67" s="195"/>
      <c r="D67" s="182">
        <f t="shared" si="2"/>
      </c>
      <c r="E67" s="183" t="str">
        <f t="shared" si="3"/>
        <v>島　根</v>
      </c>
      <c r="F67" s="184">
        <f>IF($C67="","",COUNTIF('男子名簿'!$G$13:$G$192,$C67))</f>
      </c>
      <c r="G67" s="185">
        <f>IF($C67="","",COUNTIF('女子名簿'!$G$13:$G$192,$C67))</f>
      </c>
      <c r="H67" s="186">
        <f t="shared" si="4"/>
      </c>
      <c r="I67" s="109"/>
      <c r="J67" s="109"/>
      <c r="N67" s="26"/>
    </row>
    <row r="68" spans="1:14" ht="15" customHeight="1" hidden="1">
      <c r="A68" s="22">
        <f t="shared" si="1"/>
        <v>0</v>
      </c>
      <c r="B68" s="187">
        <v>61</v>
      </c>
      <c r="C68" s="196"/>
      <c r="D68" s="188">
        <f t="shared" si="2"/>
      </c>
      <c r="E68" s="189" t="str">
        <f t="shared" si="3"/>
        <v>島　根</v>
      </c>
      <c r="F68" s="190">
        <f>IF($C68="","",COUNTIF('男子名簿'!$G$13:$G$192,$C68))</f>
      </c>
      <c r="G68" s="191">
        <f>IF($C68="","",COUNTIF('女子名簿'!$G$13:$G$192,$C68))</f>
      </c>
      <c r="H68" s="192">
        <f t="shared" si="4"/>
      </c>
      <c r="I68" s="109"/>
      <c r="J68" s="109"/>
      <c r="N68" s="26"/>
    </row>
    <row r="69" spans="1:14" ht="14.25" hidden="1">
      <c r="A69" s="22">
        <f t="shared" si="1"/>
        <v>0</v>
      </c>
      <c r="B69" s="160">
        <v>62</v>
      </c>
      <c r="C69" s="194"/>
      <c r="D69" s="162">
        <f t="shared" si="2"/>
      </c>
      <c r="E69" s="163" t="str">
        <f t="shared" si="3"/>
        <v>島　根</v>
      </c>
      <c r="F69" s="164">
        <f>IF($C69="","",COUNTIF('男子名簿'!$G$13:$G$192,$C69))</f>
      </c>
      <c r="G69" s="165">
        <f>IF($C69="","",COUNTIF('女子名簿'!$G$13:$G$192,$C69))</f>
      </c>
      <c r="H69" s="166">
        <f t="shared" si="4"/>
      </c>
      <c r="I69" s="109"/>
      <c r="J69" s="109"/>
      <c r="N69" s="26"/>
    </row>
    <row r="70" spans="1:14" ht="14.25" hidden="1">
      <c r="A70" s="22">
        <f t="shared" si="1"/>
        <v>0</v>
      </c>
      <c r="B70" s="160">
        <v>63</v>
      </c>
      <c r="C70" s="194"/>
      <c r="D70" s="162">
        <f t="shared" si="2"/>
      </c>
      <c r="E70" s="163" t="str">
        <f t="shared" si="3"/>
        <v>島　根</v>
      </c>
      <c r="F70" s="164">
        <f>IF($C70="","",COUNTIF('男子名簿'!$G$13:$G$192,$C70))</f>
      </c>
      <c r="G70" s="165">
        <f>IF($C70="","",COUNTIF('女子名簿'!$G$13:$G$192,$C70))</f>
      </c>
      <c r="H70" s="166">
        <f t="shared" si="4"/>
      </c>
      <c r="I70" s="109"/>
      <c r="J70" s="109"/>
      <c r="N70" s="26"/>
    </row>
    <row r="71" spans="1:14" ht="14.25" hidden="1">
      <c r="A71" s="22">
        <f t="shared" si="1"/>
        <v>0</v>
      </c>
      <c r="B71" s="160">
        <v>64</v>
      </c>
      <c r="C71" s="194"/>
      <c r="D71" s="162">
        <f t="shared" si="2"/>
      </c>
      <c r="E71" s="163" t="str">
        <f t="shared" si="3"/>
        <v>島　根</v>
      </c>
      <c r="F71" s="164">
        <f>IF($C71="","",COUNTIF('男子名簿'!$G$13:$G$192,$C71))</f>
      </c>
      <c r="G71" s="165">
        <f>IF($C71="","",COUNTIF('女子名簿'!$G$13:$G$192,$C71))</f>
      </c>
      <c r="H71" s="166">
        <f t="shared" si="4"/>
      </c>
      <c r="I71" s="109"/>
      <c r="J71" s="109"/>
      <c r="N71" s="26"/>
    </row>
    <row r="72" spans="1:14" ht="14.25" hidden="1">
      <c r="A72" s="22">
        <f t="shared" si="1"/>
        <v>0</v>
      </c>
      <c r="B72" s="167">
        <v>65</v>
      </c>
      <c r="C72" s="195"/>
      <c r="D72" s="169">
        <f t="shared" si="2"/>
      </c>
      <c r="E72" s="170" t="str">
        <f t="shared" si="3"/>
        <v>島　根</v>
      </c>
      <c r="F72" s="171">
        <f>IF($C72="","",COUNTIF('男子名簿'!$G$13:$G$192,$C72))</f>
      </c>
      <c r="G72" s="172">
        <f>IF($C72="","",COUNTIF('女子名簿'!$G$13:$G$192,$C72))</f>
      </c>
      <c r="H72" s="173">
        <f aca="true" t="shared" si="5" ref="H72:H77">IF($C72="","",F72+G72)</f>
      </c>
      <c r="I72" s="109"/>
      <c r="J72" s="109"/>
      <c r="N72" s="26"/>
    </row>
    <row r="73" spans="1:14" ht="14.25" hidden="1">
      <c r="A73" s="22">
        <f>IF(C73="",0,COUNTIF($C$8:$C$77,C73))</f>
        <v>0</v>
      </c>
      <c r="B73" s="174">
        <v>66</v>
      </c>
      <c r="C73" s="197"/>
      <c r="D73" s="176">
        <f>IF($C73="","",ASC(PHONETIC($C73)))</f>
      </c>
      <c r="E73" s="177" t="str">
        <f>$C$4</f>
        <v>島　根</v>
      </c>
      <c r="F73" s="178">
        <f>IF($C73="","",COUNTIF('男子名簿'!$G$13:$G$192,$C73))</f>
      </c>
      <c r="G73" s="179">
        <f>IF($C73="","",COUNTIF('女子名簿'!$G$13:$G$192,$C73))</f>
      </c>
      <c r="H73" s="180">
        <f t="shared" si="5"/>
      </c>
      <c r="I73" s="109"/>
      <c r="J73" s="109"/>
      <c r="N73" s="26"/>
    </row>
    <row r="74" spans="1:10" ht="14.25" hidden="1">
      <c r="A74" s="22">
        <f>IF(C74="",0,COUNTIF($C$8:$C$77,C74))</f>
        <v>0</v>
      </c>
      <c r="B74" s="160">
        <v>67</v>
      </c>
      <c r="C74" s="161"/>
      <c r="D74" s="162">
        <f>IF($C74="","",ASC(PHONETIC($C74)))</f>
      </c>
      <c r="E74" s="163" t="str">
        <f>$C$4</f>
        <v>島　根</v>
      </c>
      <c r="F74" s="164">
        <f>IF($C74="","",COUNTIF('男子名簿'!$G$13:$G$192,$C74))</f>
      </c>
      <c r="G74" s="165">
        <f>IF($C74="","",COUNTIF('女子名簿'!$G$13:$G$192,$C74))</f>
      </c>
      <c r="H74" s="166">
        <f t="shared" si="5"/>
      </c>
      <c r="I74" s="109"/>
      <c r="J74" s="109"/>
    </row>
    <row r="75" spans="1:10" ht="14.25" hidden="1">
      <c r="A75" s="22">
        <f>IF(C75="",0,COUNTIF($C$8:$C$77,C75))</f>
        <v>0</v>
      </c>
      <c r="B75" s="160">
        <v>68</v>
      </c>
      <c r="C75" s="161"/>
      <c r="D75" s="162">
        <f>IF($C75="","",ASC(PHONETIC($C75)))</f>
      </c>
      <c r="E75" s="163" t="str">
        <f>$C$4</f>
        <v>島　根</v>
      </c>
      <c r="F75" s="164">
        <f>IF($C75="","",COUNTIF('男子名簿'!$G$13:$G$192,$C75))</f>
      </c>
      <c r="G75" s="165">
        <f>IF($C75="","",COUNTIF('女子名簿'!$G$13:$G$192,$C75))</f>
      </c>
      <c r="H75" s="166">
        <f t="shared" si="5"/>
      </c>
      <c r="I75" s="109"/>
      <c r="J75" s="109"/>
    </row>
    <row r="76" spans="1:10" ht="14.25" hidden="1">
      <c r="A76" s="22">
        <f>IF(C76="",0,COUNTIF($C$8:$C$77,C76))</f>
        <v>0</v>
      </c>
      <c r="B76" s="160">
        <v>69</v>
      </c>
      <c r="C76" s="161"/>
      <c r="D76" s="162">
        <f>IF($C76="","",ASC(PHONETIC($C76)))</f>
      </c>
      <c r="E76" s="163" t="str">
        <f>$C$4</f>
        <v>島　根</v>
      </c>
      <c r="F76" s="164">
        <f>IF($C76="","",COUNTIF('男子名簿'!$G$13:$G$192,$C76))</f>
      </c>
      <c r="G76" s="165">
        <f>IF($C76="","",COUNTIF('女子名簿'!$G$13:$G$192,$C76))</f>
      </c>
      <c r="H76" s="166">
        <f t="shared" si="5"/>
      </c>
      <c r="I76" s="109"/>
      <c r="J76" s="109"/>
    </row>
    <row r="77" spans="1:10" ht="15" hidden="1" thickBot="1">
      <c r="A77" s="22">
        <f>IF(C77="",0,COUNTIF($C$8:$C$77,C77))</f>
        <v>0</v>
      </c>
      <c r="B77" s="198">
        <v>70</v>
      </c>
      <c r="C77" s="161"/>
      <c r="D77" s="199">
        <f>IF($C77="","",ASC(PHONETIC($C77)))</f>
      </c>
      <c r="E77" s="200" t="str">
        <f>$C$4</f>
        <v>島　根</v>
      </c>
      <c r="F77" s="201">
        <f>IF($C77="","",COUNTIF('男子名簿'!$G$13:$G$192,$C77))</f>
      </c>
      <c r="G77" s="202">
        <f>IF($C77="","",COUNTIF('女子名簿'!$G$13:$G$192,$C77))</f>
      </c>
      <c r="H77" s="203">
        <f t="shared" si="5"/>
      </c>
      <c r="I77" s="109"/>
      <c r="J77" s="109"/>
    </row>
    <row r="78" spans="1:10" ht="24" thickBot="1">
      <c r="A78" s="22"/>
      <c r="B78" s="66"/>
      <c r="C78" s="67"/>
      <c r="D78" s="137" t="s">
        <v>41</v>
      </c>
      <c r="E78" s="115"/>
      <c r="F78" s="71">
        <f>SUM(F8:F77)</f>
        <v>0</v>
      </c>
      <c r="G78" s="72">
        <f>SUM(G8:G77)</f>
        <v>0</v>
      </c>
      <c r="H78" s="68">
        <f>SUM(H8:H77)</f>
        <v>0</v>
      </c>
      <c r="I78" s="109"/>
      <c r="J78" s="109"/>
    </row>
    <row r="79" ht="15">
      <c r="A79" s="22"/>
    </row>
    <row r="80" ht="15"/>
    <row r="81" ht="15"/>
    <row r="82" ht="15"/>
    <row r="83" ht="15"/>
    <row r="84" ht="15">
      <c r="D84" s="69"/>
    </row>
    <row r="91" spans="2:5" ht="14.25">
      <c r="B91" s="92"/>
      <c r="C91" s="92"/>
      <c r="D91" s="92"/>
      <c r="E91" s="92"/>
    </row>
    <row r="92" spans="2:5" ht="14.25">
      <c r="B92" s="7"/>
      <c r="C92" s="6"/>
      <c r="D92" s="6"/>
      <c r="E92" s="92"/>
    </row>
    <row r="93" spans="2:5" ht="14.25">
      <c r="B93" s="7"/>
      <c r="C93" s="6"/>
      <c r="D93" s="6"/>
      <c r="E93" s="92"/>
    </row>
  </sheetData>
  <sheetProtection sheet="1" objects="1" scenarios="1"/>
  <conditionalFormatting sqref="A8:A79">
    <cfRule type="cellIs" priority="1" dxfId="5" operator="greaterThanOrEqual" stopIfTrue="1">
      <formula>2</formula>
    </cfRule>
  </conditionalFormatting>
  <dataValidations count="9">
    <dataValidation allowBlank="1" showInputMessage="1" showErrorMessage="1" imeMode="halfKatakana" sqref="D8:D77"/>
    <dataValidation allowBlank="1" showInputMessage="1" showErrorMessage="1" imeMode="off" sqref="F10:J77"/>
    <dataValidation allowBlank="1" showErrorMessage="1" promptTitle="同一校" prompt="学校名がC列に二重に入力されますとセルの色が赤になり、白の数字が登録のダブり数を表示します。二重登録をなおしてください。" sqref="A8:A77"/>
    <dataValidation allowBlank="1" showInputMessage="1" showErrorMessage="1" prompt="自動入力されます。" sqref="I8:I9"/>
    <dataValidation allowBlank="1" sqref="C8:C77"/>
    <dataValidation allowBlank="1" showInputMessage="1" showErrorMessage="1" prompt="自動入力されます。" imeMode="off" sqref="F78:J78"/>
    <dataValidation allowBlank="1" showErrorMessage="1" prompt="自動入力されます。" sqref="F8:H9"/>
    <dataValidation type="list" allowBlank="1" showInputMessage="1" showErrorMessage="1" sqref="E8:E77">
      <formula1>$M$7:$M$53</formula1>
    </dataValidation>
    <dataValidation type="list" allowBlank="1" showErrorMessage="1" prompt="セルの右下の▼ボタンを押し、該当する都道府県名を選択します。" sqref="C4">
      <formula1>$M$7:$M$53</formula1>
    </dataValidation>
  </dataValidations>
  <printOptions horizontalCentered="1"/>
  <pageMargins left="0.22" right="0.18" top="0.33" bottom="0.61" header="0.22" footer="0.17"/>
  <pageSetup horizontalDpi="600" verticalDpi="600" orientation="portrait"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A1:Y193"/>
  <sheetViews>
    <sheetView showZeros="0" zoomScale="75" zoomScaleNormal="75" zoomScalePageLayoutView="0" workbookViewId="0" topLeftCell="A175">
      <selection activeCell="I13" sqref="I13"/>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0.8984375" style="0" customWidth="1"/>
    <col min="10" max="10" width="10.69921875" style="0" customWidth="1"/>
    <col min="11" max="11" width="5.69921875" style="0" hidden="1" customWidth="1"/>
    <col min="12" max="12" width="10.8984375" style="0" customWidth="1"/>
    <col min="13" max="13" width="10.6992187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customWidth="1"/>
    <col min="19" max="19" width="10.69921875" style="0" customWidth="1"/>
    <col min="20" max="20" width="10.59765625" style="0" hidden="1" customWidth="1"/>
    <col min="21" max="21" width="10.69921875" style="0" hidden="1" customWidth="1"/>
    <col min="22" max="22" width="7.69921875" style="0" customWidth="1"/>
    <col min="23" max="23" width="11.09765625" style="0" customWidth="1"/>
    <col min="24" max="24" width="4" style="0" customWidth="1"/>
  </cols>
  <sheetData>
    <row r="1" spans="2:22" ht="31.5">
      <c r="B1" s="127" t="str">
        <f>'管理者シート'!C3</f>
        <v>第３１回　全国小学生陸上競技大会島根県予選会</v>
      </c>
      <c r="C1" s="18"/>
      <c r="D1" s="5"/>
      <c r="E1" s="5"/>
      <c r="F1" s="10"/>
      <c r="G1" s="25"/>
      <c r="H1" s="25"/>
      <c r="I1" s="10"/>
      <c r="J1" s="10"/>
      <c r="K1" s="10"/>
      <c r="L1" s="10"/>
      <c r="M1" s="10"/>
      <c r="N1" s="10"/>
      <c r="O1" s="10"/>
      <c r="P1" s="10"/>
      <c r="Q1" s="10"/>
      <c r="R1" s="10"/>
      <c r="S1" s="10"/>
      <c r="T1" s="10"/>
      <c r="U1" s="10"/>
      <c r="V1" s="25"/>
    </row>
    <row r="2" spans="2:22" ht="9.75" customHeight="1">
      <c r="B2" s="70"/>
      <c r="C2" s="70"/>
      <c r="D2" s="25"/>
      <c r="E2" s="25"/>
      <c r="F2" s="25"/>
      <c r="G2" s="25"/>
      <c r="H2" s="25"/>
      <c r="I2" s="25"/>
      <c r="J2" s="25"/>
      <c r="K2" s="25"/>
      <c r="L2" s="25"/>
      <c r="M2" s="25"/>
      <c r="N2" s="25"/>
      <c r="O2" s="25"/>
      <c r="P2" s="25"/>
      <c r="Q2" s="25"/>
      <c r="R2" s="25"/>
      <c r="S2" s="25"/>
      <c r="T2" s="25"/>
      <c r="U2" s="25"/>
      <c r="V2" s="25"/>
    </row>
    <row r="3" spans="2:23" ht="31.5">
      <c r="B3" s="73" t="s">
        <v>43</v>
      </c>
      <c r="D3" s="25"/>
      <c r="F3" s="36"/>
      <c r="G3" s="25"/>
      <c r="H3" s="25"/>
      <c r="I3" s="36"/>
      <c r="J3" s="36"/>
      <c r="K3" s="36"/>
      <c r="L3" s="36"/>
      <c r="M3" s="36"/>
      <c r="N3" s="36"/>
      <c r="O3" s="36"/>
      <c r="P3" s="36"/>
      <c r="Q3" s="36"/>
      <c r="R3" s="25"/>
      <c r="S3" s="8"/>
      <c r="T3" s="25"/>
      <c r="U3" s="8"/>
      <c r="V3" s="25"/>
      <c r="W3" s="19"/>
    </row>
    <row r="4" spans="2:22" ht="13.5" customHeight="1">
      <c r="B4" s="70"/>
      <c r="C4" s="70"/>
      <c r="D4" s="25"/>
      <c r="E4" s="8"/>
      <c r="F4" s="8"/>
      <c r="G4" s="25"/>
      <c r="H4" s="25"/>
      <c r="I4" s="8"/>
      <c r="J4" s="8"/>
      <c r="K4" s="8"/>
      <c r="L4" s="8"/>
      <c r="M4" s="8"/>
      <c r="N4" s="8"/>
      <c r="O4" s="8"/>
      <c r="P4" s="8"/>
      <c r="Q4" s="8"/>
      <c r="R4" s="8"/>
      <c r="S4" s="8"/>
      <c r="T4" s="8"/>
      <c r="U4" s="8"/>
      <c r="V4" s="25"/>
    </row>
    <row r="5" spans="2:22" ht="13.5" customHeight="1">
      <c r="B5" s="70"/>
      <c r="C5" s="70"/>
      <c r="D5" s="25"/>
      <c r="E5" s="8"/>
      <c r="F5" s="8"/>
      <c r="G5" s="25"/>
      <c r="H5" s="25"/>
      <c r="I5" s="8"/>
      <c r="J5" s="8"/>
      <c r="K5" s="8"/>
      <c r="L5" s="8"/>
      <c r="M5" s="8"/>
      <c r="N5" s="8"/>
      <c r="O5" s="8"/>
      <c r="P5" s="8"/>
      <c r="Q5" s="8"/>
      <c r="R5" s="8"/>
      <c r="S5" s="8"/>
      <c r="T5" s="8"/>
      <c r="U5" s="8"/>
      <c r="V5" s="25"/>
    </row>
    <row r="6" spans="2:22" ht="13.5" customHeight="1">
      <c r="B6" s="70"/>
      <c r="C6" s="70"/>
      <c r="D6" s="25"/>
      <c r="E6" s="8"/>
      <c r="F6" s="8"/>
      <c r="G6" s="25"/>
      <c r="H6" s="25"/>
      <c r="I6" s="8"/>
      <c r="J6" s="8"/>
      <c r="K6" s="8"/>
      <c r="L6" s="8"/>
      <c r="M6" s="8"/>
      <c r="N6" s="8"/>
      <c r="O6" s="8"/>
      <c r="P6" s="8"/>
      <c r="Q6" s="8"/>
      <c r="R6" s="8"/>
      <c r="S6" s="8"/>
      <c r="T6" s="8"/>
      <c r="U6" s="8"/>
      <c r="V6" s="25"/>
    </row>
    <row r="7" spans="2:22" ht="13.5" customHeight="1">
      <c r="B7" s="70"/>
      <c r="C7" s="70"/>
      <c r="D7" s="25"/>
      <c r="E7" s="8"/>
      <c r="F7" s="8"/>
      <c r="G7" s="25"/>
      <c r="H7" s="25"/>
      <c r="I7" s="8"/>
      <c r="J7" s="8"/>
      <c r="K7" s="8"/>
      <c r="L7" s="8"/>
      <c r="M7" s="8"/>
      <c r="N7" s="8"/>
      <c r="O7" s="8"/>
      <c r="P7" s="8"/>
      <c r="Q7" s="8"/>
      <c r="R7" s="8"/>
      <c r="S7" s="8"/>
      <c r="T7" s="8"/>
      <c r="U7" s="8"/>
      <c r="V7" s="25"/>
    </row>
    <row r="8" spans="2:22" ht="13.5" customHeight="1">
      <c r="B8" s="70"/>
      <c r="C8" s="70"/>
      <c r="D8" s="25"/>
      <c r="E8" s="8"/>
      <c r="F8" s="8"/>
      <c r="G8" s="25"/>
      <c r="H8" s="25"/>
      <c r="I8" s="8"/>
      <c r="J8" s="8"/>
      <c r="K8" s="8"/>
      <c r="L8" s="8"/>
      <c r="M8" s="8"/>
      <c r="N8" s="8"/>
      <c r="O8" s="8"/>
      <c r="P8" s="8"/>
      <c r="Q8" s="8"/>
      <c r="R8" s="8"/>
      <c r="S8" s="8"/>
      <c r="T8" s="8"/>
      <c r="U8" s="8"/>
      <c r="V8" s="25"/>
    </row>
    <row r="9" spans="2:22" ht="13.5" customHeight="1">
      <c r="B9" s="70"/>
      <c r="C9" s="70"/>
      <c r="D9" s="25"/>
      <c r="E9" s="8"/>
      <c r="F9" s="8"/>
      <c r="G9" s="25"/>
      <c r="H9" s="25"/>
      <c r="I9" s="8"/>
      <c r="J9" s="8"/>
      <c r="K9" s="8"/>
      <c r="L9" s="8"/>
      <c r="M9" s="8"/>
      <c r="N9" s="8"/>
      <c r="O9" s="8"/>
      <c r="P9" s="8"/>
      <c r="Q9" s="8"/>
      <c r="R9" s="8"/>
      <c r="S9" s="8"/>
      <c r="T9" s="8"/>
      <c r="U9" s="8"/>
      <c r="V9" s="25"/>
    </row>
    <row r="10" spans="2:22" ht="13.5" customHeight="1">
      <c r="B10" s="70"/>
      <c r="C10" s="70"/>
      <c r="D10" s="25"/>
      <c r="E10" s="8"/>
      <c r="F10" s="8"/>
      <c r="G10" s="25"/>
      <c r="H10" s="25"/>
      <c r="I10" s="8"/>
      <c r="J10" s="8"/>
      <c r="K10" s="8"/>
      <c r="L10" s="8"/>
      <c r="M10" s="8"/>
      <c r="N10" s="8"/>
      <c r="O10" s="8"/>
      <c r="P10" s="8"/>
      <c r="Q10" s="8"/>
      <c r="R10" s="8"/>
      <c r="S10" s="8"/>
      <c r="T10" s="8"/>
      <c r="U10" s="8"/>
      <c r="V10" s="25"/>
    </row>
    <row r="11" spans="2:25" ht="15.75" thickBot="1">
      <c r="B11" s="70"/>
      <c r="C11" s="70"/>
      <c r="D11" s="25"/>
      <c r="E11" s="25"/>
      <c r="F11" s="25"/>
      <c r="G11" s="25"/>
      <c r="H11" s="25"/>
      <c r="I11" s="25"/>
      <c r="J11" s="25"/>
      <c r="K11" s="25"/>
      <c r="L11" s="25"/>
      <c r="M11" s="25"/>
      <c r="N11" s="25"/>
      <c r="O11" s="25"/>
      <c r="P11" s="25"/>
      <c r="Q11" s="25"/>
      <c r="R11" s="25"/>
      <c r="S11" s="25"/>
      <c r="T11" s="25"/>
      <c r="U11" s="25"/>
      <c r="V11" s="25"/>
      <c r="X11" s="3"/>
      <c r="Y11" s="3"/>
    </row>
    <row r="12" spans="2:22" ht="15.75" thickBot="1">
      <c r="B12" s="14" t="s">
        <v>44</v>
      </c>
      <c r="C12" s="97" t="s">
        <v>70</v>
      </c>
      <c r="D12" s="13" t="s">
        <v>45</v>
      </c>
      <c r="E12" s="13" t="s">
        <v>46</v>
      </c>
      <c r="F12" s="125" t="s">
        <v>47</v>
      </c>
      <c r="G12" s="124" t="s">
        <v>71</v>
      </c>
      <c r="H12" s="124" t="s">
        <v>76</v>
      </c>
      <c r="I12" s="126" t="s">
        <v>48</v>
      </c>
      <c r="J12" s="20" t="s">
        <v>3</v>
      </c>
      <c r="K12" s="21" t="s">
        <v>49</v>
      </c>
      <c r="L12" s="16" t="s">
        <v>50</v>
      </c>
      <c r="M12" s="20" t="s">
        <v>3</v>
      </c>
      <c r="N12" s="21" t="s">
        <v>49</v>
      </c>
      <c r="O12" s="16" t="s">
        <v>51</v>
      </c>
      <c r="P12" s="20" t="s">
        <v>3</v>
      </c>
      <c r="Q12" s="21" t="s">
        <v>49</v>
      </c>
      <c r="R12" s="16" t="s">
        <v>65</v>
      </c>
      <c r="S12" s="17" t="s">
        <v>3</v>
      </c>
      <c r="T12" s="16" t="s">
        <v>66</v>
      </c>
      <c r="U12" s="17" t="s">
        <v>3</v>
      </c>
      <c r="V12" s="34"/>
    </row>
    <row r="13" spans="1:22" ht="18" customHeight="1">
      <c r="A13" s="23">
        <f aca="true" t="shared" si="0" ref="A13:A44">IF(D13="",0,COUNTIF($D$13:$D$192,D13))</f>
        <v>0</v>
      </c>
      <c r="B13" s="24">
        <v>1</v>
      </c>
      <c r="C13" s="116"/>
      <c r="D13" s="78"/>
      <c r="E13" s="37"/>
      <c r="F13" s="43"/>
      <c r="G13" s="62">
        <f>IF(D13="","",'所属名一覧'!$C$8)</f>
      </c>
      <c r="H13" s="62"/>
      <c r="I13" s="44"/>
      <c r="J13" s="74"/>
      <c r="K13" s="156"/>
      <c r="L13" s="44"/>
      <c r="M13" s="74"/>
      <c r="N13" s="156"/>
      <c r="O13" s="44"/>
      <c r="P13" s="74"/>
      <c r="Q13" s="156"/>
      <c r="R13" s="93"/>
      <c r="S13" s="87"/>
      <c r="T13" s="93"/>
      <c r="U13" s="87"/>
      <c r="V13" s="35"/>
    </row>
    <row r="14" spans="1:22" ht="18" customHeight="1">
      <c r="A14" s="23">
        <f t="shared" si="0"/>
        <v>0</v>
      </c>
      <c r="B14" s="38">
        <f aca="true" t="shared" si="1" ref="B14:B45">IF(D14="","",B13+1)</f>
      </c>
      <c r="C14" s="117"/>
      <c r="D14" s="79"/>
      <c r="E14" s="51"/>
      <c r="F14" s="46"/>
      <c r="G14" s="63">
        <f>IF(D14="","",'所属名一覧'!$C$8)</f>
      </c>
      <c r="H14" s="63"/>
      <c r="I14" s="48"/>
      <c r="J14" s="75"/>
      <c r="K14" s="157"/>
      <c r="L14" s="48"/>
      <c r="M14" s="75"/>
      <c r="N14" s="157"/>
      <c r="O14" s="48"/>
      <c r="P14" s="75"/>
      <c r="Q14" s="157"/>
      <c r="R14" s="94"/>
      <c r="S14" s="96"/>
      <c r="T14" s="94"/>
      <c r="U14" s="88"/>
      <c r="V14" s="35"/>
    </row>
    <row r="15" spans="1:22" ht="18" customHeight="1">
      <c r="A15" s="23">
        <f t="shared" si="0"/>
        <v>0</v>
      </c>
      <c r="B15" s="39">
        <f t="shared" si="1"/>
      </c>
      <c r="C15" s="118"/>
      <c r="D15" s="80"/>
      <c r="E15" s="51"/>
      <c r="F15" s="50"/>
      <c r="G15" s="64">
        <f>IF(D15="","",'所属名一覧'!$C$8)</f>
      </c>
      <c r="H15" s="64"/>
      <c r="I15" s="52"/>
      <c r="J15" s="76"/>
      <c r="K15" s="158"/>
      <c r="L15" s="52"/>
      <c r="M15" s="76"/>
      <c r="N15" s="158"/>
      <c r="O15" s="52"/>
      <c r="P15" s="76"/>
      <c r="Q15" s="158"/>
      <c r="R15" s="53"/>
      <c r="S15" s="89"/>
      <c r="T15" s="53"/>
      <c r="U15" s="89"/>
      <c r="V15" s="35"/>
    </row>
    <row r="16" spans="1:22" ht="18" customHeight="1">
      <c r="A16" s="23">
        <f t="shared" si="0"/>
        <v>0</v>
      </c>
      <c r="B16" s="38">
        <f t="shared" si="1"/>
      </c>
      <c r="C16" s="117"/>
      <c r="D16" s="81"/>
      <c r="E16" s="47"/>
      <c r="F16" s="46"/>
      <c r="G16" s="63">
        <f>IF(D16="","",'所属名一覧'!$C$8)</f>
      </c>
      <c r="H16" s="63"/>
      <c r="I16" s="48"/>
      <c r="J16" s="75"/>
      <c r="K16" s="157"/>
      <c r="L16" s="48"/>
      <c r="M16" s="75"/>
      <c r="N16" s="157"/>
      <c r="O16" s="48"/>
      <c r="P16" s="75"/>
      <c r="Q16" s="157"/>
      <c r="R16" s="49"/>
      <c r="S16" s="88"/>
      <c r="T16" s="49"/>
      <c r="U16" s="88"/>
      <c r="V16" s="35"/>
    </row>
    <row r="17" spans="1:22" ht="18" customHeight="1" thickBot="1">
      <c r="A17" s="23">
        <f t="shared" si="0"/>
        <v>0</v>
      </c>
      <c r="B17" s="40">
        <f t="shared" si="1"/>
      </c>
      <c r="C17" s="119"/>
      <c r="D17" s="82"/>
      <c r="E17" s="55"/>
      <c r="F17" s="54"/>
      <c r="G17" s="65">
        <f>IF(D17="","",'所属名一覧'!$C$8)</f>
      </c>
      <c r="H17" s="121"/>
      <c r="I17" s="56"/>
      <c r="J17" s="77"/>
      <c r="K17" s="159"/>
      <c r="L17" s="56"/>
      <c r="M17" s="77"/>
      <c r="N17" s="159"/>
      <c r="O17" s="56"/>
      <c r="P17" s="77"/>
      <c r="Q17" s="159"/>
      <c r="R17" s="57"/>
      <c r="S17" s="90"/>
      <c r="T17" s="57"/>
      <c r="U17" s="90"/>
      <c r="V17" s="35"/>
    </row>
    <row r="18" spans="1:22" ht="18" customHeight="1">
      <c r="A18" s="23">
        <f t="shared" si="0"/>
        <v>0</v>
      </c>
      <c r="B18" s="41">
        <f t="shared" si="1"/>
      </c>
      <c r="C18" s="116"/>
      <c r="D18" s="78"/>
      <c r="E18" s="37"/>
      <c r="F18" s="43"/>
      <c r="G18" s="103">
        <f>IF(D18="","",'所属名一覧'!$C$8)</f>
      </c>
      <c r="H18" s="103"/>
      <c r="I18" s="44"/>
      <c r="J18" s="74"/>
      <c r="K18" s="156"/>
      <c r="L18" s="44"/>
      <c r="M18" s="74"/>
      <c r="N18" s="156"/>
      <c r="O18" s="44"/>
      <c r="P18" s="74"/>
      <c r="Q18" s="156"/>
      <c r="R18" s="45"/>
      <c r="S18" s="87"/>
      <c r="T18" s="45"/>
      <c r="U18" s="87"/>
      <c r="V18" s="35"/>
    </row>
    <row r="19" spans="1:22" ht="18" customHeight="1">
      <c r="A19" s="23">
        <f t="shared" si="0"/>
        <v>0</v>
      </c>
      <c r="B19" s="38">
        <f t="shared" si="1"/>
      </c>
      <c r="C19" s="117"/>
      <c r="D19" s="79"/>
      <c r="E19" s="47"/>
      <c r="F19" s="46"/>
      <c r="G19" s="104">
        <f>IF(D19="","",'所属名一覧'!$C$8)</f>
      </c>
      <c r="H19" s="104"/>
      <c r="I19" s="48"/>
      <c r="J19" s="75"/>
      <c r="K19" s="157"/>
      <c r="L19" s="48"/>
      <c r="M19" s="75"/>
      <c r="N19" s="157"/>
      <c r="O19" s="48"/>
      <c r="P19" s="75"/>
      <c r="Q19" s="157"/>
      <c r="R19" s="49"/>
      <c r="S19" s="88"/>
      <c r="T19" s="49"/>
      <c r="U19" s="88"/>
      <c r="V19" s="35"/>
    </row>
    <row r="20" spans="1:22" ht="18" customHeight="1">
      <c r="A20" s="23">
        <f t="shared" si="0"/>
        <v>0</v>
      </c>
      <c r="B20" s="39">
        <f t="shared" si="1"/>
      </c>
      <c r="C20" s="118"/>
      <c r="D20" s="80"/>
      <c r="E20" s="51"/>
      <c r="F20" s="50"/>
      <c r="G20" s="105">
        <f>IF(D20="","",'所属名一覧'!$C$8)</f>
      </c>
      <c r="H20" s="105"/>
      <c r="I20" s="52"/>
      <c r="J20" s="76"/>
      <c r="K20" s="158"/>
      <c r="L20" s="52"/>
      <c r="M20" s="76"/>
      <c r="N20" s="158"/>
      <c r="O20" s="52"/>
      <c r="P20" s="76"/>
      <c r="Q20" s="158"/>
      <c r="R20" s="53"/>
      <c r="S20" s="89"/>
      <c r="T20" s="53"/>
      <c r="U20" s="89"/>
      <c r="V20" s="35"/>
    </row>
    <row r="21" spans="1:22" ht="18" customHeight="1">
      <c r="A21" s="23">
        <f t="shared" si="0"/>
        <v>0</v>
      </c>
      <c r="B21" s="38">
        <f t="shared" si="1"/>
      </c>
      <c r="C21" s="117"/>
      <c r="D21" s="81"/>
      <c r="E21" s="47"/>
      <c r="F21" s="46"/>
      <c r="G21" s="104">
        <f>IF(D21="","",'所属名一覧'!$C$8)</f>
      </c>
      <c r="H21" s="104"/>
      <c r="I21" s="48"/>
      <c r="J21" s="75"/>
      <c r="K21" s="157"/>
      <c r="L21" s="48"/>
      <c r="M21" s="75"/>
      <c r="N21" s="157"/>
      <c r="O21" s="48"/>
      <c r="P21" s="75"/>
      <c r="Q21" s="157"/>
      <c r="R21" s="49"/>
      <c r="S21" s="88"/>
      <c r="T21" s="49"/>
      <c r="U21" s="88"/>
      <c r="V21" s="35"/>
    </row>
    <row r="22" spans="1:22" ht="18" customHeight="1" thickBot="1">
      <c r="A22" s="23">
        <f t="shared" si="0"/>
        <v>0</v>
      </c>
      <c r="B22" s="40">
        <f t="shared" si="1"/>
      </c>
      <c r="C22" s="119"/>
      <c r="D22" s="82"/>
      <c r="E22" s="55"/>
      <c r="F22" s="54"/>
      <c r="G22" s="106">
        <f>IF(D22="","",'所属名一覧'!$C$8)</f>
      </c>
      <c r="H22" s="122"/>
      <c r="I22" s="56"/>
      <c r="J22" s="77"/>
      <c r="K22" s="159"/>
      <c r="L22" s="56"/>
      <c r="M22" s="77"/>
      <c r="N22" s="159"/>
      <c r="O22" s="56"/>
      <c r="P22" s="77"/>
      <c r="Q22" s="159"/>
      <c r="R22" s="57"/>
      <c r="S22" s="90"/>
      <c r="T22" s="57"/>
      <c r="U22" s="90"/>
      <c r="V22" s="35"/>
    </row>
    <row r="23" spans="1:22" ht="18" customHeight="1">
      <c r="A23" s="23">
        <f t="shared" si="0"/>
        <v>0</v>
      </c>
      <c r="B23" s="41">
        <f t="shared" si="1"/>
      </c>
      <c r="C23" s="116"/>
      <c r="D23" s="78"/>
      <c r="E23" s="37"/>
      <c r="F23" s="43"/>
      <c r="G23" s="103">
        <f>IF(D23="","",'所属名一覧'!$C$8)</f>
      </c>
      <c r="H23" s="103"/>
      <c r="I23" s="44"/>
      <c r="J23" s="74"/>
      <c r="K23" s="156"/>
      <c r="L23" s="44"/>
      <c r="M23" s="74"/>
      <c r="N23" s="156"/>
      <c r="O23" s="44"/>
      <c r="P23" s="74"/>
      <c r="Q23" s="156"/>
      <c r="R23" s="45"/>
      <c r="S23" s="87"/>
      <c r="T23" s="45"/>
      <c r="U23" s="87"/>
      <c r="V23" s="35"/>
    </row>
    <row r="24" spans="1:22" ht="18" customHeight="1">
      <c r="A24" s="23">
        <f t="shared" si="0"/>
        <v>0</v>
      </c>
      <c r="B24" s="38">
        <f t="shared" si="1"/>
      </c>
      <c r="C24" s="117"/>
      <c r="D24" s="81"/>
      <c r="E24" s="47"/>
      <c r="F24" s="46"/>
      <c r="G24" s="104">
        <f>IF(D24="","",'所属名一覧'!$C$8)</f>
      </c>
      <c r="H24" s="104"/>
      <c r="I24" s="48"/>
      <c r="J24" s="75"/>
      <c r="K24" s="157"/>
      <c r="L24" s="48"/>
      <c r="M24" s="75"/>
      <c r="N24" s="157"/>
      <c r="O24" s="48"/>
      <c r="P24" s="75"/>
      <c r="Q24" s="157"/>
      <c r="R24" s="49"/>
      <c r="S24" s="88"/>
      <c r="T24" s="49"/>
      <c r="U24" s="88"/>
      <c r="V24" s="35"/>
    </row>
    <row r="25" spans="1:22" ht="18" customHeight="1">
      <c r="A25" s="23">
        <f t="shared" si="0"/>
        <v>0</v>
      </c>
      <c r="B25" s="39">
        <f t="shared" si="1"/>
      </c>
      <c r="C25" s="118"/>
      <c r="D25" s="80"/>
      <c r="E25" s="51"/>
      <c r="F25" s="50"/>
      <c r="G25" s="105">
        <f>IF(D25="","",'所属名一覧'!$C$8)</f>
      </c>
      <c r="H25" s="105"/>
      <c r="I25" s="52"/>
      <c r="J25" s="76"/>
      <c r="K25" s="158"/>
      <c r="L25" s="52"/>
      <c r="M25" s="76"/>
      <c r="N25" s="158"/>
      <c r="O25" s="52"/>
      <c r="P25" s="76"/>
      <c r="Q25" s="158"/>
      <c r="R25" s="53"/>
      <c r="S25" s="89"/>
      <c r="T25" s="53"/>
      <c r="U25" s="89"/>
      <c r="V25" s="35"/>
    </row>
    <row r="26" spans="1:22" ht="18" customHeight="1">
      <c r="A26" s="23">
        <f t="shared" si="0"/>
        <v>0</v>
      </c>
      <c r="B26" s="38">
        <f t="shared" si="1"/>
      </c>
      <c r="C26" s="117"/>
      <c r="D26" s="81"/>
      <c r="E26" s="47"/>
      <c r="F26" s="46"/>
      <c r="G26" s="104">
        <f>IF(D26="","",'所属名一覧'!$C$8)</f>
      </c>
      <c r="H26" s="104"/>
      <c r="I26" s="48"/>
      <c r="J26" s="75"/>
      <c r="K26" s="157"/>
      <c r="L26" s="48"/>
      <c r="M26" s="75"/>
      <c r="N26" s="157"/>
      <c r="O26" s="48"/>
      <c r="P26" s="75"/>
      <c r="Q26" s="157"/>
      <c r="R26" s="49"/>
      <c r="S26" s="88"/>
      <c r="T26" s="49"/>
      <c r="U26" s="88"/>
      <c r="V26" s="35"/>
    </row>
    <row r="27" spans="1:22" ht="18" customHeight="1" thickBot="1">
      <c r="A27" s="23">
        <f t="shared" si="0"/>
        <v>0</v>
      </c>
      <c r="B27" s="40">
        <f t="shared" si="1"/>
      </c>
      <c r="C27" s="119"/>
      <c r="D27" s="82"/>
      <c r="E27" s="55"/>
      <c r="F27" s="54"/>
      <c r="G27" s="106">
        <f>IF(D27="","",'所属名一覧'!$C$8)</f>
      </c>
      <c r="H27" s="122"/>
      <c r="I27" s="56"/>
      <c r="J27" s="77"/>
      <c r="K27" s="159"/>
      <c r="L27" s="56"/>
      <c r="M27" s="77"/>
      <c r="N27" s="159"/>
      <c r="O27" s="56"/>
      <c r="P27" s="77"/>
      <c r="Q27" s="159"/>
      <c r="R27" s="57"/>
      <c r="S27" s="90"/>
      <c r="T27" s="57"/>
      <c r="U27" s="90"/>
      <c r="V27" s="35"/>
    </row>
    <row r="28" spans="1:22" ht="18" customHeight="1">
      <c r="A28" s="23">
        <f t="shared" si="0"/>
        <v>0</v>
      </c>
      <c r="B28" s="41">
        <f t="shared" si="1"/>
      </c>
      <c r="C28" s="116"/>
      <c r="D28" s="78"/>
      <c r="E28" s="37"/>
      <c r="F28" s="43"/>
      <c r="G28" s="103">
        <f>IF(D28="","",'所属名一覧'!$C$8)</f>
      </c>
      <c r="H28" s="103"/>
      <c r="I28" s="44"/>
      <c r="J28" s="74"/>
      <c r="K28" s="156"/>
      <c r="L28" s="44"/>
      <c r="M28" s="74"/>
      <c r="N28" s="156"/>
      <c r="O28" s="44"/>
      <c r="P28" s="74"/>
      <c r="Q28" s="156"/>
      <c r="R28" s="45"/>
      <c r="S28" s="87"/>
      <c r="T28" s="45"/>
      <c r="U28" s="87"/>
      <c r="V28" s="35"/>
    </row>
    <row r="29" spans="1:22" ht="18" customHeight="1">
      <c r="A29" s="23">
        <f t="shared" si="0"/>
        <v>0</v>
      </c>
      <c r="B29" s="38">
        <f t="shared" si="1"/>
      </c>
      <c r="C29" s="117"/>
      <c r="D29" s="81"/>
      <c r="E29" s="47"/>
      <c r="F29" s="46"/>
      <c r="G29" s="104">
        <f>IF(D29="","",'所属名一覧'!$C$8)</f>
      </c>
      <c r="H29" s="104"/>
      <c r="I29" s="48"/>
      <c r="J29" s="75"/>
      <c r="K29" s="157"/>
      <c r="L29" s="48"/>
      <c r="M29" s="75"/>
      <c r="N29" s="157"/>
      <c r="O29" s="48"/>
      <c r="P29" s="75"/>
      <c r="Q29" s="157"/>
      <c r="R29" s="49"/>
      <c r="S29" s="88"/>
      <c r="T29" s="49"/>
      <c r="U29" s="88"/>
      <c r="V29" s="35"/>
    </row>
    <row r="30" spans="1:22" ht="18" customHeight="1">
      <c r="A30" s="23">
        <f t="shared" si="0"/>
        <v>0</v>
      </c>
      <c r="B30" s="39">
        <f t="shared" si="1"/>
      </c>
      <c r="C30" s="118"/>
      <c r="D30" s="83"/>
      <c r="E30" s="51">
        <f aca="true" t="shared" si="2" ref="E30:E77">IF(D30="","",ASC(PHONETIC(D30)))</f>
      </c>
      <c r="F30" s="50"/>
      <c r="G30" s="105">
        <f>IF(D30="","",'所属名一覧'!$C$8)</f>
      </c>
      <c r="H30" s="105"/>
      <c r="I30" s="52"/>
      <c r="J30" s="76"/>
      <c r="K30" s="158"/>
      <c r="L30" s="52"/>
      <c r="M30" s="76"/>
      <c r="N30" s="158"/>
      <c r="O30" s="52"/>
      <c r="P30" s="76"/>
      <c r="Q30" s="158"/>
      <c r="R30" s="53"/>
      <c r="S30" s="89"/>
      <c r="T30" s="53"/>
      <c r="U30" s="89"/>
      <c r="V30" s="35"/>
    </row>
    <row r="31" spans="1:22" ht="18" customHeight="1">
      <c r="A31" s="23">
        <f t="shared" si="0"/>
        <v>0</v>
      </c>
      <c r="B31" s="38">
        <f t="shared" si="1"/>
      </c>
      <c r="C31" s="117"/>
      <c r="D31" s="81"/>
      <c r="E31" s="47">
        <f t="shared" si="2"/>
      </c>
      <c r="F31" s="46"/>
      <c r="G31" s="104">
        <f>IF(D31="","",'所属名一覧'!$C$8)</f>
      </c>
      <c r="H31" s="104"/>
      <c r="I31" s="48"/>
      <c r="J31" s="75"/>
      <c r="K31" s="157"/>
      <c r="L31" s="48"/>
      <c r="M31" s="75"/>
      <c r="N31" s="157"/>
      <c r="O31" s="48"/>
      <c r="P31" s="75"/>
      <c r="Q31" s="157"/>
      <c r="R31" s="49"/>
      <c r="S31" s="88"/>
      <c r="T31" s="49"/>
      <c r="U31" s="88"/>
      <c r="V31" s="35"/>
    </row>
    <row r="32" spans="1:22" ht="18" customHeight="1" thickBot="1">
      <c r="A32" s="23">
        <f t="shared" si="0"/>
        <v>0</v>
      </c>
      <c r="B32" s="40">
        <f t="shared" si="1"/>
      </c>
      <c r="C32" s="119"/>
      <c r="D32" s="82"/>
      <c r="E32" s="55">
        <f t="shared" si="2"/>
      </c>
      <c r="F32" s="54"/>
      <c r="G32" s="106">
        <f>IF(D32="","",'所属名一覧'!$C$8)</f>
      </c>
      <c r="H32" s="122"/>
      <c r="I32" s="56"/>
      <c r="J32" s="77"/>
      <c r="K32" s="159"/>
      <c r="L32" s="56"/>
      <c r="M32" s="77"/>
      <c r="N32" s="159"/>
      <c r="O32" s="56"/>
      <c r="P32" s="77"/>
      <c r="Q32" s="159"/>
      <c r="R32" s="57"/>
      <c r="S32" s="90"/>
      <c r="T32" s="57"/>
      <c r="U32" s="90"/>
      <c r="V32" s="35"/>
    </row>
    <row r="33" spans="1:22" ht="18" customHeight="1">
      <c r="A33" s="23">
        <f t="shared" si="0"/>
        <v>0</v>
      </c>
      <c r="B33" s="41">
        <f t="shared" si="1"/>
      </c>
      <c r="C33" s="116"/>
      <c r="D33" s="78"/>
      <c r="E33" s="37">
        <f t="shared" si="2"/>
      </c>
      <c r="F33" s="43"/>
      <c r="G33" s="103">
        <f>IF(D33="","",'所属名一覧'!$C$8)</f>
      </c>
      <c r="H33" s="103"/>
      <c r="I33" s="44"/>
      <c r="J33" s="74"/>
      <c r="K33" s="156"/>
      <c r="L33" s="44"/>
      <c r="M33" s="74"/>
      <c r="N33" s="156"/>
      <c r="O33" s="44"/>
      <c r="P33" s="74"/>
      <c r="Q33" s="156"/>
      <c r="R33" s="45"/>
      <c r="S33" s="87"/>
      <c r="T33" s="45"/>
      <c r="U33" s="87"/>
      <c r="V33" s="35"/>
    </row>
    <row r="34" spans="1:22" ht="18" customHeight="1">
      <c r="A34" s="23">
        <f t="shared" si="0"/>
        <v>0</v>
      </c>
      <c r="B34" s="38">
        <f t="shared" si="1"/>
      </c>
      <c r="C34" s="117"/>
      <c r="D34" s="79"/>
      <c r="E34" s="47">
        <f t="shared" si="2"/>
      </c>
      <c r="F34" s="46"/>
      <c r="G34" s="104">
        <f>IF(D34="","",'所属名一覧'!$C$8)</f>
      </c>
      <c r="H34" s="104"/>
      <c r="I34" s="48"/>
      <c r="J34" s="75"/>
      <c r="K34" s="157"/>
      <c r="L34" s="48"/>
      <c r="M34" s="75"/>
      <c r="N34" s="157"/>
      <c r="O34" s="48"/>
      <c r="P34" s="75"/>
      <c r="Q34" s="157"/>
      <c r="R34" s="49"/>
      <c r="S34" s="88"/>
      <c r="T34" s="49"/>
      <c r="U34" s="88"/>
      <c r="V34" s="35"/>
    </row>
    <row r="35" spans="1:22" ht="18" customHeight="1">
      <c r="A35" s="23">
        <f t="shared" si="0"/>
        <v>0</v>
      </c>
      <c r="B35" s="39">
        <f t="shared" si="1"/>
      </c>
      <c r="C35" s="118"/>
      <c r="D35" s="80"/>
      <c r="E35" s="51">
        <f t="shared" si="2"/>
      </c>
      <c r="F35" s="50"/>
      <c r="G35" s="105">
        <f>IF(D35="","",'所属名一覧'!$C$8)</f>
      </c>
      <c r="H35" s="105"/>
      <c r="I35" s="52"/>
      <c r="J35" s="76"/>
      <c r="K35" s="158"/>
      <c r="L35" s="52"/>
      <c r="M35" s="76"/>
      <c r="N35" s="158"/>
      <c r="O35" s="52"/>
      <c r="P35" s="76"/>
      <c r="Q35" s="158"/>
      <c r="R35" s="53"/>
      <c r="S35" s="89"/>
      <c r="T35" s="53"/>
      <c r="U35" s="89"/>
      <c r="V35" s="35"/>
    </row>
    <row r="36" spans="1:22" ht="18" customHeight="1">
      <c r="A36" s="23">
        <f t="shared" si="0"/>
        <v>0</v>
      </c>
      <c r="B36" s="38">
        <f t="shared" si="1"/>
      </c>
      <c r="C36" s="117"/>
      <c r="D36" s="81"/>
      <c r="E36" s="47">
        <f t="shared" si="2"/>
      </c>
      <c r="F36" s="46"/>
      <c r="G36" s="104">
        <f>IF(D36="","",'所属名一覧'!$C$8)</f>
      </c>
      <c r="H36" s="104"/>
      <c r="I36" s="48"/>
      <c r="J36" s="75"/>
      <c r="K36" s="157"/>
      <c r="L36" s="48"/>
      <c r="M36" s="75"/>
      <c r="N36" s="157"/>
      <c r="O36" s="48"/>
      <c r="P36" s="75"/>
      <c r="Q36" s="157"/>
      <c r="R36" s="49"/>
      <c r="S36" s="88"/>
      <c r="T36" s="49"/>
      <c r="U36" s="88"/>
      <c r="V36" s="35"/>
    </row>
    <row r="37" spans="1:22" ht="18" customHeight="1" thickBot="1">
      <c r="A37" s="23">
        <f t="shared" si="0"/>
        <v>0</v>
      </c>
      <c r="B37" s="40">
        <f t="shared" si="1"/>
      </c>
      <c r="C37" s="119"/>
      <c r="D37" s="82"/>
      <c r="E37" s="55">
        <f t="shared" si="2"/>
      </c>
      <c r="F37" s="54"/>
      <c r="G37" s="106">
        <f>IF(D37="","",'所属名一覧'!$C$8)</f>
      </c>
      <c r="H37" s="122"/>
      <c r="I37" s="56"/>
      <c r="J37" s="77"/>
      <c r="K37" s="159"/>
      <c r="L37" s="56"/>
      <c r="M37" s="77"/>
      <c r="N37" s="159"/>
      <c r="O37" s="56"/>
      <c r="P37" s="77"/>
      <c r="Q37" s="159"/>
      <c r="R37" s="57"/>
      <c r="S37" s="90"/>
      <c r="T37" s="57"/>
      <c r="U37" s="90"/>
      <c r="V37" s="35"/>
    </row>
    <row r="38" spans="1:22" ht="18" customHeight="1">
      <c r="A38" s="23">
        <f t="shared" si="0"/>
        <v>0</v>
      </c>
      <c r="B38" s="41">
        <f t="shared" si="1"/>
      </c>
      <c r="C38" s="116"/>
      <c r="D38" s="78"/>
      <c r="E38" s="37">
        <f t="shared" si="2"/>
      </c>
      <c r="F38" s="43"/>
      <c r="G38" s="103">
        <f>IF(D38="","",'所属名一覧'!$C$8)</f>
      </c>
      <c r="H38" s="103"/>
      <c r="I38" s="44"/>
      <c r="J38" s="74"/>
      <c r="K38" s="156"/>
      <c r="L38" s="44"/>
      <c r="M38" s="74"/>
      <c r="N38" s="156"/>
      <c r="O38" s="44"/>
      <c r="P38" s="74"/>
      <c r="Q38" s="156"/>
      <c r="R38" s="45"/>
      <c r="S38" s="87"/>
      <c r="T38" s="45"/>
      <c r="U38" s="87"/>
      <c r="V38" s="35"/>
    </row>
    <row r="39" spans="1:22" ht="18" customHeight="1">
      <c r="A39" s="23">
        <f t="shared" si="0"/>
        <v>0</v>
      </c>
      <c r="B39" s="38">
        <f t="shared" si="1"/>
      </c>
      <c r="C39" s="117"/>
      <c r="D39" s="81"/>
      <c r="E39" s="47">
        <f t="shared" si="2"/>
      </c>
      <c r="F39" s="46"/>
      <c r="G39" s="104">
        <f>IF(D39="","",'所属名一覧'!$C$8)</f>
      </c>
      <c r="H39" s="104"/>
      <c r="I39" s="48"/>
      <c r="J39" s="75"/>
      <c r="K39" s="157"/>
      <c r="L39" s="48"/>
      <c r="M39" s="75"/>
      <c r="N39" s="157"/>
      <c r="O39" s="48"/>
      <c r="P39" s="75"/>
      <c r="Q39" s="157"/>
      <c r="R39" s="49"/>
      <c r="S39" s="88"/>
      <c r="T39" s="49"/>
      <c r="U39" s="88"/>
      <c r="V39" s="35"/>
    </row>
    <row r="40" spans="1:22" ht="18" customHeight="1">
      <c r="A40" s="23">
        <f t="shared" si="0"/>
        <v>0</v>
      </c>
      <c r="B40" s="39">
        <f t="shared" si="1"/>
      </c>
      <c r="C40" s="118"/>
      <c r="D40" s="80"/>
      <c r="E40" s="51">
        <f t="shared" si="2"/>
      </c>
      <c r="F40" s="50"/>
      <c r="G40" s="105">
        <f>IF(D40="","",'所属名一覧'!$C$8)</f>
      </c>
      <c r="H40" s="105"/>
      <c r="I40" s="52"/>
      <c r="J40" s="76"/>
      <c r="K40" s="158"/>
      <c r="L40" s="52"/>
      <c r="M40" s="76"/>
      <c r="N40" s="158"/>
      <c r="O40" s="52"/>
      <c r="P40" s="76"/>
      <c r="Q40" s="158"/>
      <c r="R40" s="53"/>
      <c r="S40" s="89"/>
      <c r="T40" s="53"/>
      <c r="U40" s="89"/>
      <c r="V40" s="35"/>
    </row>
    <row r="41" spans="1:22" ht="18" customHeight="1">
      <c r="A41" s="23">
        <f t="shared" si="0"/>
        <v>0</v>
      </c>
      <c r="B41" s="38">
        <f t="shared" si="1"/>
      </c>
      <c r="C41" s="117"/>
      <c r="D41" s="79"/>
      <c r="E41" s="47">
        <f t="shared" si="2"/>
      </c>
      <c r="F41" s="46"/>
      <c r="G41" s="104">
        <f>IF(D41="","",'所属名一覧'!$C$8)</f>
      </c>
      <c r="H41" s="104"/>
      <c r="I41" s="48"/>
      <c r="J41" s="75"/>
      <c r="K41" s="157"/>
      <c r="L41" s="48"/>
      <c r="M41" s="75"/>
      <c r="N41" s="157"/>
      <c r="O41" s="48"/>
      <c r="P41" s="75"/>
      <c r="Q41" s="157"/>
      <c r="R41" s="49"/>
      <c r="S41" s="88"/>
      <c r="T41" s="49"/>
      <c r="U41" s="88"/>
      <c r="V41" s="35"/>
    </row>
    <row r="42" spans="1:22" ht="18" customHeight="1" thickBot="1">
      <c r="A42" s="23">
        <f t="shared" si="0"/>
        <v>0</v>
      </c>
      <c r="B42" s="40">
        <f t="shared" si="1"/>
      </c>
      <c r="C42" s="119"/>
      <c r="D42" s="82"/>
      <c r="E42" s="55">
        <f t="shared" si="2"/>
      </c>
      <c r="F42" s="54"/>
      <c r="G42" s="106">
        <f>IF(D42="","",'所属名一覧'!$C$8)</f>
      </c>
      <c r="H42" s="122"/>
      <c r="I42" s="56"/>
      <c r="J42" s="77"/>
      <c r="K42" s="159"/>
      <c r="L42" s="56"/>
      <c r="M42" s="77"/>
      <c r="N42" s="159"/>
      <c r="O42" s="56"/>
      <c r="P42" s="77"/>
      <c r="Q42" s="159"/>
      <c r="R42" s="57"/>
      <c r="S42" s="90"/>
      <c r="T42" s="57"/>
      <c r="U42" s="90"/>
      <c r="V42" s="35"/>
    </row>
    <row r="43" spans="1:22" ht="18" customHeight="1">
      <c r="A43" s="23">
        <f t="shared" si="0"/>
        <v>0</v>
      </c>
      <c r="B43" s="41">
        <f t="shared" si="1"/>
      </c>
      <c r="C43" s="116"/>
      <c r="D43" s="78"/>
      <c r="E43" s="37">
        <f t="shared" si="2"/>
      </c>
      <c r="F43" s="43"/>
      <c r="G43" s="103">
        <f>IF(D43="","",'所属名一覧'!$C$8)</f>
      </c>
      <c r="H43" s="103"/>
      <c r="I43" s="44"/>
      <c r="J43" s="74"/>
      <c r="K43" s="156"/>
      <c r="L43" s="44"/>
      <c r="M43" s="74"/>
      <c r="N43" s="156"/>
      <c r="O43" s="44"/>
      <c r="P43" s="74"/>
      <c r="Q43" s="156"/>
      <c r="R43" s="45"/>
      <c r="S43" s="87"/>
      <c r="T43" s="45"/>
      <c r="U43" s="87"/>
      <c r="V43" s="35"/>
    </row>
    <row r="44" spans="1:22" ht="18" customHeight="1">
      <c r="A44" s="23">
        <f t="shared" si="0"/>
        <v>0</v>
      </c>
      <c r="B44" s="38">
        <f t="shared" si="1"/>
      </c>
      <c r="C44" s="117"/>
      <c r="D44" s="81"/>
      <c r="E44" s="47">
        <f t="shared" si="2"/>
      </c>
      <c r="F44" s="46"/>
      <c r="G44" s="104">
        <f>IF(D44="","",'所属名一覧'!$C$8)</f>
      </c>
      <c r="H44" s="104"/>
      <c r="I44" s="48"/>
      <c r="J44" s="75"/>
      <c r="K44" s="157"/>
      <c r="L44" s="48"/>
      <c r="M44" s="75"/>
      <c r="N44" s="157"/>
      <c r="O44" s="48"/>
      <c r="P44" s="75"/>
      <c r="Q44" s="157"/>
      <c r="R44" s="49"/>
      <c r="S44" s="88"/>
      <c r="T44" s="49"/>
      <c r="U44" s="88"/>
      <c r="V44" s="35"/>
    </row>
    <row r="45" spans="1:22" ht="18" customHeight="1">
      <c r="A45" s="23">
        <f aca="true" t="shared" si="3" ref="A45:A76">IF(D45="",0,COUNTIF($D$13:$D$192,D45))</f>
        <v>0</v>
      </c>
      <c r="B45" s="39">
        <f t="shared" si="1"/>
      </c>
      <c r="C45" s="118"/>
      <c r="D45" s="80"/>
      <c r="E45" s="51">
        <f t="shared" si="2"/>
      </c>
      <c r="F45" s="50"/>
      <c r="G45" s="105">
        <f>IF(D45="","",'所属名一覧'!$C$8)</f>
      </c>
      <c r="H45" s="105"/>
      <c r="I45" s="52"/>
      <c r="J45" s="76"/>
      <c r="K45" s="158"/>
      <c r="L45" s="52"/>
      <c r="M45" s="76"/>
      <c r="N45" s="158"/>
      <c r="O45" s="52"/>
      <c r="P45" s="76"/>
      <c r="Q45" s="158"/>
      <c r="R45" s="53"/>
      <c r="S45" s="89"/>
      <c r="T45" s="53"/>
      <c r="U45" s="89"/>
      <c r="V45" s="35"/>
    </row>
    <row r="46" spans="1:22" ht="18" customHeight="1">
      <c r="A46" s="23">
        <f t="shared" si="3"/>
        <v>0</v>
      </c>
      <c r="B46" s="38">
        <f aca="true" t="shared" si="4" ref="B46:B77">IF(D46="","",B45+1)</f>
      </c>
      <c r="C46" s="117"/>
      <c r="D46" s="79"/>
      <c r="E46" s="47">
        <f t="shared" si="2"/>
      </c>
      <c r="F46" s="46"/>
      <c r="G46" s="104">
        <f>IF(D46="","",'所属名一覧'!$C$8)</f>
      </c>
      <c r="H46" s="104"/>
      <c r="I46" s="48"/>
      <c r="J46" s="75"/>
      <c r="K46" s="157"/>
      <c r="L46" s="48"/>
      <c r="M46" s="75"/>
      <c r="N46" s="157"/>
      <c r="O46" s="48"/>
      <c r="P46" s="75"/>
      <c r="Q46" s="157"/>
      <c r="R46" s="49"/>
      <c r="S46" s="88"/>
      <c r="T46" s="49"/>
      <c r="U46" s="88"/>
      <c r="V46" s="35"/>
    </row>
    <row r="47" spans="1:22" ht="18" customHeight="1" thickBot="1">
      <c r="A47" s="23">
        <f t="shared" si="3"/>
        <v>0</v>
      </c>
      <c r="B47" s="40">
        <f t="shared" si="4"/>
      </c>
      <c r="C47" s="119"/>
      <c r="D47" s="82"/>
      <c r="E47" s="55">
        <f t="shared" si="2"/>
      </c>
      <c r="F47" s="54"/>
      <c r="G47" s="106">
        <f>IF(D47="","",'所属名一覧'!$C$8)</f>
      </c>
      <c r="H47" s="122"/>
      <c r="I47" s="56"/>
      <c r="J47" s="77"/>
      <c r="K47" s="159"/>
      <c r="L47" s="56"/>
      <c r="M47" s="77"/>
      <c r="N47" s="159"/>
      <c r="O47" s="56"/>
      <c r="P47" s="77"/>
      <c r="Q47" s="159"/>
      <c r="R47" s="57"/>
      <c r="S47" s="90"/>
      <c r="T47" s="57"/>
      <c r="U47" s="90"/>
      <c r="V47" s="35"/>
    </row>
    <row r="48" spans="1:22" ht="18" customHeight="1">
      <c r="A48" s="23">
        <f t="shared" si="3"/>
        <v>0</v>
      </c>
      <c r="B48" s="41">
        <f t="shared" si="4"/>
      </c>
      <c r="C48" s="116"/>
      <c r="D48" s="78"/>
      <c r="E48" s="37">
        <f t="shared" si="2"/>
      </c>
      <c r="F48" s="43"/>
      <c r="G48" s="103">
        <f>IF(D48="","",'所属名一覧'!$C$8)</f>
      </c>
      <c r="H48" s="103"/>
      <c r="I48" s="44"/>
      <c r="J48" s="74"/>
      <c r="K48" s="156"/>
      <c r="L48" s="44"/>
      <c r="M48" s="74"/>
      <c r="N48" s="156"/>
      <c r="O48" s="44"/>
      <c r="P48" s="74"/>
      <c r="Q48" s="156"/>
      <c r="R48" s="45"/>
      <c r="S48" s="87"/>
      <c r="T48" s="45"/>
      <c r="U48" s="87"/>
      <c r="V48" s="35"/>
    </row>
    <row r="49" spans="1:22" ht="18" customHeight="1">
      <c r="A49" s="23">
        <f t="shared" si="3"/>
        <v>0</v>
      </c>
      <c r="B49" s="38">
        <f t="shared" si="4"/>
      </c>
      <c r="C49" s="117"/>
      <c r="D49" s="81"/>
      <c r="E49" s="47">
        <f t="shared" si="2"/>
      </c>
      <c r="F49" s="46"/>
      <c r="G49" s="104">
        <f>IF(D49="","",'所属名一覧'!$C$8)</f>
      </c>
      <c r="H49" s="104"/>
      <c r="I49" s="48"/>
      <c r="J49" s="75"/>
      <c r="K49" s="157"/>
      <c r="L49" s="48"/>
      <c r="M49" s="75"/>
      <c r="N49" s="157"/>
      <c r="O49" s="48"/>
      <c r="P49" s="75"/>
      <c r="Q49" s="157"/>
      <c r="R49" s="49"/>
      <c r="S49" s="88"/>
      <c r="T49" s="49"/>
      <c r="U49" s="88"/>
      <c r="V49" s="35"/>
    </row>
    <row r="50" spans="1:22" ht="18" customHeight="1">
      <c r="A50" s="23">
        <f t="shared" si="3"/>
        <v>0</v>
      </c>
      <c r="B50" s="39">
        <f t="shared" si="4"/>
      </c>
      <c r="C50" s="118"/>
      <c r="D50" s="80"/>
      <c r="E50" s="51">
        <f t="shared" si="2"/>
      </c>
      <c r="F50" s="50"/>
      <c r="G50" s="105">
        <f>IF(D50="","",'所属名一覧'!$C$8)</f>
      </c>
      <c r="H50" s="105"/>
      <c r="I50" s="52"/>
      <c r="J50" s="76"/>
      <c r="K50" s="158"/>
      <c r="L50" s="52"/>
      <c r="M50" s="76"/>
      <c r="N50" s="158"/>
      <c r="O50" s="52"/>
      <c r="P50" s="76"/>
      <c r="Q50" s="158"/>
      <c r="R50" s="53"/>
      <c r="S50" s="89"/>
      <c r="T50" s="53"/>
      <c r="U50" s="89"/>
      <c r="V50" s="35"/>
    </row>
    <row r="51" spans="1:22" ht="18" customHeight="1">
      <c r="A51" s="23">
        <f t="shared" si="3"/>
        <v>0</v>
      </c>
      <c r="B51" s="38">
        <f t="shared" si="4"/>
      </c>
      <c r="C51" s="117"/>
      <c r="D51" s="81"/>
      <c r="E51" s="47">
        <f t="shared" si="2"/>
      </c>
      <c r="F51" s="46"/>
      <c r="G51" s="104">
        <f>IF(D51="","",'所属名一覧'!$C$8)</f>
      </c>
      <c r="H51" s="104"/>
      <c r="I51" s="48"/>
      <c r="J51" s="75"/>
      <c r="K51" s="157"/>
      <c r="L51" s="48"/>
      <c r="M51" s="75"/>
      <c r="N51" s="157"/>
      <c r="O51" s="48"/>
      <c r="P51" s="75"/>
      <c r="Q51" s="157"/>
      <c r="R51" s="49"/>
      <c r="S51" s="88"/>
      <c r="T51" s="49"/>
      <c r="U51" s="88"/>
      <c r="V51" s="35"/>
    </row>
    <row r="52" spans="1:22" ht="18" customHeight="1" thickBot="1">
      <c r="A52" s="23">
        <f t="shared" si="3"/>
        <v>0</v>
      </c>
      <c r="B52" s="40">
        <f t="shared" si="4"/>
      </c>
      <c r="C52" s="119"/>
      <c r="D52" s="82"/>
      <c r="E52" s="55">
        <f t="shared" si="2"/>
      </c>
      <c r="F52" s="54"/>
      <c r="G52" s="106">
        <f>IF(D52="","",'所属名一覧'!$C$8)</f>
      </c>
      <c r="H52" s="122"/>
      <c r="I52" s="56"/>
      <c r="J52" s="77"/>
      <c r="K52" s="159"/>
      <c r="L52" s="56"/>
      <c r="M52" s="77"/>
      <c r="N52" s="159"/>
      <c r="O52" s="56"/>
      <c r="P52" s="77"/>
      <c r="Q52" s="159"/>
      <c r="R52" s="57"/>
      <c r="S52" s="90"/>
      <c r="T52" s="57"/>
      <c r="U52" s="90"/>
      <c r="V52" s="35"/>
    </row>
    <row r="53" spans="1:22" ht="18" customHeight="1">
      <c r="A53" s="23">
        <f t="shared" si="3"/>
        <v>0</v>
      </c>
      <c r="B53" s="41">
        <f t="shared" si="4"/>
      </c>
      <c r="C53" s="116"/>
      <c r="D53" s="78"/>
      <c r="E53" s="37">
        <f t="shared" si="2"/>
      </c>
      <c r="F53" s="43"/>
      <c r="G53" s="103">
        <f>IF(D53="","",'所属名一覧'!$C$8)</f>
      </c>
      <c r="H53" s="103"/>
      <c r="I53" s="44"/>
      <c r="J53" s="74"/>
      <c r="K53" s="156"/>
      <c r="L53" s="44"/>
      <c r="M53" s="74"/>
      <c r="N53" s="156"/>
      <c r="O53" s="44"/>
      <c r="P53" s="74"/>
      <c r="Q53" s="156"/>
      <c r="R53" s="45"/>
      <c r="S53" s="87"/>
      <c r="T53" s="45"/>
      <c r="U53" s="87"/>
      <c r="V53" s="35"/>
    </row>
    <row r="54" spans="1:22" ht="18" customHeight="1">
      <c r="A54" s="23">
        <f t="shared" si="3"/>
        <v>0</v>
      </c>
      <c r="B54" s="38">
        <f t="shared" si="4"/>
      </c>
      <c r="C54" s="117"/>
      <c r="D54" s="81"/>
      <c r="E54" s="47">
        <f t="shared" si="2"/>
      </c>
      <c r="F54" s="46"/>
      <c r="G54" s="104">
        <f>IF(D54="","",'所属名一覧'!$C$8)</f>
      </c>
      <c r="H54" s="104"/>
      <c r="I54" s="48"/>
      <c r="J54" s="75"/>
      <c r="K54" s="157"/>
      <c r="L54" s="48"/>
      <c r="M54" s="75"/>
      <c r="N54" s="157"/>
      <c r="O54" s="48"/>
      <c r="P54" s="75"/>
      <c r="Q54" s="157"/>
      <c r="R54" s="49"/>
      <c r="S54" s="88"/>
      <c r="T54" s="49"/>
      <c r="U54" s="88"/>
      <c r="V54" s="35"/>
    </row>
    <row r="55" spans="1:22" ht="18" customHeight="1">
      <c r="A55" s="23">
        <f t="shared" si="3"/>
        <v>0</v>
      </c>
      <c r="B55" s="39">
        <f t="shared" si="4"/>
      </c>
      <c r="C55" s="118"/>
      <c r="D55" s="80"/>
      <c r="E55" s="51">
        <f t="shared" si="2"/>
      </c>
      <c r="F55" s="50"/>
      <c r="G55" s="105">
        <f>IF(D55="","",'所属名一覧'!$C$8)</f>
      </c>
      <c r="H55" s="105"/>
      <c r="I55" s="52"/>
      <c r="J55" s="76"/>
      <c r="K55" s="158"/>
      <c r="L55" s="52"/>
      <c r="M55" s="76"/>
      <c r="N55" s="158"/>
      <c r="O55" s="52"/>
      <c r="P55" s="76"/>
      <c r="Q55" s="158"/>
      <c r="R55" s="53"/>
      <c r="S55" s="89"/>
      <c r="T55" s="53"/>
      <c r="U55" s="89"/>
      <c r="V55" s="35"/>
    </row>
    <row r="56" spans="1:22" ht="18" customHeight="1">
      <c r="A56" s="23">
        <f t="shared" si="3"/>
        <v>0</v>
      </c>
      <c r="B56" s="38">
        <f t="shared" si="4"/>
      </c>
      <c r="C56" s="117"/>
      <c r="D56" s="79"/>
      <c r="E56" s="47">
        <f t="shared" si="2"/>
      </c>
      <c r="F56" s="46"/>
      <c r="G56" s="104">
        <f>IF(D56="","",'所属名一覧'!$C$8)</f>
      </c>
      <c r="H56" s="104"/>
      <c r="I56" s="48"/>
      <c r="J56" s="75"/>
      <c r="K56" s="157"/>
      <c r="L56" s="48"/>
      <c r="M56" s="75"/>
      <c r="N56" s="157"/>
      <c r="O56" s="48"/>
      <c r="P56" s="75"/>
      <c r="Q56" s="157"/>
      <c r="R56" s="49"/>
      <c r="S56" s="88"/>
      <c r="T56" s="49"/>
      <c r="U56" s="88"/>
      <c r="V56" s="35"/>
    </row>
    <row r="57" spans="1:22" ht="18" customHeight="1" thickBot="1">
      <c r="A57" s="23">
        <f t="shared" si="3"/>
        <v>0</v>
      </c>
      <c r="B57" s="40">
        <f t="shared" si="4"/>
      </c>
      <c r="C57" s="119"/>
      <c r="D57" s="82"/>
      <c r="E57" s="55">
        <f t="shared" si="2"/>
      </c>
      <c r="F57" s="54"/>
      <c r="G57" s="106">
        <f>IF(D57="","",'所属名一覧'!$C$8)</f>
      </c>
      <c r="H57" s="122"/>
      <c r="I57" s="56"/>
      <c r="J57" s="77"/>
      <c r="K57" s="159"/>
      <c r="L57" s="56"/>
      <c r="M57" s="77"/>
      <c r="N57" s="159"/>
      <c r="O57" s="56"/>
      <c r="P57" s="77"/>
      <c r="Q57" s="159"/>
      <c r="R57" s="57"/>
      <c r="S57" s="90"/>
      <c r="T57" s="57"/>
      <c r="U57" s="90"/>
      <c r="V57" s="35"/>
    </row>
    <row r="58" spans="1:22" ht="18" customHeight="1">
      <c r="A58" s="23">
        <f t="shared" si="3"/>
        <v>0</v>
      </c>
      <c r="B58" s="41">
        <f t="shared" si="4"/>
      </c>
      <c r="C58" s="116"/>
      <c r="D58" s="84"/>
      <c r="E58" s="37">
        <f t="shared" si="2"/>
      </c>
      <c r="F58" s="43"/>
      <c r="G58" s="103">
        <f>IF(D58="","",'所属名一覧'!$C$8)</f>
      </c>
      <c r="H58" s="103"/>
      <c r="I58" s="44"/>
      <c r="J58" s="74"/>
      <c r="K58" s="156"/>
      <c r="L58" s="44"/>
      <c r="M58" s="74"/>
      <c r="N58" s="156"/>
      <c r="O58" s="44"/>
      <c r="P58" s="74"/>
      <c r="Q58" s="156"/>
      <c r="R58" s="45"/>
      <c r="S58" s="87"/>
      <c r="T58" s="45"/>
      <c r="U58" s="87"/>
      <c r="V58" s="35"/>
    </row>
    <row r="59" spans="1:22" ht="18" customHeight="1">
      <c r="A59" s="23">
        <f t="shared" si="3"/>
        <v>0</v>
      </c>
      <c r="B59" s="38">
        <f t="shared" si="4"/>
      </c>
      <c r="C59" s="117"/>
      <c r="D59" s="81"/>
      <c r="E59" s="47">
        <f t="shared" si="2"/>
      </c>
      <c r="F59" s="46"/>
      <c r="G59" s="104">
        <f>IF(D59="","",'所属名一覧'!$C$8)</f>
      </c>
      <c r="H59" s="104"/>
      <c r="I59" s="48"/>
      <c r="J59" s="75"/>
      <c r="K59" s="157"/>
      <c r="L59" s="48"/>
      <c r="M59" s="75"/>
      <c r="N59" s="157"/>
      <c r="O59" s="48"/>
      <c r="P59" s="75"/>
      <c r="Q59" s="157"/>
      <c r="R59" s="49"/>
      <c r="S59" s="88"/>
      <c r="T59" s="49"/>
      <c r="U59" s="88"/>
      <c r="V59" s="35"/>
    </row>
    <row r="60" spans="1:22" ht="18" customHeight="1">
      <c r="A60" s="23">
        <f t="shared" si="3"/>
        <v>0</v>
      </c>
      <c r="B60" s="39">
        <f t="shared" si="4"/>
      </c>
      <c r="C60" s="118"/>
      <c r="D60" s="80"/>
      <c r="E60" s="51">
        <f t="shared" si="2"/>
      </c>
      <c r="F60" s="50"/>
      <c r="G60" s="105">
        <f>IF(D60="","",'所属名一覧'!$C$8)</f>
      </c>
      <c r="H60" s="105"/>
      <c r="I60" s="52"/>
      <c r="J60" s="76"/>
      <c r="K60" s="158"/>
      <c r="L60" s="52"/>
      <c r="M60" s="76"/>
      <c r="N60" s="158"/>
      <c r="O60" s="52"/>
      <c r="P60" s="76"/>
      <c r="Q60" s="158"/>
      <c r="R60" s="53"/>
      <c r="S60" s="89"/>
      <c r="T60" s="53"/>
      <c r="U60" s="89"/>
      <c r="V60" s="35"/>
    </row>
    <row r="61" spans="1:22" ht="18" customHeight="1">
      <c r="A61" s="23">
        <f t="shared" si="3"/>
        <v>0</v>
      </c>
      <c r="B61" s="38">
        <f t="shared" si="4"/>
      </c>
      <c r="C61" s="117"/>
      <c r="D61" s="81"/>
      <c r="E61" s="47">
        <f t="shared" si="2"/>
      </c>
      <c r="F61" s="46"/>
      <c r="G61" s="104">
        <f>IF(D61="","",'所属名一覧'!$C$8)</f>
      </c>
      <c r="H61" s="104"/>
      <c r="I61" s="48"/>
      <c r="J61" s="75"/>
      <c r="K61" s="157"/>
      <c r="L61" s="48"/>
      <c r="M61" s="75"/>
      <c r="N61" s="157"/>
      <c r="O61" s="48"/>
      <c r="P61" s="75"/>
      <c r="Q61" s="157"/>
      <c r="R61" s="49"/>
      <c r="S61" s="88"/>
      <c r="T61" s="49"/>
      <c r="U61" s="88"/>
      <c r="V61" s="35"/>
    </row>
    <row r="62" spans="1:22" ht="18" customHeight="1" thickBot="1">
      <c r="A62" s="23">
        <f t="shared" si="3"/>
        <v>0</v>
      </c>
      <c r="B62" s="40">
        <f t="shared" si="4"/>
      </c>
      <c r="C62" s="119"/>
      <c r="D62" s="85"/>
      <c r="E62" s="55">
        <f t="shared" si="2"/>
      </c>
      <c r="F62" s="54"/>
      <c r="G62" s="106">
        <f>IF(D62="","",'所属名一覧'!$C$8)</f>
      </c>
      <c r="H62" s="122"/>
      <c r="I62" s="56"/>
      <c r="J62" s="77"/>
      <c r="K62" s="159"/>
      <c r="L62" s="56"/>
      <c r="M62" s="77"/>
      <c r="N62" s="159"/>
      <c r="O62" s="56"/>
      <c r="P62" s="77"/>
      <c r="Q62" s="159"/>
      <c r="R62" s="57"/>
      <c r="S62" s="90"/>
      <c r="T62" s="57"/>
      <c r="U62" s="90"/>
      <c r="V62" s="35"/>
    </row>
    <row r="63" spans="1:22" ht="18" customHeight="1">
      <c r="A63" s="23">
        <f t="shared" si="3"/>
        <v>0</v>
      </c>
      <c r="B63" s="41">
        <f t="shared" si="4"/>
      </c>
      <c r="C63" s="116"/>
      <c r="D63" s="78"/>
      <c r="E63" s="37">
        <f t="shared" si="2"/>
      </c>
      <c r="F63" s="43"/>
      <c r="G63" s="103">
        <f>IF(D63="","",'所属名一覧'!$C$8)</f>
      </c>
      <c r="H63" s="103"/>
      <c r="I63" s="44"/>
      <c r="J63" s="74"/>
      <c r="K63" s="156"/>
      <c r="L63" s="44"/>
      <c r="M63" s="74"/>
      <c r="N63" s="156"/>
      <c r="O63" s="44"/>
      <c r="P63" s="74"/>
      <c r="Q63" s="156"/>
      <c r="R63" s="45"/>
      <c r="S63" s="87"/>
      <c r="T63" s="45"/>
      <c r="U63" s="87"/>
      <c r="V63" s="35"/>
    </row>
    <row r="64" spans="1:22" ht="18" customHeight="1">
      <c r="A64" s="23">
        <f t="shared" si="3"/>
        <v>0</v>
      </c>
      <c r="B64" s="38">
        <f t="shared" si="4"/>
      </c>
      <c r="C64" s="117"/>
      <c r="D64" s="81"/>
      <c r="E64" s="47">
        <f t="shared" si="2"/>
      </c>
      <c r="F64" s="46"/>
      <c r="G64" s="104">
        <f>IF(D64="","",'所属名一覧'!$C$8)</f>
      </c>
      <c r="H64" s="104"/>
      <c r="I64" s="48"/>
      <c r="J64" s="75"/>
      <c r="K64" s="157"/>
      <c r="L64" s="48"/>
      <c r="M64" s="75"/>
      <c r="N64" s="157"/>
      <c r="O64" s="48"/>
      <c r="P64" s="75"/>
      <c r="Q64" s="157"/>
      <c r="R64" s="49"/>
      <c r="S64" s="88"/>
      <c r="T64" s="49"/>
      <c r="U64" s="88"/>
      <c r="V64" s="35"/>
    </row>
    <row r="65" spans="1:22" ht="18" customHeight="1">
      <c r="A65" s="23">
        <f t="shared" si="3"/>
        <v>0</v>
      </c>
      <c r="B65" s="39">
        <f t="shared" si="4"/>
      </c>
      <c r="C65" s="118"/>
      <c r="D65" s="83"/>
      <c r="E65" s="51">
        <f t="shared" si="2"/>
      </c>
      <c r="F65" s="50"/>
      <c r="G65" s="105">
        <f>IF(D65="","",'所属名一覧'!$C$8)</f>
      </c>
      <c r="H65" s="105"/>
      <c r="I65" s="52"/>
      <c r="J65" s="76"/>
      <c r="K65" s="158"/>
      <c r="L65" s="52"/>
      <c r="M65" s="76"/>
      <c r="N65" s="158"/>
      <c r="O65" s="52"/>
      <c r="P65" s="76"/>
      <c r="Q65" s="158"/>
      <c r="R65" s="53"/>
      <c r="S65" s="89"/>
      <c r="T65" s="53"/>
      <c r="U65" s="89"/>
      <c r="V65" s="35"/>
    </row>
    <row r="66" spans="1:22" ht="18" customHeight="1">
      <c r="A66" s="23">
        <f t="shared" si="3"/>
        <v>0</v>
      </c>
      <c r="B66" s="38">
        <f t="shared" si="4"/>
      </c>
      <c r="C66" s="117"/>
      <c r="D66" s="81"/>
      <c r="E66" s="47">
        <f t="shared" si="2"/>
      </c>
      <c r="F66" s="46"/>
      <c r="G66" s="104">
        <f>IF(D66="","",'所属名一覧'!$C$8)</f>
      </c>
      <c r="H66" s="104"/>
      <c r="I66" s="48"/>
      <c r="J66" s="75"/>
      <c r="K66" s="157"/>
      <c r="L66" s="48"/>
      <c r="M66" s="75"/>
      <c r="N66" s="157"/>
      <c r="O66" s="48"/>
      <c r="P66" s="75"/>
      <c r="Q66" s="157"/>
      <c r="R66" s="49"/>
      <c r="S66" s="88"/>
      <c r="T66" s="49"/>
      <c r="U66" s="88"/>
      <c r="V66" s="35"/>
    </row>
    <row r="67" spans="1:22" ht="18" customHeight="1" thickBot="1">
      <c r="A67" s="23">
        <f t="shared" si="3"/>
        <v>0</v>
      </c>
      <c r="B67" s="40">
        <f t="shared" si="4"/>
      </c>
      <c r="C67" s="119"/>
      <c r="D67" s="82"/>
      <c r="E67" s="55">
        <f t="shared" si="2"/>
      </c>
      <c r="F67" s="54"/>
      <c r="G67" s="106">
        <f>IF(D67="","",'所属名一覧'!$C$8)</f>
      </c>
      <c r="H67" s="122"/>
      <c r="I67" s="56"/>
      <c r="J67" s="77"/>
      <c r="K67" s="159"/>
      <c r="L67" s="56"/>
      <c r="M67" s="77"/>
      <c r="N67" s="159"/>
      <c r="O67" s="56"/>
      <c r="P67" s="77"/>
      <c r="Q67" s="159"/>
      <c r="R67" s="57"/>
      <c r="S67" s="90"/>
      <c r="T67" s="57"/>
      <c r="U67" s="90"/>
      <c r="V67" s="35"/>
    </row>
    <row r="68" spans="1:22" ht="18" customHeight="1">
      <c r="A68" s="23">
        <f t="shared" si="3"/>
        <v>0</v>
      </c>
      <c r="B68" s="41">
        <f t="shared" si="4"/>
      </c>
      <c r="C68" s="116"/>
      <c r="D68" s="78"/>
      <c r="E68" s="37">
        <f t="shared" si="2"/>
      </c>
      <c r="F68" s="43"/>
      <c r="G68" s="103">
        <f>IF(D68="","",'所属名一覧'!$C$8)</f>
      </c>
      <c r="H68" s="103"/>
      <c r="I68" s="44"/>
      <c r="J68" s="74"/>
      <c r="K68" s="156"/>
      <c r="L68" s="44"/>
      <c r="M68" s="74"/>
      <c r="N68" s="156"/>
      <c r="O68" s="44"/>
      <c r="P68" s="74"/>
      <c r="Q68" s="156"/>
      <c r="R68" s="45"/>
      <c r="S68" s="87"/>
      <c r="T68" s="45"/>
      <c r="U68" s="87"/>
      <c r="V68" s="35"/>
    </row>
    <row r="69" spans="1:22" ht="18" customHeight="1">
      <c r="A69" s="23">
        <f t="shared" si="3"/>
        <v>0</v>
      </c>
      <c r="B69" s="38">
        <f t="shared" si="4"/>
      </c>
      <c r="C69" s="117"/>
      <c r="D69" s="81"/>
      <c r="E69" s="47">
        <f t="shared" si="2"/>
      </c>
      <c r="F69" s="46"/>
      <c r="G69" s="104">
        <f>IF(D69="","",'所属名一覧'!$C$8)</f>
      </c>
      <c r="H69" s="104"/>
      <c r="I69" s="48"/>
      <c r="J69" s="75"/>
      <c r="K69" s="157"/>
      <c r="L69" s="48"/>
      <c r="M69" s="75"/>
      <c r="N69" s="157"/>
      <c r="O69" s="48"/>
      <c r="P69" s="75"/>
      <c r="Q69" s="157"/>
      <c r="R69" s="49"/>
      <c r="S69" s="88"/>
      <c r="T69" s="49"/>
      <c r="U69" s="88"/>
      <c r="V69" s="35"/>
    </row>
    <row r="70" spans="1:22" ht="18" customHeight="1">
      <c r="A70" s="23">
        <f t="shared" si="3"/>
        <v>0</v>
      </c>
      <c r="B70" s="39">
        <f t="shared" si="4"/>
      </c>
      <c r="C70" s="118"/>
      <c r="D70" s="83"/>
      <c r="E70" s="51">
        <f t="shared" si="2"/>
      </c>
      <c r="F70" s="50"/>
      <c r="G70" s="105">
        <f>IF(D70="","",'所属名一覧'!$C$8)</f>
      </c>
      <c r="H70" s="105"/>
      <c r="I70" s="52"/>
      <c r="J70" s="76"/>
      <c r="K70" s="158"/>
      <c r="L70" s="52"/>
      <c r="M70" s="76"/>
      <c r="N70" s="158"/>
      <c r="O70" s="52"/>
      <c r="P70" s="76"/>
      <c r="Q70" s="158"/>
      <c r="R70" s="53"/>
      <c r="S70" s="89"/>
      <c r="T70" s="53"/>
      <c r="U70" s="89"/>
      <c r="V70" s="35"/>
    </row>
    <row r="71" spans="1:22" ht="18" customHeight="1">
      <c r="A71" s="23">
        <f t="shared" si="3"/>
        <v>0</v>
      </c>
      <c r="B71" s="38">
        <f t="shared" si="4"/>
      </c>
      <c r="C71" s="117"/>
      <c r="D71" s="81"/>
      <c r="E71" s="47">
        <f t="shared" si="2"/>
      </c>
      <c r="F71" s="46"/>
      <c r="G71" s="104">
        <f>IF(D71="","",'所属名一覧'!$C$8)</f>
      </c>
      <c r="H71" s="104"/>
      <c r="I71" s="48"/>
      <c r="J71" s="75"/>
      <c r="K71" s="157"/>
      <c r="L71" s="48"/>
      <c r="M71" s="75"/>
      <c r="N71" s="157"/>
      <c r="O71" s="48"/>
      <c r="P71" s="75"/>
      <c r="Q71" s="157"/>
      <c r="R71" s="49"/>
      <c r="S71" s="88"/>
      <c r="T71" s="49"/>
      <c r="U71" s="88"/>
      <c r="V71" s="35"/>
    </row>
    <row r="72" spans="1:22" ht="18" customHeight="1" thickBot="1">
      <c r="A72" s="23">
        <f t="shared" si="3"/>
        <v>0</v>
      </c>
      <c r="B72" s="40">
        <f t="shared" si="4"/>
      </c>
      <c r="C72" s="119"/>
      <c r="D72" s="82"/>
      <c r="E72" s="55">
        <f t="shared" si="2"/>
      </c>
      <c r="F72" s="54"/>
      <c r="G72" s="106">
        <f>IF(D72="","",'所属名一覧'!$C$8)</f>
      </c>
      <c r="H72" s="122"/>
      <c r="I72" s="56"/>
      <c r="J72" s="77"/>
      <c r="K72" s="159"/>
      <c r="L72" s="56"/>
      <c r="M72" s="77"/>
      <c r="N72" s="159"/>
      <c r="O72" s="56"/>
      <c r="P72" s="77"/>
      <c r="Q72" s="159"/>
      <c r="R72" s="57"/>
      <c r="S72" s="90"/>
      <c r="T72" s="57"/>
      <c r="U72" s="90"/>
      <c r="V72" s="35"/>
    </row>
    <row r="73" spans="1:22" ht="18" customHeight="1">
      <c r="A73" s="23">
        <f t="shared" si="3"/>
        <v>0</v>
      </c>
      <c r="B73" s="41">
        <f t="shared" si="4"/>
      </c>
      <c r="C73" s="116"/>
      <c r="D73" s="84"/>
      <c r="E73" s="37">
        <f t="shared" si="2"/>
      </c>
      <c r="F73" s="43"/>
      <c r="G73" s="103">
        <f>IF(D73="","",'所属名一覧'!$C$8)</f>
      </c>
      <c r="H73" s="103"/>
      <c r="I73" s="44"/>
      <c r="J73" s="74"/>
      <c r="K73" s="156"/>
      <c r="L73" s="44"/>
      <c r="M73" s="74"/>
      <c r="N73" s="156"/>
      <c r="O73" s="44"/>
      <c r="P73" s="74"/>
      <c r="Q73" s="156"/>
      <c r="R73" s="45"/>
      <c r="S73" s="87"/>
      <c r="T73" s="45"/>
      <c r="U73" s="87"/>
      <c r="V73" s="35"/>
    </row>
    <row r="74" spans="1:22" ht="18" customHeight="1">
      <c r="A74" s="23">
        <f t="shared" si="3"/>
        <v>0</v>
      </c>
      <c r="B74" s="38">
        <f t="shared" si="4"/>
      </c>
      <c r="C74" s="117"/>
      <c r="D74" s="81"/>
      <c r="E74" s="47">
        <f t="shared" si="2"/>
      </c>
      <c r="F74" s="46"/>
      <c r="G74" s="104">
        <f>IF(D74="","",'所属名一覧'!$C$8)</f>
      </c>
      <c r="H74" s="104"/>
      <c r="I74" s="48"/>
      <c r="J74" s="75"/>
      <c r="K74" s="157"/>
      <c r="L74" s="48"/>
      <c r="M74" s="75"/>
      <c r="N74" s="157"/>
      <c r="O74" s="48"/>
      <c r="P74" s="75"/>
      <c r="Q74" s="157"/>
      <c r="R74" s="49"/>
      <c r="S74" s="88"/>
      <c r="T74" s="49"/>
      <c r="U74" s="88"/>
      <c r="V74" s="35"/>
    </row>
    <row r="75" spans="1:22" ht="18" customHeight="1">
      <c r="A75" s="23">
        <f t="shared" si="3"/>
        <v>0</v>
      </c>
      <c r="B75" s="39">
        <f t="shared" si="4"/>
      </c>
      <c r="C75" s="118"/>
      <c r="D75" s="83"/>
      <c r="E75" s="51">
        <f t="shared" si="2"/>
      </c>
      <c r="F75" s="50"/>
      <c r="G75" s="105">
        <f>IF(D75="","",'所属名一覧'!$C$8)</f>
      </c>
      <c r="H75" s="105"/>
      <c r="I75" s="52"/>
      <c r="J75" s="76"/>
      <c r="K75" s="158"/>
      <c r="L75" s="52"/>
      <c r="M75" s="76"/>
      <c r="N75" s="158"/>
      <c r="O75" s="52"/>
      <c r="P75" s="76"/>
      <c r="Q75" s="158"/>
      <c r="R75" s="53"/>
      <c r="S75" s="89"/>
      <c r="T75" s="53"/>
      <c r="U75" s="89"/>
      <c r="V75" s="35"/>
    </row>
    <row r="76" spans="1:22" ht="18" customHeight="1">
      <c r="A76" s="23">
        <f t="shared" si="3"/>
        <v>0</v>
      </c>
      <c r="B76" s="38">
        <f t="shared" si="4"/>
      </c>
      <c r="C76" s="117"/>
      <c r="D76" s="81"/>
      <c r="E76" s="47">
        <f t="shared" si="2"/>
      </c>
      <c r="F76" s="46"/>
      <c r="G76" s="104">
        <f>IF(D76="","",'所属名一覧'!$C$8)</f>
      </c>
      <c r="H76" s="104"/>
      <c r="I76" s="48"/>
      <c r="J76" s="75"/>
      <c r="K76" s="157"/>
      <c r="L76" s="48"/>
      <c r="M76" s="75"/>
      <c r="N76" s="157"/>
      <c r="O76" s="48"/>
      <c r="P76" s="75"/>
      <c r="Q76" s="157"/>
      <c r="R76" s="49"/>
      <c r="S76" s="88"/>
      <c r="T76" s="49"/>
      <c r="U76" s="88"/>
      <c r="V76" s="35"/>
    </row>
    <row r="77" spans="1:22" ht="18" customHeight="1" thickBot="1">
      <c r="A77" s="23">
        <f aca="true" t="shared" si="5" ref="A77:A108">IF(D77="",0,COUNTIF($D$13:$D$192,D77))</f>
        <v>0</v>
      </c>
      <c r="B77" s="40">
        <f t="shared" si="4"/>
      </c>
      <c r="C77" s="119"/>
      <c r="D77" s="82"/>
      <c r="E77" s="55">
        <f t="shared" si="2"/>
      </c>
      <c r="F77" s="54"/>
      <c r="G77" s="106">
        <f>IF(D77="","",'所属名一覧'!$C$8)</f>
      </c>
      <c r="H77" s="122"/>
      <c r="I77" s="56"/>
      <c r="J77" s="77"/>
      <c r="K77" s="159"/>
      <c r="L77" s="56"/>
      <c r="M77" s="77"/>
      <c r="N77" s="159"/>
      <c r="O77" s="56"/>
      <c r="P77" s="77"/>
      <c r="Q77" s="159"/>
      <c r="R77" s="57"/>
      <c r="S77" s="90"/>
      <c r="T77" s="57"/>
      <c r="U77" s="90"/>
      <c r="V77" s="35"/>
    </row>
    <row r="78" spans="1:22" ht="18" customHeight="1">
      <c r="A78" s="23">
        <f t="shared" si="5"/>
        <v>0</v>
      </c>
      <c r="B78" s="41">
        <f aca="true" t="shared" si="6" ref="B78:B109">IF(D78="","",B77+1)</f>
      </c>
      <c r="C78" s="116"/>
      <c r="D78" s="78"/>
      <c r="E78" s="37">
        <f aca="true" t="shared" si="7" ref="E78:E141">IF(D78="","",ASC(PHONETIC(D78)))</f>
      </c>
      <c r="F78" s="43"/>
      <c r="G78" s="103">
        <f>IF(D78="","",'所属名一覧'!$C$8)</f>
      </c>
      <c r="H78" s="103"/>
      <c r="I78" s="44"/>
      <c r="J78" s="74"/>
      <c r="K78" s="156"/>
      <c r="L78" s="44"/>
      <c r="M78" s="74"/>
      <c r="N78" s="156"/>
      <c r="O78" s="44"/>
      <c r="P78" s="74"/>
      <c r="Q78" s="156"/>
      <c r="R78" s="45"/>
      <c r="S78" s="87"/>
      <c r="T78" s="45"/>
      <c r="U78" s="87"/>
      <c r="V78" s="35"/>
    </row>
    <row r="79" spans="1:22" ht="18" customHeight="1">
      <c r="A79" s="23">
        <f t="shared" si="5"/>
        <v>0</v>
      </c>
      <c r="B79" s="38">
        <f t="shared" si="6"/>
      </c>
      <c r="C79" s="117"/>
      <c r="D79" s="81"/>
      <c r="E79" s="47">
        <f t="shared" si="7"/>
      </c>
      <c r="F79" s="46"/>
      <c r="G79" s="104">
        <f>IF(D79="","",'所属名一覧'!$C$8)</f>
      </c>
      <c r="H79" s="104"/>
      <c r="I79" s="48"/>
      <c r="J79" s="75"/>
      <c r="K79" s="157"/>
      <c r="L79" s="48"/>
      <c r="M79" s="75"/>
      <c r="N79" s="157"/>
      <c r="O79" s="48"/>
      <c r="P79" s="75"/>
      <c r="Q79" s="157"/>
      <c r="R79" s="49"/>
      <c r="S79" s="88"/>
      <c r="T79" s="49"/>
      <c r="U79" s="88"/>
      <c r="V79" s="35"/>
    </row>
    <row r="80" spans="1:22" ht="18" customHeight="1">
      <c r="A80" s="23">
        <f t="shared" si="5"/>
        <v>0</v>
      </c>
      <c r="B80" s="39">
        <f t="shared" si="6"/>
      </c>
      <c r="C80" s="118"/>
      <c r="D80" s="83"/>
      <c r="E80" s="51">
        <f t="shared" si="7"/>
      </c>
      <c r="F80" s="50"/>
      <c r="G80" s="105">
        <f>IF(D80="","",'所属名一覧'!$C$8)</f>
      </c>
      <c r="H80" s="105"/>
      <c r="I80" s="52"/>
      <c r="J80" s="76"/>
      <c r="K80" s="158"/>
      <c r="L80" s="52"/>
      <c r="M80" s="76"/>
      <c r="N80" s="158"/>
      <c r="O80" s="52"/>
      <c r="P80" s="76"/>
      <c r="Q80" s="158"/>
      <c r="R80" s="53"/>
      <c r="S80" s="89"/>
      <c r="T80" s="53"/>
      <c r="U80" s="89"/>
      <c r="V80" s="35"/>
    </row>
    <row r="81" spans="1:22" ht="18" customHeight="1">
      <c r="A81" s="23">
        <f t="shared" si="5"/>
        <v>0</v>
      </c>
      <c r="B81" s="38">
        <f t="shared" si="6"/>
      </c>
      <c r="C81" s="117"/>
      <c r="D81" s="81"/>
      <c r="E81" s="47">
        <f t="shared" si="7"/>
      </c>
      <c r="F81" s="46"/>
      <c r="G81" s="104">
        <f>IF(D81="","",'所属名一覧'!$C$8)</f>
      </c>
      <c r="H81" s="104"/>
      <c r="I81" s="48"/>
      <c r="J81" s="75"/>
      <c r="K81" s="157"/>
      <c r="L81" s="48"/>
      <c r="M81" s="75"/>
      <c r="N81" s="157"/>
      <c r="O81" s="48"/>
      <c r="P81" s="75"/>
      <c r="Q81" s="157"/>
      <c r="R81" s="49"/>
      <c r="S81" s="88"/>
      <c r="T81" s="49"/>
      <c r="U81" s="88"/>
      <c r="V81" s="35"/>
    </row>
    <row r="82" spans="1:22" ht="18" customHeight="1" thickBot="1">
      <c r="A82" s="23">
        <f t="shared" si="5"/>
        <v>0</v>
      </c>
      <c r="B82" s="40">
        <f t="shared" si="6"/>
      </c>
      <c r="C82" s="119"/>
      <c r="D82" s="82"/>
      <c r="E82" s="55">
        <f t="shared" si="7"/>
      </c>
      <c r="F82" s="54"/>
      <c r="G82" s="106">
        <f>IF(D82="","",'所属名一覧'!$C$8)</f>
      </c>
      <c r="H82" s="122"/>
      <c r="I82" s="56"/>
      <c r="J82" s="77"/>
      <c r="K82" s="159"/>
      <c r="L82" s="56"/>
      <c r="M82" s="77"/>
      <c r="N82" s="159"/>
      <c r="O82" s="56"/>
      <c r="P82" s="77"/>
      <c r="Q82" s="159"/>
      <c r="R82" s="57"/>
      <c r="S82" s="90"/>
      <c r="T82" s="57"/>
      <c r="U82" s="90"/>
      <c r="V82" s="35"/>
    </row>
    <row r="83" spans="1:22" ht="18" customHeight="1">
      <c r="A83" s="23">
        <f t="shared" si="5"/>
        <v>0</v>
      </c>
      <c r="B83" s="41">
        <f t="shared" si="6"/>
      </c>
      <c r="C83" s="116"/>
      <c r="D83" s="78"/>
      <c r="E83" s="37">
        <f t="shared" si="7"/>
      </c>
      <c r="F83" s="43"/>
      <c r="G83" s="103">
        <f>IF(D83="","",'所属名一覧'!$C$8)</f>
      </c>
      <c r="H83" s="103"/>
      <c r="I83" s="44"/>
      <c r="J83" s="74"/>
      <c r="K83" s="156"/>
      <c r="L83" s="44"/>
      <c r="M83" s="74"/>
      <c r="N83" s="156"/>
      <c r="O83" s="44"/>
      <c r="P83" s="74"/>
      <c r="Q83" s="156"/>
      <c r="R83" s="45"/>
      <c r="S83" s="87"/>
      <c r="T83" s="45"/>
      <c r="U83" s="87"/>
      <c r="V83" s="35"/>
    </row>
    <row r="84" spans="1:22" ht="18" customHeight="1">
      <c r="A84" s="23">
        <f t="shared" si="5"/>
        <v>0</v>
      </c>
      <c r="B84" s="38">
        <f t="shared" si="6"/>
      </c>
      <c r="C84" s="117"/>
      <c r="D84" s="81"/>
      <c r="E84" s="47">
        <f t="shared" si="7"/>
      </c>
      <c r="F84" s="46"/>
      <c r="G84" s="104">
        <f>IF(D84="","",'所属名一覧'!$C$8)</f>
      </c>
      <c r="H84" s="104"/>
      <c r="I84" s="48"/>
      <c r="J84" s="75"/>
      <c r="K84" s="157"/>
      <c r="L84" s="48"/>
      <c r="M84" s="75"/>
      <c r="N84" s="157"/>
      <c r="O84" s="48"/>
      <c r="P84" s="75"/>
      <c r="Q84" s="157"/>
      <c r="R84" s="49"/>
      <c r="S84" s="88"/>
      <c r="T84" s="49"/>
      <c r="U84" s="88"/>
      <c r="V84" s="35"/>
    </row>
    <row r="85" spans="1:22" ht="18" customHeight="1">
      <c r="A85" s="23">
        <f t="shared" si="5"/>
        <v>0</v>
      </c>
      <c r="B85" s="39">
        <f t="shared" si="6"/>
      </c>
      <c r="C85" s="118"/>
      <c r="D85" s="83"/>
      <c r="E85" s="51">
        <f t="shared" si="7"/>
      </c>
      <c r="F85" s="50"/>
      <c r="G85" s="105">
        <f>IF(D85="","",'所属名一覧'!$C$8)</f>
      </c>
      <c r="H85" s="105"/>
      <c r="I85" s="52"/>
      <c r="J85" s="76"/>
      <c r="K85" s="158"/>
      <c r="L85" s="52"/>
      <c r="M85" s="76"/>
      <c r="N85" s="158"/>
      <c r="O85" s="52"/>
      <c r="P85" s="76"/>
      <c r="Q85" s="158"/>
      <c r="R85" s="53"/>
      <c r="S85" s="89"/>
      <c r="T85" s="53"/>
      <c r="U85" s="89"/>
      <c r="V85" s="35"/>
    </row>
    <row r="86" spans="1:22" ht="18" customHeight="1">
      <c r="A86" s="23">
        <f t="shared" si="5"/>
        <v>0</v>
      </c>
      <c r="B86" s="38">
        <f t="shared" si="6"/>
      </c>
      <c r="C86" s="117"/>
      <c r="D86" s="79"/>
      <c r="E86" s="47">
        <f t="shared" si="7"/>
      </c>
      <c r="F86" s="46"/>
      <c r="G86" s="104">
        <f>IF(D86="","",'所属名一覧'!$C$8)</f>
      </c>
      <c r="H86" s="104"/>
      <c r="I86" s="48"/>
      <c r="J86" s="75"/>
      <c r="K86" s="157"/>
      <c r="L86" s="48"/>
      <c r="M86" s="75"/>
      <c r="N86" s="157"/>
      <c r="O86" s="48"/>
      <c r="P86" s="75"/>
      <c r="Q86" s="157"/>
      <c r="R86" s="49"/>
      <c r="S86" s="88"/>
      <c r="T86" s="49"/>
      <c r="U86" s="88"/>
      <c r="V86" s="35"/>
    </row>
    <row r="87" spans="1:22" ht="18" customHeight="1" thickBot="1">
      <c r="A87" s="23">
        <f t="shared" si="5"/>
        <v>0</v>
      </c>
      <c r="B87" s="40">
        <f t="shared" si="6"/>
      </c>
      <c r="C87" s="119"/>
      <c r="D87" s="82"/>
      <c r="E87" s="55">
        <f t="shared" si="7"/>
      </c>
      <c r="F87" s="54"/>
      <c r="G87" s="106">
        <f>IF(D87="","",'所属名一覧'!$C$8)</f>
      </c>
      <c r="H87" s="122"/>
      <c r="I87" s="56"/>
      <c r="J87" s="77"/>
      <c r="K87" s="159"/>
      <c r="L87" s="56"/>
      <c r="M87" s="77"/>
      <c r="N87" s="159"/>
      <c r="O87" s="56"/>
      <c r="P87" s="77"/>
      <c r="Q87" s="159"/>
      <c r="R87" s="57"/>
      <c r="S87" s="90"/>
      <c r="T87" s="57"/>
      <c r="U87" s="90"/>
      <c r="V87" s="35"/>
    </row>
    <row r="88" spans="1:22" ht="18" customHeight="1">
      <c r="A88" s="23">
        <f t="shared" si="5"/>
        <v>0</v>
      </c>
      <c r="B88" s="41">
        <f t="shared" si="6"/>
      </c>
      <c r="C88" s="116"/>
      <c r="D88" s="78"/>
      <c r="E88" s="37">
        <f t="shared" si="7"/>
      </c>
      <c r="F88" s="43"/>
      <c r="G88" s="103">
        <f>IF(D88="","",'所属名一覧'!$C$8)</f>
      </c>
      <c r="H88" s="103"/>
      <c r="I88" s="44"/>
      <c r="J88" s="74"/>
      <c r="K88" s="156"/>
      <c r="L88" s="44"/>
      <c r="M88" s="74"/>
      <c r="N88" s="156"/>
      <c r="O88" s="44"/>
      <c r="P88" s="74"/>
      <c r="Q88" s="156"/>
      <c r="R88" s="45"/>
      <c r="S88" s="87"/>
      <c r="T88" s="45"/>
      <c r="U88" s="87"/>
      <c r="V88" s="35"/>
    </row>
    <row r="89" spans="1:22" ht="18" customHeight="1">
      <c r="A89" s="23">
        <f t="shared" si="5"/>
        <v>0</v>
      </c>
      <c r="B89" s="38">
        <f t="shared" si="6"/>
      </c>
      <c r="C89" s="117"/>
      <c r="D89" s="81"/>
      <c r="E89" s="47">
        <f t="shared" si="7"/>
      </c>
      <c r="F89" s="46"/>
      <c r="G89" s="104">
        <f>IF(D89="","",'所属名一覧'!$C$8)</f>
      </c>
      <c r="H89" s="104"/>
      <c r="I89" s="48"/>
      <c r="J89" s="75"/>
      <c r="K89" s="157"/>
      <c r="L89" s="48"/>
      <c r="M89" s="75"/>
      <c r="N89" s="157"/>
      <c r="O89" s="48"/>
      <c r="P89" s="75"/>
      <c r="Q89" s="157"/>
      <c r="R89" s="49"/>
      <c r="S89" s="88"/>
      <c r="T89" s="49"/>
      <c r="U89" s="88"/>
      <c r="V89" s="35"/>
    </row>
    <row r="90" spans="1:22" ht="18" customHeight="1">
      <c r="A90" s="23">
        <f t="shared" si="5"/>
        <v>0</v>
      </c>
      <c r="B90" s="39">
        <f t="shared" si="6"/>
      </c>
      <c r="C90" s="118"/>
      <c r="D90" s="80"/>
      <c r="E90" s="51">
        <f t="shared" si="7"/>
      </c>
      <c r="F90" s="50"/>
      <c r="G90" s="105">
        <f>IF(D90="","",'所属名一覧'!$C$8)</f>
      </c>
      <c r="H90" s="105"/>
      <c r="I90" s="52"/>
      <c r="J90" s="76"/>
      <c r="K90" s="158"/>
      <c r="L90" s="52"/>
      <c r="M90" s="76"/>
      <c r="N90" s="158"/>
      <c r="O90" s="52"/>
      <c r="P90" s="76"/>
      <c r="Q90" s="158"/>
      <c r="R90" s="53"/>
      <c r="S90" s="89"/>
      <c r="T90" s="53"/>
      <c r="U90" s="89"/>
      <c r="V90" s="35"/>
    </row>
    <row r="91" spans="1:22" ht="18" customHeight="1">
      <c r="A91" s="23">
        <f t="shared" si="5"/>
        <v>0</v>
      </c>
      <c r="B91" s="38">
        <f t="shared" si="6"/>
      </c>
      <c r="C91" s="117"/>
      <c r="D91" s="81"/>
      <c r="E91" s="47">
        <f t="shared" si="7"/>
      </c>
      <c r="F91" s="46"/>
      <c r="G91" s="104">
        <f>IF(D91="","",'所属名一覧'!$C$8)</f>
      </c>
      <c r="H91" s="104"/>
      <c r="I91" s="48"/>
      <c r="J91" s="75"/>
      <c r="K91" s="157"/>
      <c r="L91" s="48"/>
      <c r="M91" s="75"/>
      <c r="N91" s="157"/>
      <c r="O91" s="48"/>
      <c r="P91" s="75"/>
      <c r="Q91" s="157"/>
      <c r="R91" s="49"/>
      <c r="S91" s="88"/>
      <c r="T91" s="49"/>
      <c r="U91" s="88"/>
      <c r="V91" s="35"/>
    </row>
    <row r="92" spans="1:22" ht="18" customHeight="1" thickBot="1">
      <c r="A92" s="23">
        <f t="shared" si="5"/>
        <v>0</v>
      </c>
      <c r="B92" s="40">
        <f t="shared" si="6"/>
      </c>
      <c r="C92" s="119"/>
      <c r="D92" s="82"/>
      <c r="E92" s="55">
        <f t="shared" si="7"/>
      </c>
      <c r="F92" s="54"/>
      <c r="G92" s="106">
        <f>IF(D92="","",'所属名一覧'!$C$8)</f>
      </c>
      <c r="H92" s="122"/>
      <c r="I92" s="56"/>
      <c r="J92" s="77"/>
      <c r="K92" s="159"/>
      <c r="L92" s="56"/>
      <c r="M92" s="77"/>
      <c r="N92" s="159"/>
      <c r="O92" s="56"/>
      <c r="P92" s="77"/>
      <c r="Q92" s="159"/>
      <c r="R92" s="57"/>
      <c r="S92" s="90"/>
      <c r="T92" s="57"/>
      <c r="U92" s="90"/>
      <c r="V92" s="35"/>
    </row>
    <row r="93" spans="1:22" ht="18" customHeight="1">
      <c r="A93" s="23">
        <f t="shared" si="5"/>
        <v>0</v>
      </c>
      <c r="B93" s="41">
        <f t="shared" si="6"/>
      </c>
      <c r="C93" s="116"/>
      <c r="D93" s="84"/>
      <c r="E93" s="37">
        <f t="shared" si="7"/>
      </c>
      <c r="F93" s="43"/>
      <c r="G93" s="103">
        <f>IF(D93="","",'所属名一覧'!$C$8)</f>
      </c>
      <c r="H93" s="103"/>
      <c r="I93" s="44"/>
      <c r="J93" s="74"/>
      <c r="K93" s="156"/>
      <c r="L93" s="44"/>
      <c r="M93" s="74"/>
      <c r="N93" s="156"/>
      <c r="O93" s="44"/>
      <c r="P93" s="74"/>
      <c r="Q93" s="156"/>
      <c r="R93" s="45"/>
      <c r="S93" s="87"/>
      <c r="T93" s="45"/>
      <c r="U93" s="87"/>
      <c r="V93" s="35"/>
    </row>
    <row r="94" spans="1:22" ht="18" customHeight="1">
      <c r="A94" s="23">
        <f t="shared" si="5"/>
        <v>0</v>
      </c>
      <c r="B94" s="38">
        <f t="shared" si="6"/>
      </c>
      <c r="C94" s="117"/>
      <c r="D94" s="81"/>
      <c r="E94" s="47">
        <f t="shared" si="7"/>
      </c>
      <c r="F94" s="46"/>
      <c r="G94" s="104">
        <f>IF(D94="","",'所属名一覧'!$C$8)</f>
      </c>
      <c r="H94" s="104"/>
      <c r="I94" s="48"/>
      <c r="J94" s="75"/>
      <c r="K94" s="157"/>
      <c r="L94" s="48"/>
      <c r="M94" s="75"/>
      <c r="N94" s="157"/>
      <c r="O94" s="48"/>
      <c r="P94" s="75"/>
      <c r="Q94" s="157"/>
      <c r="R94" s="49"/>
      <c r="S94" s="88"/>
      <c r="T94" s="49"/>
      <c r="U94" s="88"/>
      <c r="V94" s="35"/>
    </row>
    <row r="95" spans="1:22" ht="18" customHeight="1">
      <c r="A95" s="23">
        <f t="shared" si="5"/>
        <v>0</v>
      </c>
      <c r="B95" s="39">
        <f t="shared" si="6"/>
      </c>
      <c r="C95" s="118"/>
      <c r="D95" s="80"/>
      <c r="E95" s="51">
        <f t="shared" si="7"/>
      </c>
      <c r="F95" s="50"/>
      <c r="G95" s="105">
        <f>IF(D95="","",'所属名一覧'!$C$8)</f>
      </c>
      <c r="H95" s="105"/>
      <c r="I95" s="52"/>
      <c r="J95" s="76"/>
      <c r="K95" s="158"/>
      <c r="L95" s="52"/>
      <c r="M95" s="76"/>
      <c r="N95" s="158"/>
      <c r="O95" s="52"/>
      <c r="P95" s="76"/>
      <c r="Q95" s="158"/>
      <c r="R95" s="53"/>
      <c r="S95" s="89"/>
      <c r="T95" s="53"/>
      <c r="U95" s="89"/>
      <c r="V95" s="35"/>
    </row>
    <row r="96" spans="1:22" ht="18" customHeight="1">
      <c r="A96" s="23">
        <f t="shared" si="5"/>
        <v>0</v>
      </c>
      <c r="B96" s="38">
        <f t="shared" si="6"/>
      </c>
      <c r="C96" s="117"/>
      <c r="D96" s="81"/>
      <c r="E96" s="47">
        <f t="shared" si="7"/>
      </c>
      <c r="F96" s="46"/>
      <c r="G96" s="104">
        <f>IF(D96="","",'所属名一覧'!$C$8)</f>
      </c>
      <c r="H96" s="104"/>
      <c r="I96" s="48"/>
      <c r="J96" s="75"/>
      <c r="K96" s="157"/>
      <c r="L96" s="48"/>
      <c r="M96" s="75"/>
      <c r="N96" s="157"/>
      <c r="O96" s="48"/>
      <c r="P96" s="75"/>
      <c r="Q96" s="157"/>
      <c r="R96" s="49"/>
      <c r="S96" s="88"/>
      <c r="T96" s="49"/>
      <c r="U96" s="88"/>
      <c r="V96" s="35"/>
    </row>
    <row r="97" spans="1:22" ht="18" customHeight="1" thickBot="1">
      <c r="A97" s="23">
        <f t="shared" si="5"/>
        <v>0</v>
      </c>
      <c r="B97" s="40">
        <f t="shared" si="6"/>
      </c>
      <c r="C97" s="119"/>
      <c r="D97" s="85"/>
      <c r="E97" s="55">
        <f t="shared" si="7"/>
      </c>
      <c r="F97" s="54"/>
      <c r="G97" s="106">
        <f>IF(D97="","",'所属名一覧'!$C$8)</f>
      </c>
      <c r="H97" s="122"/>
      <c r="I97" s="56"/>
      <c r="J97" s="77"/>
      <c r="K97" s="159"/>
      <c r="L97" s="56"/>
      <c r="M97" s="77"/>
      <c r="N97" s="159"/>
      <c r="O97" s="56"/>
      <c r="P97" s="77"/>
      <c r="Q97" s="159"/>
      <c r="R97" s="57"/>
      <c r="S97" s="90"/>
      <c r="T97" s="57"/>
      <c r="U97" s="90"/>
      <c r="V97" s="35"/>
    </row>
    <row r="98" spans="1:22" ht="18" customHeight="1">
      <c r="A98" s="23">
        <f t="shared" si="5"/>
        <v>0</v>
      </c>
      <c r="B98" s="41">
        <f t="shared" si="6"/>
      </c>
      <c r="C98" s="116"/>
      <c r="D98" s="78"/>
      <c r="E98" s="37">
        <f t="shared" si="7"/>
      </c>
      <c r="F98" s="43"/>
      <c r="G98" s="103">
        <f>IF(D98="","",'所属名一覧'!$C$8)</f>
      </c>
      <c r="H98" s="103"/>
      <c r="I98" s="44"/>
      <c r="J98" s="74"/>
      <c r="K98" s="156"/>
      <c r="L98" s="44"/>
      <c r="M98" s="74"/>
      <c r="N98" s="156"/>
      <c r="O98" s="44"/>
      <c r="P98" s="74"/>
      <c r="Q98" s="156"/>
      <c r="R98" s="45"/>
      <c r="S98" s="87"/>
      <c r="T98" s="45"/>
      <c r="U98" s="87"/>
      <c r="V98" s="35"/>
    </row>
    <row r="99" spans="1:22" ht="18" customHeight="1">
      <c r="A99" s="23">
        <f t="shared" si="5"/>
        <v>0</v>
      </c>
      <c r="B99" s="38">
        <f t="shared" si="6"/>
      </c>
      <c r="C99" s="117"/>
      <c r="D99" s="81"/>
      <c r="E99" s="47">
        <f t="shared" si="7"/>
      </c>
      <c r="F99" s="46"/>
      <c r="G99" s="104">
        <f>IF(D99="","",'所属名一覧'!$C$8)</f>
      </c>
      <c r="H99" s="104"/>
      <c r="I99" s="48"/>
      <c r="J99" s="75"/>
      <c r="K99" s="157"/>
      <c r="L99" s="48"/>
      <c r="M99" s="75"/>
      <c r="N99" s="157"/>
      <c r="O99" s="48"/>
      <c r="P99" s="75"/>
      <c r="Q99" s="157"/>
      <c r="R99" s="49"/>
      <c r="S99" s="88"/>
      <c r="T99" s="49"/>
      <c r="U99" s="88"/>
      <c r="V99" s="35"/>
    </row>
    <row r="100" spans="1:22" ht="18" customHeight="1">
      <c r="A100" s="23">
        <f t="shared" si="5"/>
        <v>0</v>
      </c>
      <c r="B100" s="39">
        <f t="shared" si="6"/>
      </c>
      <c r="C100" s="118"/>
      <c r="D100" s="83"/>
      <c r="E100" s="58">
        <f t="shared" si="7"/>
      </c>
      <c r="F100" s="50"/>
      <c r="G100" s="105">
        <f>IF(D100="","",'所属名一覧'!$C$8)</f>
      </c>
      <c r="H100" s="105"/>
      <c r="I100" s="52"/>
      <c r="J100" s="76"/>
      <c r="K100" s="158"/>
      <c r="L100" s="52"/>
      <c r="M100" s="76"/>
      <c r="N100" s="158"/>
      <c r="O100" s="52"/>
      <c r="P100" s="76"/>
      <c r="Q100" s="158"/>
      <c r="R100" s="53"/>
      <c r="S100" s="89"/>
      <c r="T100" s="53"/>
      <c r="U100" s="89"/>
      <c r="V100" s="35"/>
    </row>
    <row r="101" spans="1:22" ht="18" customHeight="1">
      <c r="A101" s="23">
        <f t="shared" si="5"/>
        <v>0</v>
      </c>
      <c r="B101" s="38">
        <f t="shared" si="6"/>
      </c>
      <c r="C101" s="117"/>
      <c r="D101" s="81"/>
      <c r="E101" s="47">
        <f t="shared" si="7"/>
      </c>
      <c r="F101" s="46"/>
      <c r="G101" s="104">
        <f>IF(D101="","",'所属名一覧'!$C$8)</f>
      </c>
      <c r="H101" s="104"/>
      <c r="I101" s="48"/>
      <c r="J101" s="75"/>
      <c r="K101" s="157"/>
      <c r="L101" s="48"/>
      <c r="M101" s="75"/>
      <c r="N101" s="157"/>
      <c r="O101" s="48"/>
      <c r="P101" s="75"/>
      <c r="Q101" s="157"/>
      <c r="R101" s="49"/>
      <c r="S101" s="88"/>
      <c r="T101" s="49"/>
      <c r="U101" s="88"/>
      <c r="V101" s="35"/>
    </row>
    <row r="102" spans="1:22" ht="18" customHeight="1" thickBot="1">
      <c r="A102" s="23">
        <f t="shared" si="5"/>
        <v>0</v>
      </c>
      <c r="B102" s="40">
        <f t="shared" si="6"/>
      </c>
      <c r="C102" s="119"/>
      <c r="D102" s="82"/>
      <c r="E102" s="55">
        <f t="shared" si="7"/>
      </c>
      <c r="F102" s="54"/>
      <c r="G102" s="106">
        <f>IF(D102="","",'所属名一覧'!$C$8)</f>
      </c>
      <c r="H102" s="122"/>
      <c r="I102" s="56"/>
      <c r="J102" s="77"/>
      <c r="K102" s="159"/>
      <c r="L102" s="56"/>
      <c r="M102" s="77"/>
      <c r="N102" s="159"/>
      <c r="O102" s="56"/>
      <c r="P102" s="77"/>
      <c r="Q102" s="159"/>
      <c r="R102" s="57"/>
      <c r="S102" s="90"/>
      <c r="T102" s="57"/>
      <c r="U102" s="90"/>
      <c r="V102" s="35"/>
    </row>
    <row r="103" spans="1:22" ht="18" customHeight="1">
      <c r="A103" s="23">
        <f t="shared" si="5"/>
        <v>0</v>
      </c>
      <c r="B103" s="41">
        <f t="shared" si="6"/>
      </c>
      <c r="C103" s="116"/>
      <c r="D103" s="78"/>
      <c r="E103" s="37">
        <f t="shared" si="7"/>
      </c>
      <c r="F103" s="43"/>
      <c r="G103" s="103">
        <f>IF(D103="","",'所属名一覧'!$C$8)</f>
      </c>
      <c r="H103" s="103"/>
      <c r="I103" s="44"/>
      <c r="J103" s="74"/>
      <c r="K103" s="156"/>
      <c r="L103" s="44"/>
      <c r="M103" s="74"/>
      <c r="N103" s="156"/>
      <c r="O103" s="44"/>
      <c r="P103" s="74"/>
      <c r="Q103" s="156"/>
      <c r="R103" s="45"/>
      <c r="S103" s="87"/>
      <c r="T103" s="45"/>
      <c r="U103" s="87"/>
      <c r="V103" s="35"/>
    </row>
    <row r="104" spans="1:22" ht="18" customHeight="1">
      <c r="A104" s="23">
        <f t="shared" si="5"/>
        <v>0</v>
      </c>
      <c r="B104" s="38">
        <f t="shared" si="6"/>
      </c>
      <c r="C104" s="117"/>
      <c r="D104" s="81"/>
      <c r="E104" s="47">
        <f t="shared" si="7"/>
      </c>
      <c r="F104" s="46"/>
      <c r="G104" s="104">
        <f>IF(D104="","",'所属名一覧'!$C$8)</f>
      </c>
      <c r="H104" s="104"/>
      <c r="I104" s="48"/>
      <c r="J104" s="75"/>
      <c r="K104" s="157"/>
      <c r="L104" s="48"/>
      <c r="M104" s="75"/>
      <c r="N104" s="157"/>
      <c r="O104" s="48"/>
      <c r="P104" s="75"/>
      <c r="Q104" s="157"/>
      <c r="R104" s="49"/>
      <c r="S104" s="88"/>
      <c r="T104" s="49"/>
      <c r="U104" s="88"/>
      <c r="V104" s="35"/>
    </row>
    <row r="105" spans="1:22" ht="18" customHeight="1">
      <c r="A105" s="23">
        <f t="shared" si="5"/>
        <v>0</v>
      </c>
      <c r="B105" s="39">
        <f t="shared" si="6"/>
      </c>
      <c r="C105" s="118"/>
      <c r="D105" s="83"/>
      <c r="E105" s="51">
        <f t="shared" si="7"/>
      </c>
      <c r="F105" s="50"/>
      <c r="G105" s="105">
        <f>IF(D105="","",'所属名一覧'!$C$8)</f>
      </c>
      <c r="H105" s="105"/>
      <c r="I105" s="52"/>
      <c r="J105" s="76"/>
      <c r="K105" s="158"/>
      <c r="L105" s="52"/>
      <c r="M105" s="76"/>
      <c r="N105" s="158"/>
      <c r="O105" s="52"/>
      <c r="P105" s="76"/>
      <c r="Q105" s="158"/>
      <c r="R105" s="53"/>
      <c r="S105" s="89"/>
      <c r="T105" s="53"/>
      <c r="U105" s="89"/>
      <c r="V105" s="35"/>
    </row>
    <row r="106" spans="1:22" ht="18" customHeight="1">
      <c r="A106" s="23">
        <f t="shared" si="5"/>
        <v>0</v>
      </c>
      <c r="B106" s="38">
        <f t="shared" si="6"/>
      </c>
      <c r="C106" s="117"/>
      <c r="D106" s="81"/>
      <c r="E106" s="47">
        <f t="shared" si="7"/>
      </c>
      <c r="F106" s="46"/>
      <c r="G106" s="104">
        <f>IF(D106="","",'所属名一覧'!$C$8)</f>
      </c>
      <c r="H106" s="104"/>
      <c r="I106" s="48"/>
      <c r="J106" s="75"/>
      <c r="K106" s="157"/>
      <c r="L106" s="48"/>
      <c r="M106" s="75"/>
      <c r="N106" s="157"/>
      <c r="O106" s="48"/>
      <c r="P106" s="75"/>
      <c r="Q106" s="157"/>
      <c r="R106" s="49"/>
      <c r="S106" s="88"/>
      <c r="T106" s="49"/>
      <c r="U106" s="88"/>
      <c r="V106" s="35"/>
    </row>
    <row r="107" spans="1:22" ht="18" customHeight="1" thickBot="1">
      <c r="A107" s="23">
        <f t="shared" si="5"/>
        <v>0</v>
      </c>
      <c r="B107" s="40">
        <f t="shared" si="6"/>
      </c>
      <c r="C107" s="119"/>
      <c r="D107" s="85"/>
      <c r="E107" s="55">
        <f t="shared" si="7"/>
      </c>
      <c r="F107" s="54"/>
      <c r="G107" s="106">
        <f>IF(D107="","",'所属名一覧'!$C$8)</f>
      </c>
      <c r="H107" s="122"/>
      <c r="I107" s="56"/>
      <c r="J107" s="77"/>
      <c r="K107" s="159"/>
      <c r="L107" s="56"/>
      <c r="M107" s="77"/>
      <c r="N107" s="159"/>
      <c r="O107" s="56"/>
      <c r="P107" s="77"/>
      <c r="Q107" s="159"/>
      <c r="R107" s="57"/>
      <c r="S107" s="90"/>
      <c r="T107" s="57"/>
      <c r="U107" s="90"/>
      <c r="V107" s="35"/>
    </row>
    <row r="108" spans="1:22" ht="18" customHeight="1">
      <c r="A108" s="23">
        <f t="shared" si="5"/>
        <v>0</v>
      </c>
      <c r="B108" s="41">
        <f t="shared" si="6"/>
      </c>
      <c r="C108" s="116"/>
      <c r="D108" s="78"/>
      <c r="E108" s="37">
        <f t="shared" si="7"/>
      </c>
      <c r="F108" s="43"/>
      <c r="G108" s="103">
        <f>IF(D108="","",'所属名一覧'!$C$8)</f>
      </c>
      <c r="H108" s="103"/>
      <c r="I108" s="44"/>
      <c r="J108" s="74"/>
      <c r="K108" s="156"/>
      <c r="L108" s="44"/>
      <c r="M108" s="74"/>
      <c r="N108" s="156"/>
      <c r="O108" s="44"/>
      <c r="P108" s="74"/>
      <c r="Q108" s="156"/>
      <c r="R108" s="45"/>
      <c r="S108" s="87"/>
      <c r="T108" s="45"/>
      <c r="U108" s="87"/>
      <c r="V108" s="35"/>
    </row>
    <row r="109" spans="1:22" ht="18" customHeight="1">
      <c r="A109" s="23">
        <f aca="true" t="shared" si="8" ref="A109:A140">IF(D109="",0,COUNTIF($D$13:$D$192,D109))</f>
        <v>0</v>
      </c>
      <c r="B109" s="38">
        <f t="shared" si="6"/>
      </c>
      <c r="C109" s="117"/>
      <c r="D109" s="81"/>
      <c r="E109" s="47">
        <f t="shared" si="7"/>
      </c>
      <c r="F109" s="46"/>
      <c r="G109" s="104">
        <f>IF(D109="","",'所属名一覧'!$C$8)</f>
      </c>
      <c r="H109" s="104"/>
      <c r="I109" s="48"/>
      <c r="J109" s="75"/>
      <c r="K109" s="157"/>
      <c r="L109" s="48"/>
      <c r="M109" s="75"/>
      <c r="N109" s="157"/>
      <c r="O109" s="48"/>
      <c r="P109" s="75"/>
      <c r="Q109" s="157"/>
      <c r="R109" s="49"/>
      <c r="S109" s="88"/>
      <c r="T109" s="49"/>
      <c r="U109" s="88"/>
      <c r="V109" s="35"/>
    </row>
    <row r="110" spans="1:22" ht="18" customHeight="1">
      <c r="A110" s="23">
        <f t="shared" si="8"/>
        <v>0</v>
      </c>
      <c r="B110" s="39">
        <f aca="true" t="shared" si="9" ref="B110:B141">IF(D110="","",B109+1)</f>
      </c>
      <c r="C110" s="118"/>
      <c r="D110" s="80"/>
      <c r="E110" s="51">
        <f t="shared" si="7"/>
      </c>
      <c r="F110" s="50"/>
      <c r="G110" s="105">
        <f>IF(D110="","",'所属名一覧'!$C$8)</f>
      </c>
      <c r="H110" s="105"/>
      <c r="I110" s="52"/>
      <c r="J110" s="76"/>
      <c r="K110" s="158"/>
      <c r="L110" s="52"/>
      <c r="M110" s="76"/>
      <c r="N110" s="158"/>
      <c r="O110" s="52"/>
      <c r="P110" s="76"/>
      <c r="Q110" s="158"/>
      <c r="R110" s="53"/>
      <c r="S110" s="89"/>
      <c r="T110" s="53"/>
      <c r="U110" s="89"/>
      <c r="V110" s="35"/>
    </row>
    <row r="111" spans="1:22" ht="18" customHeight="1">
      <c r="A111" s="23">
        <f t="shared" si="8"/>
        <v>0</v>
      </c>
      <c r="B111" s="38">
        <f t="shared" si="9"/>
      </c>
      <c r="C111" s="117"/>
      <c r="D111" s="81"/>
      <c r="E111" s="47">
        <f t="shared" si="7"/>
      </c>
      <c r="F111" s="46"/>
      <c r="G111" s="104">
        <f>IF(D111="","",'所属名一覧'!$C$8)</f>
      </c>
      <c r="H111" s="104"/>
      <c r="I111" s="48"/>
      <c r="J111" s="75"/>
      <c r="K111" s="157"/>
      <c r="L111" s="48"/>
      <c r="M111" s="75"/>
      <c r="N111" s="157"/>
      <c r="O111" s="48"/>
      <c r="P111" s="75"/>
      <c r="Q111" s="157"/>
      <c r="R111" s="49"/>
      <c r="S111" s="88"/>
      <c r="T111" s="49"/>
      <c r="U111" s="88"/>
      <c r="V111" s="35"/>
    </row>
    <row r="112" spans="1:22" ht="18" customHeight="1" thickBot="1">
      <c r="A112" s="23">
        <f t="shared" si="8"/>
        <v>0</v>
      </c>
      <c r="B112" s="40">
        <f t="shared" si="9"/>
      </c>
      <c r="C112" s="119"/>
      <c r="D112" s="82"/>
      <c r="E112" s="55">
        <f t="shared" si="7"/>
      </c>
      <c r="F112" s="54"/>
      <c r="G112" s="106">
        <f>IF(D112="","",'所属名一覧'!$C$8)</f>
      </c>
      <c r="H112" s="122"/>
      <c r="I112" s="56"/>
      <c r="J112" s="77"/>
      <c r="K112" s="159"/>
      <c r="L112" s="56"/>
      <c r="M112" s="77"/>
      <c r="N112" s="159"/>
      <c r="O112" s="56"/>
      <c r="P112" s="77"/>
      <c r="Q112" s="159"/>
      <c r="R112" s="57"/>
      <c r="S112" s="90"/>
      <c r="T112" s="57"/>
      <c r="U112" s="90"/>
      <c r="V112" s="35"/>
    </row>
    <row r="113" spans="1:22" ht="18" customHeight="1">
      <c r="A113" s="23">
        <f t="shared" si="8"/>
        <v>0</v>
      </c>
      <c r="B113" s="41">
        <f t="shared" si="9"/>
      </c>
      <c r="C113" s="116"/>
      <c r="D113" s="84"/>
      <c r="E113" s="37">
        <f t="shared" si="7"/>
      </c>
      <c r="F113" s="43"/>
      <c r="G113" s="103">
        <f>IF(D113="","",'所属名一覧'!$C$8)</f>
      </c>
      <c r="H113" s="103"/>
      <c r="I113" s="44"/>
      <c r="J113" s="74"/>
      <c r="K113" s="156"/>
      <c r="L113" s="44"/>
      <c r="M113" s="74"/>
      <c r="N113" s="156"/>
      <c r="O113" s="44"/>
      <c r="P113" s="74"/>
      <c r="Q113" s="156"/>
      <c r="R113" s="45"/>
      <c r="S113" s="87"/>
      <c r="T113" s="45"/>
      <c r="U113" s="87"/>
      <c r="V113" s="35"/>
    </row>
    <row r="114" spans="1:22" ht="18" customHeight="1">
      <c r="A114" s="23">
        <f t="shared" si="8"/>
        <v>0</v>
      </c>
      <c r="B114" s="38">
        <f t="shared" si="9"/>
      </c>
      <c r="C114" s="117"/>
      <c r="D114" s="81"/>
      <c r="E114" s="47">
        <f t="shared" si="7"/>
      </c>
      <c r="F114" s="46"/>
      <c r="G114" s="104">
        <f>IF(D114="","",'所属名一覧'!$C$8)</f>
      </c>
      <c r="H114" s="104"/>
      <c r="I114" s="48"/>
      <c r="J114" s="75"/>
      <c r="K114" s="157"/>
      <c r="L114" s="48"/>
      <c r="M114" s="75"/>
      <c r="N114" s="157"/>
      <c r="O114" s="48"/>
      <c r="P114" s="75"/>
      <c r="Q114" s="157"/>
      <c r="R114" s="49"/>
      <c r="S114" s="88"/>
      <c r="T114" s="49"/>
      <c r="U114" s="88"/>
      <c r="V114" s="35"/>
    </row>
    <row r="115" spans="1:22" ht="18" customHeight="1">
      <c r="A115" s="23">
        <f t="shared" si="8"/>
        <v>0</v>
      </c>
      <c r="B115" s="39">
        <f t="shared" si="9"/>
      </c>
      <c r="C115" s="118"/>
      <c r="D115" s="80"/>
      <c r="E115" s="51">
        <f t="shared" si="7"/>
      </c>
      <c r="F115" s="50"/>
      <c r="G115" s="105">
        <f>IF(D115="","",'所属名一覧'!$C$8)</f>
      </c>
      <c r="H115" s="105"/>
      <c r="I115" s="52"/>
      <c r="J115" s="76"/>
      <c r="K115" s="158"/>
      <c r="L115" s="52"/>
      <c r="M115" s="76"/>
      <c r="N115" s="158"/>
      <c r="O115" s="52"/>
      <c r="P115" s="76"/>
      <c r="Q115" s="158"/>
      <c r="R115" s="53"/>
      <c r="S115" s="89"/>
      <c r="T115" s="53"/>
      <c r="U115" s="89"/>
      <c r="V115" s="35"/>
    </row>
    <row r="116" spans="1:22" ht="18" customHeight="1">
      <c r="A116" s="23">
        <f t="shared" si="8"/>
        <v>0</v>
      </c>
      <c r="B116" s="38">
        <f t="shared" si="9"/>
      </c>
      <c r="C116" s="117"/>
      <c r="D116" s="81"/>
      <c r="E116" s="47">
        <f t="shared" si="7"/>
      </c>
      <c r="F116" s="46"/>
      <c r="G116" s="104">
        <f>IF(D116="","",'所属名一覧'!$C$8)</f>
      </c>
      <c r="H116" s="104"/>
      <c r="I116" s="48"/>
      <c r="J116" s="75"/>
      <c r="K116" s="157"/>
      <c r="L116" s="48"/>
      <c r="M116" s="75"/>
      <c r="N116" s="157"/>
      <c r="O116" s="48"/>
      <c r="P116" s="75"/>
      <c r="Q116" s="157"/>
      <c r="R116" s="49"/>
      <c r="S116" s="88"/>
      <c r="T116" s="49"/>
      <c r="U116" s="88"/>
      <c r="V116" s="35"/>
    </row>
    <row r="117" spans="1:22" ht="18" customHeight="1" thickBot="1">
      <c r="A117" s="23">
        <f t="shared" si="8"/>
        <v>0</v>
      </c>
      <c r="B117" s="40">
        <f t="shared" si="9"/>
      </c>
      <c r="C117" s="119"/>
      <c r="D117" s="82"/>
      <c r="E117" s="55">
        <f t="shared" si="7"/>
      </c>
      <c r="F117" s="54"/>
      <c r="G117" s="106">
        <f>IF(D117="","",'所属名一覧'!$C$8)</f>
      </c>
      <c r="H117" s="122"/>
      <c r="I117" s="56"/>
      <c r="J117" s="77"/>
      <c r="K117" s="159"/>
      <c r="L117" s="56"/>
      <c r="M117" s="77"/>
      <c r="N117" s="159"/>
      <c r="O117" s="56"/>
      <c r="P117" s="77"/>
      <c r="Q117" s="159"/>
      <c r="R117" s="57"/>
      <c r="S117" s="90"/>
      <c r="T117" s="57"/>
      <c r="U117" s="90"/>
      <c r="V117" s="35"/>
    </row>
    <row r="118" spans="1:22" ht="18" customHeight="1">
      <c r="A118" s="23">
        <f t="shared" si="8"/>
        <v>0</v>
      </c>
      <c r="B118" s="41">
        <f t="shared" si="9"/>
      </c>
      <c r="C118" s="116"/>
      <c r="D118" s="84"/>
      <c r="E118" s="37">
        <f t="shared" si="7"/>
      </c>
      <c r="F118" s="43"/>
      <c r="G118" s="103">
        <f>IF(D118="","",'所属名一覧'!$C$8)</f>
      </c>
      <c r="H118" s="103"/>
      <c r="I118" s="44"/>
      <c r="J118" s="74"/>
      <c r="K118" s="156"/>
      <c r="L118" s="44"/>
      <c r="M118" s="74"/>
      <c r="N118" s="156"/>
      <c r="O118" s="44"/>
      <c r="P118" s="74"/>
      <c r="Q118" s="156"/>
      <c r="R118" s="45"/>
      <c r="S118" s="87"/>
      <c r="T118" s="45"/>
      <c r="U118" s="87"/>
      <c r="V118" s="35"/>
    </row>
    <row r="119" spans="1:22" ht="18" customHeight="1">
      <c r="A119" s="23">
        <f t="shared" si="8"/>
        <v>0</v>
      </c>
      <c r="B119" s="38">
        <f t="shared" si="9"/>
      </c>
      <c r="C119" s="117"/>
      <c r="D119" s="81"/>
      <c r="E119" s="47">
        <f t="shared" si="7"/>
      </c>
      <c r="F119" s="46"/>
      <c r="G119" s="104">
        <f>IF(D119="","",'所属名一覧'!$C$8)</f>
      </c>
      <c r="H119" s="104"/>
      <c r="I119" s="48"/>
      <c r="J119" s="75"/>
      <c r="K119" s="157"/>
      <c r="L119" s="48"/>
      <c r="M119" s="75"/>
      <c r="N119" s="157"/>
      <c r="O119" s="48"/>
      <c r="P119" s="75"/>
      <c r="Q119" s="157"/>
      <c r="R119" s="49"/>
      <c r="S119" s="88"/>
      <c r="T119" s="49"/>
      <c r="U119" s="88"/>
      <c r="V119" s="35"/>
    </row>
    <row r="120" spans="1:22" ht="18" customHeight="1">
      <c r="A120" s="23">
        <f t="shared" si="8"/>
        <v>0</v>
      </c>
      <c r="B120" s="39">
        <f t="shared" si="9"/>
      </c>
      <c r="C120" s="118"/>
      <c r="D120" s="80"/>
      <c r="E120" s="51">
        <f t="shared" si="7"/>
      </c>
      <c r="F120" s="50"/>
      <c r="G120" s="105">
        <f>IF(D120="","",'所属名一覧'!$C$8)</f>
      </c>
      <c r="H120" s="105"/>
      <c r="I120" s="52"/>
      <c r="J120" s="76"/>
      <c r="K120" s="158"/>
      <c r="L120" s="52"/>
      <c r="M120" s="76"/>
      <c r="N120" s="158"/>
      <c r="O120" s="52"/>
      <c r="P120" s="76"/>
      <c r="Q120" s="158"/>
      <c r="R120" s="53"/>
      <c r="S120" s="89"/>
      <c r="T120" s="53"/>
      <c r="U120" s="89"/>
      <c r="V120" s="35"/>
    </row>
    <row r="121" spans="1:22" ht="18" customHeight="1">
      <c r="A121" s="23">
        <f t="shared" si="8"/>
        <v>0</v>
      </c>
      <c r="B121" s="38">
        <f t="shared" si="9"/>
      </c>
      <c r="C121" s="117"/>
      <c r="D121" s="81"/>
      <c r="E121" s="47">
        <f t="shared" si="7"/>
      </c>
      <c r="F121" s="46"/>
      <c r="G121" s="104">
        <f>IF(D121="","",'所属名一覧'!$C$8)</f>
      </c>
      <c r="H121" s="104"/>
      <c r="I121" s="48"/>
      <c r="J121" s="75"/>
      <c r="K121" s="157"/>
      <c r="L121" s="48"/>
      <c r="M121" s="75"/>
      <c r="N121" s="157"/>
      <c r="O121" s="48"/>
      <c r="P121" s="75"/>
      <c r="Q121" s="157"/>
      <c r="R121" s="49"/>
      <c r="S121" s="88"/>
      <c r="T121" s="49"/>
      <c r="U121" s="88"/>
      <c r="V121" s="35"/>
    </row>
    <row r="122" spans="1:22" ht="18" customHeight="1" thickBot="1">
      <c r="A122" s="23">
        <f t="shared" si="8"/>
        <v>0</v>
      </c>
      <c r="B122" s="40">
        <f t="shared" si="9"/>
      </c>
      <c r="C122" s="119"/>
      <c r="D122" s="82"/>
      <c r="E122" s="55">
        <f t="shared" si="7"/>
      </c>
      <c r="F122" s="54"/>
      <c r="G122" s="106">
        <f>IF(D122="","",'所属名一覧'!$C$8)</f>
      </c>
      <c r="H122" s="122"/>
      <c r="I122" s="56"/>
      <c r="J122" s="77"/>
      <c r="K122" s="159"/>
      <c r="L122" s="56"/>
      <c r="M122" s="77"/>
      <c r="N122" s="159"/>
      <c r="O122" s="56"/>
      <c r="P122" s="77"/>
      <c r="Q122" s="159"/>
      <c r="R122" s="57"/>
      <c r="S122" s="90"/>
      <c r="T122" s="57"/>
      <c r="U122" s="90"/>
      <c r="V122" s="35"/>
    </row>
    <row r="123" spans="1:22" ht="18" customHeight="1">
      <c r="A123" s="23">
        <f t="shared" si="8"/>
        <v>0</v>
      </c>
      <c r="B123" s="41">
        <f t="shared" si="9"/>
      </c>
      <c r="C123" s="116"/>
      <c r="D123" s="84"/>
      <c r="E123" s="37">
        <f t="shared" si="7"/>
      </c>
      <c r="F123" s="43"/>
      <c r="G123" s="103">
        <f>IF(D123="","",'所属名一覧'!$C$8)</f>
      </c>
      <c r="H123" s="103"/>
      <c r="I123" s="44"/>
      <c r="J123" s="74"/>
      <c r="K123" s="156"/>
      <c r="L123" s="44"/>
      <c r="M123" s="74"/>
      <c r="N123" s="156"/>
      <c r="O123" s="44"/>
      <c r="P123" s="74"/>
      <c r="Q123" s="156"/>
      <c r="R123" s="45"/>
      <c r="S123" s="87"/>
      <c r="T123" s="45"/>
      <c r="U123" s="87"/>
      <c r="V123" s="35"/>
    </row>
    <row r="124" spans="1:22" ht="18" customHeight="1">
      <c r="A124" s="23">
        <f t="shared" si="8"/>
        <v>0</v>
      </c>
      <c r="B124" s="38">
        <f t="shared" si="9"/>
      </c>
      <c r="C124" s="117"/>
      <c r="D124" s="81"/>
      <c r="E124" s="47">
        <f t="shared" si="7"/>
      </c>
      <c r="F124" s="46"/>
      <c r="G124" s="104">
        <f>IF(D124="","",'所属名一覧'!$C$8)</f>
      </c>
      <c r="H124" s="104"/>
      <c r="I124" s="48"/>
      <c r="J124" s="75"/>
      <c r="K124" s="157"/>
      <c r="L124" s="48"/>
      <c r="M124" s="75"/>
      <c r="N124" s="157"/>
      <c r="O124" s="48"/>
      <c r="P124" s="75"/>
      <c r="Q124" s="157"/>
      <c r="R124" s="49"/>
      <c r="S124" s="88"/>
      <c r="T124" s="49"/>
      <c r="U124" s="88"/>
      <c r="V124" s="35"/>
    </row>
    <row r="125" spans="1:22" ht="18" customHeight="1">
      <c r="A125" s="23">
        <f t="shared" si="8"/>
        <v>0</v>
      </c>
      <c r="B125" s="39">
        <f t="shared" si="9"/>
      </c>
      <c r="C125" s="118"/>
      <c r="D125" s="80"/>
      <c r="E125" s="51">
        <f t="shared" si="7"/>
      </c>
      <c r="F125" s="50"/>
      <c r="G125" s="105">
        <f>IF(D125="","",'所属名一覧'!$C$8)</f>
      </c>
      <c r="H125" s="105"/>
      <c r="I125" s="52"/>
      <c r="J125" s="76"/>
      <c r="K125" s="158"/>
      <c r="L125" s="52"/>
      <c r="M125" s="76"/>
      <c r="N125" s="158"/>
      <c r="O125" s="52"/>
      <c r="P125" s="76"/>
      <c r="Q125" s="158"/>
      <c r="R125" s="53"/>
      <c r="S125" s="89"/>
      <c r="T125" s="53"/>
      <c r="U125" s="89"/>
      <c r="V125" s="35"/>
    </row>
    <row r="126" spans="1:22" ht="18" customHeight="1">
      <c r="A126" s="23">
        <f t="shared" si="8"/>
        <v>0</v>
      </c>
      <c r="B126" s="38">
        <f t="shared" si="9"/>
      </c>
      <c r="C126" s="117"/>
      <c r="D126" s="81"/>
      <c r="E126" s="47">
        <f t="shared" si="7"/>
      </c>
      <c r="F126" s="46"/>
      <c r="G126" s="104">
        <f>IF(D126="","",'所属名一覧'!$C$8)</f>
      </c>
      <c r="H126" s="104"/>
      <c r="I126" s="48"/>
      <c r="J126" s="75"/>
      <c r="K126" s="157"/>
      <c r="L126" s="48"/>
      <c r="M126" s="75"/>
      <c r="N126" s="157"/>
      <c r="O126" s="48"/>
      <c r="P126" s="75"/>
      <c r="Q126" s="157"/>
      <c r="R126" s="49"/>
      <c r="S126" s="88"/>
      <c r="T126" s="49"/>
      <c r="U126" s="88"/>
      <c r="V126" s="35"/>
    </row>
    <row r="127" spans="1:22" ht="18" customHeight="1" thickBot="1">
      <c r="A127" s="23">
        <f t="shared" si="8"/>
        <v>0</v>
      </c>
      <c r="B127" s="40">
        <f t="shared" si="9"/>
      </c>
      <c r="C127" s="119"/>
      <c r="D127" s="82"/>
      <c r="E127" s="55">
        <f t="shared" si="7"/>
      </c>
      <c r="F127" s="54"/>
      <c r="G127" s="106">
        <f>IF(D127="","",'所属名一覧'!$C$8)</f>
      </c>
      <c r="H127" s="122"/>
      <c r="I127" s="56"/>
      <c r="J127" s="77"/>
      <c r="K127" s="159"/>
      <c r="L127" s="56"/>
      <c r="M127" s="77"/>
      <c r="N127" s="159"/>
      <c r="O127" s="56"/>
      <c r="P127" s="77"/>
      <c r="Q127" s="159"/>
      <c r="R127" s="57"/>
      <c r="S127" s="90"/>
      <c r="T127" s="57"/>
      <c r="U127" s="90"/>
      <c r="V127" s="35"/>
    </row>
    <row r="128" spans="1:22" ht="18" customHeight="1">
      <c r="A128" s="23">
        <f t="shared" si="8"/>
        <v>0</v>
      </c>
      <c r="B128" s="41">
        <f t="shared" si="9"/>
      </c>
      <c r="C128" s="116"/>
      <c r="D128" s="84"/>
      <c r="E128" s="37">
        <f t="shared" si="7"/>
      </c>
      <c r="F128" s="43"/>
      <c r="G128" s="103">
        <f>IF(D128="","",'所属名一覧'!$C$8)</f>
      </c>
      <c r="H128" s="103"/>
      <c r="I128" s="44"/>
      <c r="J128" s="74"/>
      <c r="K128" s="156"/>
      <c r="L128" s="44"/>
      <c r="M128" s="74"/>
      <c r="N128" s="156"/>
      <c r="O128" s="44"/>
      <c r="P128" s="74"/>
      <c r="Q128" s="156"/>
      <c r="R128" s="45"/>
      <c r="S128" s="87"/>
      <c r="T128" s="45"/>
      <c r="U128" s="87"/>
      <c r="V128" s="35"/>
    </row>
    <row r="129" spans="1:22" ht="18" customHeight="1">
      <c r="A129" s="23">
        <f t="shared" si="8"/>
        <v>0</v>
      </c>
      <c r="B129" s="38">
        <f t="shared" si="9"/>
      </c>
      <c r="C129" s="117"/>
      <c r="D129" s="81"/>
      <c r="E129" s="47">
        <f t="shared" si="7"/>
      </c>
      <c r="F129" s="46"/>
      <c r="G129" s="104">
        <f>IF(D129="","",'所属名一覧'!$C$8)</f>
      </c>
      <c r="H129" s="104"/>
      <c r="I129" s="48"/>
      <c r="J129" s="75"/>
      <c r="K129" s="157"/>
      <c r="L129" s="48"/>
      <c r="M129" s="75"/>
      <c r="N129" s="157"/>
      <c r="O129" s="48"/>
      <c r="P129" s="75"/>
      <c r="Q129" s="157"/>
      <c r="R129" s="49"/>
      <c r="S129" s="88"/>
      <c r="T129" s="49"/>
      <c r="U129" s="88"/>
      <c r="V129" s="35"/>
    </row>
    <row r="130" spans="1:22" ht="18" customHeight="1">
      <c r="A130" s="23">
        <f t="shared" si="8"/>
        <v>0</v>
      </c>
      <c r="B130" s="39">
        <f t="shared" si="9"/>
      </c>
      <c r="C130" s="118"/>
      <c r="D130" s="80"/>
      <c r="E130" s="51">
        <f t="shared" si="7"/>
      </c>
      <c r="F130" s="50"/>
      <c r="G130" s="105">
        <f>IF(D130="","",'所属名一覧'!$C$8)</f>
      </c>
      <c r="H130" s="105"/>
      <c r="I130" s="52"/>
      <c r="J130" s="76"/>
      <c r="K130" s="158"/>
      <c r="L130" s="52"/>
      <c r="M130" s="76"/>
      <c r="N130" s="158"/>
      <c r="O130" s="52"/>
      <c r="P130" s="76"/>
      <c r="Q130" s="158"/>
      <c r="R130" s="53"/>
      <c r="S130" s="89"/>
      <c r="T130" s="53"/>
      <c r="U130" s="89"/>
      <c r="V130" s="35"/>
    </row>
    <row r="131" spans="1:22" ht="18" customHeight="1">
      <c r="A131" s="23">
        <f t="shared" si="8"/>
        <v>0</v>
      </c>
      <c r="B131" s="38">
        <f t="shared" si="9"/>
      </c>
      <c r="C131" s="117"/>
      <c r="D131" s="81"/>
      <c r="E131" s="47">
        <f t="shared" si="7"/>
      </c>
      <c r="F131" s="46"/>
      <c r="G131" s="104">
        <f>IF(D131="","",'所属名一覧'!$C$8)</f>
      </c>
      <c r="H131" s="104"/>
      <c r="I131" s="48"/>
      <c r="J131" s="75"/>
      <c r="K131" s="157"/>
      <c r="L131" s="48"/>
      <c r="M131" s="75"/>
      <c r="N131" s="157"/>
      <c r="O131" s="48"/>
      <c r="P131" s="75"/>
      <c r="Q131" s="157"/>
      <c r="R131" s="49"/>
      <c r="S131" s="88"/>
      <c r="T131" s="49"/>
      <c r="U131" s="88"/>
      <c r="V131" s="35"/>
    </row>
    <row r="132" spans="1:22" ht="18" customHeight="1" thickBot="1">
      <c r="A132" s="23">
        <f t="shared" si="8"/>
        <v>0</v>
      </c>
      <c r="B132" s="40">
        <f t="shared" si="9"/>
      </c>
      <c r="C132" s="119"/>
      <c r="D132" s="82"/>
      <c r="E132" s="55">
        <f t="shared" si="7"/>
      </c>
      <c r="F132" s="54"/>
      <c r="G132" s="106">
        <f>IF(D132="","",'所属名一覧'!$C$8)</f>
      </c>
      <c r="H132" s="122"/>
      <c r="I132" s="56"/>
      <c r="J132" s="77"/>
      <c r="K132" s="159"/>
      <c r="L132" s="56"/>
      <c r="M132" s="77"/>
      <c r="N132" s="159"/>
      <c r="O132" s="56"/>
      <c r="P132" s="77"/>
      <c r="Q132" s="159"/>
      <c r="R132" s="57"/>
      <c r="S132" s="90"/>
      <c r="T132" s="57"/>
      <c r="U132" s="90"/>
      <c r="V132" s="35"/>
    </row>
    <row r="133" spans="1:22" ht="18" customHeight="1">
      <c r="A133" s="23">
        <f t="shared" si="8"/>
        <v>0</v>
      </c>
      <c r="B133" s="41">
        <f t="shared" si="9"/>
      </c>
      <c r="C133" s="116"/>
      <c r="D133" s="84"/>
      <c r="E133" s="37">
        <f t="shared" si="7"/>
      </c>
      <c r="F133" s="43"/>
      <c r="G133" s="103">
        <f>IF(D133="","",'所属名一覧'!$C$8)</f>
      </c>
      <c r="H133" s="103"/>
      <c r="I133" s="44"/>
      <c r="J133" s="74"/>
      <c r="K133" s="156"/>
      <c r="L133" s="44"/>
      <c r="M133" s="74"/>
      <c r="N133" s="156"/>
      <c r="O133" s="44"/>
      <c r="P133" s="74"/>
      <c r="Q133" s="156"/>
      <c r="R133" s="45"/>
      <c r="S133" s="87"/>
      <c r="T133" s="45"/>
      <c r="U133" s="87"/>
      <c r="V133" s="35"/>
    </row>
    <row r="134" spans="1:22" ht="18" customHeight="1">
      <c r="A134" s="23">
        <f t="shared" si="8"/>
        <v>0</v>
      </c>
      <c r="B134" s="38">
        <f t="shared" si="9"/>
      </c>
      <c r="C134" s="117"/>
      <c r="D134" s="81"/>
      <c r="E134" s="47">
        <f t="shared" si="7"/>
      </c>
      <c r="F134" s="46"/>
      <c r="G134" s="104">
        <f>IF(D134="","",'所属名一覧'!$C$8)</f>
      </c>
      <c r="H134" s="104"/>
      <c r="I134" s="48"/>
      <c r="J134" s="75"/>
      <c r="K134" s="157"/>
      <c r="L134" s="48"/>
      <c r="M134" s="75"/>
      <c r="N134" s="157"/>
      <c r="O134" s="48"/>
      <c r="P134" s="75"/>
      <c r="Q134" s="157"/>
      <c r="R134" s="49"/>
      <c r="S134" s="88"/>
      <c r="T134" s="49"/>
      <c r="U134" s="88"/>
      <c r="V134" s="35"/>
    </row>
    <row r="135" spans="1:22" ht="18" customHeight="1">
      <c r="A135" s="23">
        <f t="shared" si="8"/>
        <v>0</v>
      </c>
      <c r="B135" s="39">
        <f t="shared" si="9"/>
      </c>
      <c r="C135" s="118"/>
      <c r="D135" s="80"/>
      <c r="E135" s="51">
        <f t="shared" si="7"/>
      </c>
      <c r="F135" s="50"/>
      <c r="G135" s="105">
        <f>IF(D135="","",'所属名一覧'!$C$8)</f>
      </c>
      <c r="H135" s="105"/>
      <c r="I135" s="52"/>
      <c r="J135" s="76"/>
      <c r="K135" s="158"/>
      <c r="L135" s="52"/>
      <c r="M135" s="76"/>
      <c r="N135" s="158"/>
      <c r="O135" s="52"/>
      <c r="P135" s="76"/>
      <c r="Q135" s="158"/>
      <c r="R135" s="53"/>
      <c r="S135" s="89"/>
      <c r="T135" s="53"/>
      <c r="U135" s="89"/>
      <c r="V135" s="35"/>
    </row>
    <row r="136" spans="1:22" ht="18" customHeight="1">
      <c r="A136" s="23">
        <f t="shared" si="8"/>
        <v>0</v>
      </c>
      <c r="B136" s="38">
        <f t="shared" si="9"/>
      </c>
      <c r="C136" s="117"/>
      <c r="D136" s="81"/>
      <c r="E136" s="47">
        <f t="shared" si="7"/>
      </c>
      <c r="F136" s="46"/>
      <c r="G136" s="104">
        <f>IF(D136="","",'所属名一覧'!$C$8)</f>
      </c>
      <c r="H136" s="104"/>
      <c r="I136" s="48"/>
      <c r="J136" s="75"/>
      <c r="K136" s="157"/>
      <c r="L136" s="48"/>
      <c r="M136" s="75"/>
      <c r="N136" s="157"/>
      <c r="O136" s="48"/>
      <c r="P136" s="75"/>
      <c r="Q136" s="157"/>
      <c r="R136" s="49"/>
      <c r="S136" s="88"/>
      <c r="T136" s="49"/>
      <c r="U136" s="88"/>
      <c r="V136" s="35"/>
    </row>
    <row r="137" spans="1:22" ht="18" customHeight="1" thickBot="1">
      <c r="A137" s="23">
        <f t="shared" si="8"/>
        <v>0</v>
      </c>
      <c r="B137" s="40">
        <f t="shared" si="9"/>
      </c>
      <c r="C137" s="119"/>
      <c r="D137" s="82"/>
      <c r="E137" s="55">
        <f t="shared" si="7"/>
      </c>
      <c r="F137" s="54"/>
      <c r="G137" s="106">
        <f>IF(D137="","",'所属名一覧'!$C$8)</f>
      </c>
      <c r="H137" s="122"/>
      <c r="I137" s="56"/>
      <c r="J137" s="77"/>
      <c r="K137" s="159"/>
      <c r="L137" s="56"/>
      <c r="M137" s="77"/>
      <c r="N137" s="159"/>
      <c r="O137" s="56"/>
      <c r="P137" s="77"/>
      <c r="Q137" s="159"/>
      <c r="R137" s="57"/>
      <c r="S137" s="90"/>
      <c r="T137" s="57"/>
      <c r="U137" s="90"/>
      <c r="V137" s="35"/>
    </row>
    <row r="138" spans="1:22" ht="18" customHeight="1">
      <c r="A138" s="23">
        <f t="shared" si="8"/>
        <v>0</v>
      </c>
      <c r="B138" s="41">
        <f t="shared" si="9"/>
      </c>
      <c r="C138" s="116"/>
      <c r="D138" s="84"/>
      <c r="E138" s="37">
        <f t="shared" si="7"/>
      </c>
      <c r="F138" s="43"/>
      <c r="G138" s="103">
        <f>IF(D138="","",'所属名一覧'!$C$8)</f>
      </c>
      <c r="H138" s="103"/>
      <c r="I138" s="44"/>
      <c r="J138" s="74"/>
      <c r="K138" s="156"/>
      <c r="L138" s="44"/>
      <c r="M138" s="74"/>
      <c r="N138" s="156"/>
      <c r="O138" s="44"/>
      <c r="P138" s="74"/>
      <c r="Q138" s="156"/>
      <c r="R138" s="45"/>
      <c r="S138" s="87"/>
      <c r="T138" s="45"/>
      <c r="U138" s="87"/>
      <c r="V138" s="35"/>
    </row>
    <row r="139" spans="1:22" ht="18" customHeight="1">
      <c r="A139" s="23">
        <f t="shared" si="8"/>
        <v>0</v>
      </c>
      <c r="B139" s="38">
        <f t="shared" si="9"/>
      </c>
      <c r="C139" s="117"/>
      <c r="D139" s="81"/>
      <c r="E139" s="51">
        <f t="shared" si="7"/>
      </c>
      <c r="F139" s="46"/>
      <c r="G139" s="104">
        <f>IF(D139="","",'所属名一覧'!$C$8)</f>
      </c>
      <c r="H139" s="104"/>
      <c r="I139" s="48"/>
      <c r="J139" s="76"/>
      <c r="K139" s="157"/>
      <c r="L139" s="48"/>
      <c r="M139" s="76"/>
      <c r="N139" s="157"/>
      <c r="O139" s="48"/>
      <c r="P139" s="76"/>
      <c r="Q139" s="157"/>
      <c r="R139" s="49"/>
      <c r="S139" s="88"/>
      <c r="T139" s="49"/>
      <c r="U139" s="88"/>
      <c r="V139" s="35"/>
    </row>
    <row r="140" spans="1:22" ht="18" customHeight="1">
      <c r="A140" s="23">
        <f t="shared" si="8"/>
        <v>0</v>
      </c>
      <c r="B140" s="39">
        <f t="shared" si="9"/>
      </c>
      <c r="C140" s="118"/>
      <c r="D140" s="80"/>
      <c r="E140" s="51">
        <f t="shared" si="7"/>
      </c>
      <c r="F140" s="50"/>
      <c r="G140" s="105">
        <f>IF(D140="","",'所属名一覧'!$C$8)</f>
      </c>
      <c r="H140" s="105"/>
      <c r="I140" s="52"/>
      <c r="J140" s="76"/>
      <c r="K140" s="158"/>
      <c r="L140" s="52"/>
      <c r="M140" s="76"/>
      <c r="N140" s="158"/>
      <c r="O140" s="52"/>
      <c r="P140" s="76"/>
      <c r="Q140" s="158"/>
      <c r="R140" s="53"/>
      <c r="S140" s="89"/>
      <c r="T140" s="53"/>
      <c r="U140" s="89"/>
      <c r="V140" s="35"/>
    </row>
    <row r="141" spans="1:22" ht="18" customHeight="1">
      <c r="A141" s="23">
        <f aca="true" t="shared" si="10" ref="A141:A172">IF(D141="",0,COUNTIF($D$13:$D$192,D141))</f>
        <v>0</v>
      </c>
      <c r="B141" s="38">
        <f t="shared" si="9"/>
      </c>
      <c r="C141" s="117"/>
      <c r="D141" s="81"/>
      <c r="E141" s="47">
        <f t="shared" si="7"/>
      </c>
      <c r="F141" s="46"/>
      <c r="G141" s="104">
        <f>IF(D141="","",'所属名一覧'!$C$8)</f>
      </c>
      <c r="H141" s="104"/>
      <c r="I141" s="48"/>
      <c r="J141" s="75"/>
      <c r="K141" s="157"/>
      <c r="L141" s="48"/>
      <c r="M141" s="75"/>
      <c r="N141" s="157"/>
      <c r="O141" s="48"/>
      <c r="P141" s="75"/>
      <c r="Q141" s="157"/>
      <c r="R141" s="49"/>
      <c r="S141" s="88"/>
      <c r="T141" s="49"/>
      <c r="U141" s="88"/>
      <c r="V141" s="35"/>
    </row>
    <row r="142" spans="1:22" ht="18" customHeight="1" thickBot="1">
      <c r="A142" s="23">
        <f t="shared" si="10"/>
        <v>0</v>
      </c>
      <c r="B142" s="40">
        <f aca="true" t="shared" si="11" ref="B142:B173">IF(D142="","",B141+1)</f>
      </c>
      <c r="C142" s="119"/>
      <c r="D142" s="82"/>
      <c r="E142" s="55">
        <f aca="true" t="shared" si="12" ref="E142:E192">IF(D142="","",ASC(PHONETIC(D142)))</f>
      </c>
      <c r="F142" s="54"/>
      <c r="G142" s="106">
        <f>IF(D142="","",'所属名一覧'!$C$8)</f>
      </c>
      <c r="H142" s="122"/>
      <c r="I142" s="56"/>
      <c r="J142" s="77"/>
      <c r="K142" s="159"/>
      <c r="L142" s="56"/>
      <c r="M142" s="77"/>
      <c r="N142" s="159"/>
      <c r="O142" s="56"/>
      <c r="P142" s="77"/>
      <c r="Q142" s="159"/>
      <c r="R142" s="57"/>
      <c r="S142" s="90"/>
      <c r="T142" s="57"/>
      <c r="U142" s="90"/>
      <c r="V142" s="35"/>
    </row>
    <row r="143" spans="1:22" ht="18" customHeight="1">
      <c r="A143" s="23">
        <f t="shared" si="10"/>
        <v>0</v>
      </c>
      <c r="B143" s="41">
        <f t="shared" si="11"/>
      </c>
      <c r="C143" s="116"/>
      <c r="D143" s="84"/>
      <c r="E143" s="37">
        <f t="shared" si="12"/>
      </c>
      <c r="F143" s="43"/>
      <c r="G143" s="103">
        <f>IF(D143="","",'所属名一覧'!$C$8)</f>
      </c>
      <c r="H143" s="103"/>
      <c r="I143" s="44"/>
      <c r="J143" s="74"/>
      <c r="K143" s="156"/>
      <c r="L143" s="44"/>
      <c r="M143" s="74"/>
      <c r="N143" s="156"/>
      <c r="O143" s="44"/>
      <c r="P143" s="74"/>
      <c r="Q143" s="156"/>
      <c r="R143" s="45"/>
      <c r="S143" s="87"/>
      <c r="T143" s="45"/>
      <c r="U143" s="87"/>
      <c r="V143" s="35"/>
    </row>
    <row r="144" spans="1:22" ht="18" customHeight="1">
      <c r="A144" s="23">
        <f t="shared" si="10"/>
        <v>0</v>
      </c>
      <c r="B144" s="38">
        <f t="shared" si="11"/>
      </c>
      <c r="C144" s="117"/>
      <c r="D144" s="81"/>
      <c r="E144" s="47">
        <f t="shared" si="12"/>
      </c>
      <c r="F144" s="46"/>
      <c r="G144" s="104">
        <f>IF(D144="","",'所属名一覧'!$C$8)</f>
      </c>
      <c r="H144" s="104"/>
      <c r="I144" s="48"/>
      <c r="J144" s="75"/>
      <c r="K144" s="157"/>
      <c r="L144" s="48"/>
      <c r="M144" s="75"/>
      <c r="N144" s="157"/>
      <c r="O144" s="48"/>
      <c r="P144" s="75"/>
      <c r="Q144" s="157"/>
      <c r="R144" s="49"/>
      <c r="S144" s="88"/>
      <c r="T144" s="49"/>
      <c r="U144" s="88"/>
      <c r="V144" s="35"/>
    </row>
    <row r="145" spans="1:22" ht="18" customHeight="1">
      <c r="A145" s="23">
        <f t="shared" si="10"/>
        <v>0</v>
      </c>
      <c r="B145" s="39">
        <f t="shared" si="11"/>
      </c>
      <c r="C145" s="118"/>
      <c r="D145" s="80"/>
      <c r="E145" s="51">
        <f t="shared" si="12"/>
      </c>
      <c r="F145" s="50"/>
      <c r="G145" s="105">
        <f>IF(D145="","",'所属名一覧'!$C$8)</f>
      </c>
      <c r="H145" s="105"/>
      <c r="I145" s="52"/>
      <c r="J145" s="76"/>
      <c r="K145" s="158"/>
      <c r="L145" s="52"/>
      <c r="M145" s="76"/>
      <c r="N145" s="158"/>
      <c r="O145" s="52"/>
      <c r="P145" s="76"/>
      <c r="Q145" s="158"/>
      <c r="R145" s="53"/>
      <c r="S145" s="89"/>
      <c r="T145" s="53"/>
      <c r="U145" s="89"/>
      <c r="V145" s="35"/>
    </row>
    <row r="146" spans="1:22" ht="18" customHeight="1">
      <c r="A146" s="23">
        <f t="shared" si="10"/>
        <v>0</v>
      </c>
      <c r="B146" s="38">
        <f t="shared" si="11"/>
      </c>
      <c r="C146" s="117"/>
      <c r="D146" s="81"/>
      <c r="E146" s="47">
        <f t="shared" si="12"/>
      </c>
      <c r="F146" s="46"/>
      <c r="G146" s="104">
        <f>IF(D146="","",'所属名一覧'!$C$8)</f>
      </c>
      <c r="H146" s="104"/>
      <c r="I146" s="48"/>
      <c r="J146" s="75"/>
      <c r="K146" s="157"/>
      <c r="L146" s="48"/>
      <c r="M146" s="75"/>
      <c r="N146" s="157"/>
      <c r="O146" s="48"/>
      <c r="P146" s="75"/>
      <c r="Q146" s="157"/>
      <c r="R146" s="49"/>
      <c r="S146" s="88"/>
      <c r="T146" s="49"/>
      <c r="U146" s="88"/>
      <c r="V146" s="35"/>
    </row>
    <row r="147" spans="1:22" ht="18" customHeight="1" thickBot="1">
      <c r="A147" s="23">
        <f t="shared" si="10"/>
        <v>0</v>
      </c>
      <c r="B147" s="40">
        <f t="shared" si="11"/>
      </c>
      <c r="C147" s="119"/>
      <c r="D147" s="82"/>
      <c r="E147" s="55">
        <f t="shared" si="12"/>
      </c>
      <c r="F147" s="54"/>
      <c r="G147" s="106">
        <f>IF(D147="","",'所属名一覧'!$C$8)</f>
      </c>
      <c r="H147" s="122"/>
      <c r="I147" s="56"/>
      <c r="J147" s="77"/>
      <c r="K147" s="159"/>
      <c r="L147" s="56"/>
      <c r="M147" s="77"/>
      <c r="N147" s="159"/>
      <c r="O147" s="56"/>
      <c r="P147" s="77"/>
      <c r="Q147" s="159"/>
      <c r="R147" s="57"/>
      <c r="S147" s="90"/>
      <c r="T147" s="57"/>
      <c r="U147" s="90"/>
      <c r="V147" s="35"/>
    </row>
    <row r="148" spans="1:22" ht="18" customHeight="1">
      <c r="A148" s="23">
        <f t="shared" si="10"/>
        <v>0</v>
      </c>
      <c r="B148" s="41">
        <f t="shared" si="11"/>
      </c>
      <c r="C148" s="116"/>
      <c r="D148" s="84"/>
      <c r="E148" s="37">
        <f t="shared" si="12"/>
      </c>
      <c r="F148" s="43"/>
      <c r="G148" s="103">
        <f>IF(D148="","",'所属名一覧'!$C$8)</f>
      </c>
      <c r="H148" s="103"/>
      <c r="I148" s="44"/>
      <c r="J148" s="74"/>
      <c r="K148" s="156"/>
      <c r="L148" s="44"/>
      <c r="M148" s="74"/>
      <c r="N148" s="156"/>
      <c r="O148" s="44"/>
      <c r="P148" s="74"/>
      <c r="Q148" s="156"/>
      <c r="R148" s="45"/>
      <c r="S148" s="87"/>
      <c r="T148" s="45"/>
      <c r="U148" s="87"/>
      <c r="V148" s="35"/>
    </row>
    <row r="149" spans="1:22" ht="18" customHeight="1">
      <c r="A149" s="23">
        <f t="shared" si="10"/>
        <v>0</v>
      </c>
      <c r="B149" s="38">
        <f t="shared" si="11"/>
      </c>
      <c r="C149" s="117"/>
      <c r="D149" s="81"/>
      <c r="E149" s="47">
        <f t="shared" si="12"/>
      </c>
      <c r="F149" s="46"/>
      <c r="G149" s="104">
        <f>IF(D149="","",'所属名一覧'!$C$8)</f>
      </c>
      <c r="H149" s="104"/>
      <c r="I149" s="48"/>
      <c r="J149" s="75"/>
      <c r="K149" s="157"/>
      <c r="L149" s="48"/>
      <c r="M149" s="75"/>
      <c r="N149" s="157"/>
      <c r="O149" s="48"/>
      <c r="P149" s="75"/>
      <c r="Q149" s="157"/>
      <c r="R149" s="49"/>
      <c r="S149" s="88"/>
      <c r="T149" s="49"/>
      <c r="U149" s="88"/>
      <c r="V149" s="35"/>
    </row>
    <row r="150" spans="1:22" ht="18" customHeight="1">
      <c r="A150" s="23">
        <f t="shared" si="10"/>
        <v>0</v>
      </c>
      <c r="B150" s="39">
        <f t="shared" si="11"/>
      </c>
      <c r="C150" s="118"/>
      <c r="D150" s="80"/>
      <c r="E150" s="51">
        <f t="shared" si="12"/>
      </c>
      <c r="F150" s="50"/>
      <c r="G150" s="105">
        <f>IF(D150="","",'所属名一覧'!$C$8)</f>
      </c>
      <c r="H150" s="105"/>
      <c r="I150" s="52"/>
      <c r="J150" s="76"/>
      <c r="K150" s="158"/>
      <c r="L150" s="52"/>
      <c r="M150" s="76"/>
      <c r="N150" s="158"/>
      <c r="O150" s="52"/>
      <c r="P150" s="76"/>
      <c r="Q150" s="158"/>
      <c r="R150" s="53"/>
      <c r="S150" s="89"/>
      <c r="T150" s="53"/>
      <c r="U150" s="89"/>
      <c r="V150" s="35"/>
    </row>
    <row r="151" spans="1:22" ht="18" customHeight="1">
      <c r="A151" s="23">
        <f t="shared" si="10"/>
        <v>0</v>
      </c>
      <c r="B151" s="38">
        <f t="shared" si="11"/>
      </c>
      <c r="C151" s="117"/>
      <c r="D151" s="81"/>
      <c r="E151" s="47">
        <f t="shared" si="12"/>
      </c>
      <c r="F151" s="46"/>
      <c r="G151" s="104">
        <f>IF(D151="","",'所属名一覧'!$C$8)</f>
      </c>
      <c r="H151" s="104"/>
      <c r="I151" s="48"/>
      <c r="J151" s="75"/>
      <c r="K151" s="157"/>
      <c r="L151" s="48"/>
      <c r="M151" s="75"/>
      <c r="N151" s="157"/>
      <c r="O151" s="48"/>
      <c r="P151" s="75"/>
      <c r="Q151" s="157"/>
      <c r="R151" s="49"/>
      <c r="S151" s="88"/>
      <c r="T151" s="49"/>
      <c r="U151" s="88"/>
      <c r="V151" s="35"/>
    </row>
    <row r="152" spans="1:22" ht="18" customHeight="1" thickBot="1">
      <c r="A152" s="23">
        <f t="shared" si="10"/>
        <v>0</v>
      </c>
      <c r="B152" s="40">
        <f t="shared" si="11"/>
      </c>
      <c r="C152" s="119"/>
      <c r="D152" s="82"/>
      <c r="E152" s="55">
        <f t="shared" si="12"/>
      </c>
      <c r="F152" s="54"/>
      <c r="G152" s="106">
        <f>IF(D152="","",'所属名一覧'!$C$8)</f>
      </c>
      <c r="H152" s="122"/>
      <c r="I152" s="56"/>
      <c r="J152" s="77"/>
      <c r="K152" s="159"/>
      <c r="L152" s="56"/>
      <c r="M152" s="77"/>
      <c r="N152" s="159"/>
      <c r="O152" s="56"/>
      <c r="P152" s="77"/>
      <c r="Q152" s="159"/>
      <c r="R152" s="57"/>
      <c r="S152" s="90"/>
      <c r="T152" s="57"/>
      <c r="U152" s="90"/>
      <c r="V152" s="35"/>
    </row>
    <row r="153" spans="1:22" ht="18" customHeight="1">
      <c r="A153" s="23">
        <f t="shared" si="10"/>
        <v>0</v>
      </c>
      <c r="B153" s="41">
        <f t="shared" si="11"/>
      </c>
      <c r="C153" s="116"/>
      <c r="D153" s="84"/>
      <c r="E153" s="37">
        <f t="shared" si="12"/>
      </c>
      <c r="F153" s="43"/>
      <c r="G153" s="103">
        <f>IF(D153="","",'所属名一覧'!$C$8)</f>
      </c>
      <c r="H153" s="103"/>
      <c r="I153" s="44"/>
      <c r="J153" s="74"/>
      <c r="K153" s="156"/>
      <c r="L153" s="44"/>
      <c r="M153" s="74"/>
      <c r="N153" s="156"/>
      <c r="O153" s="44"/>
      <c r="P153" s="74"/>
      <c r="Q153" s="156"/>
      <c r="R153" s="45"/>
      <c r="S153" s="87"/>
      <c r="T153" s="45"/>
      <c r="U153" s="87"/>
      <c r="V153" s="35"/>
    </row>
    <row r="154" spans="1:22" ht="18" customHeight="1">
      <c r="A154" s="23">
        <f t="shared" si="10"/>
        <v>0</v>
      </c>
      <c r="B154" s="38">
        <f t="shared" si="11"/>
      </c>
      <c r="C154" s="117"/>
      <c r="D154" s="81"/>
      <c r="E154" s="47">
        <f t="shared" si="12"/>
      </c>
      <c r="F154" s="46"/>
      <c r="G154" s="104">
        <f>IF(D154="","",'所属名一覧'!$C$8)</f>
      </c>
      <c r="H154" s="104"/>
      <c r="I154" s="48"/>
      <c r="J154" s="75"/>
      <c r="K154" s="157"/>
      <c r="L154" s="48"/>
      <c r="M154" s="75"/>
      <c r="N154" s="157"/>
      <c r="O154" s="48"/>
      <c r="P154" s="75"/>
      <c r="Q154" s="157"/>
      <c r="R154" s="49"/>
      <c r="S154" s="88"/>
      <c r="T154" s="49"/>
      <c r="U154" s="88"/>
      <c r="V154" s="35"/>
    </row>
    <row r="155" spans="1:22" ht="18" customHeight="1">
      <c r="A155" s="23">
        <f t="shared" si="10"/>
        <v>0</v>
      </c>
      <c r="B155" s="39">
        <f t="shared" si="11"/>
      </c>
      <c r="C155" s="118"/>
      <c r="D155" s="80"/>
      <c r="E155" s="51">
        <f t="shared" si="12"/>
      </c>
      <c r="F155" s="50"/>
      <c r="G155" s="105">
        <f>IF(D155="","",'所属名一覧'!$C$8)</f>
      </c>
      <c r="H155" s="105"/>
      <c r="I155" s="52"/>
      <c r="J155" s="76"/>
      <c r="K155" s="158"/>
      <c r="L155" s="52"/>
      <c r="M155" s="76"/>
      <c r="N155" s="158"/>
      <c r="O155" s="52"/>
      <c r="P155" s="76"/>
      <c r="Q155" s="158"/>
      <c r="R155" s="53"/>
      <c r="S155" s="89"/>
      <c r="T155" s="53"/>
      <c r="U155" s="89"/>
      <c r="V155" s="35"/>
    </row>
    <row r="156" spans="1:22" ht="18" customHeight="1">
      <c r="A156" s="23">
        <f t="shared" si="10"/>
        <v>0</v>
      </c>
      <c r="B156" s="38">
        <f t="shared" si="11"/>
      </c>
      <c r="C156" s="117"/>
      <c r="D156" s="81"/>
      <c r="E156" s="47">
        <f t="shared" si="12"/>
      </c>
      <c r="F156" s="46"/>
      <c r="G156" s="104">
        <f>IF(D156="","",'所属名一覧'!$C$8)</f>
      </c>
      <c r="H156" s="104"/>
      <c r="I156" s="48"/>
      <c r="J156" s="75"/>
      <c r="K156" s="157"/>
      <c r="L156" s="48"/>
      <c r="M156" s="75"/>
      <c r="N156" s="157"/>
      <c r="O156" s="48"/>
      <c r="P156" s="75"/>
      <c r="Q156" s="157"/>
      <c r="R156" s="49"/>
      <c r="S156" s="88"/>
      <c r="T156" s="49"/>
      <c r="U156" s="88"/>
      <c r="V156" s="35"/>
    </row>
    <row r="157" spans="1:22" ht="18" customHeight="1" thickBot="1">
      <c r="A157" s="23">
        <f t="shared" si="10"/>
        <v>0</v>
      </c>
      <c r="B157" s="40">
        <f t="shared" si="11"/>
      </c>
      <c r="C157" s="119"/>
      <c r="D157" s="82"/>
      <c r="E157" s="55">
        <f t="shared" si="12"/>
      </c>
      <c r="F157" s="54"/>
      <c r="G157" s="106">
        <f>IF(D157="","",'所属名一覧'!$C$8)</f>
      </c>
      <c r="H157" s="122"/>
      <c r="I157" s="56"/>
      <c r="J157" s="77"/>
      <c r="K157" s="159"/>
      <c r="L157" s="56"/>
      <c r="M157" s="77"/>
      <c r="N157" s="159"/>
      <c r="O157" s="56"/>
      <c r="P157" s="77"/>
      <c r="Q157" s="159"/>
      <c r="R157" s="57"/>
      <c r="S157" s="90"/>
      <c r="T157" s="57"/>
      <c r="U157" s="90"/>
      <c r="V157" s="35"/>
    </row>
    <row r="158" spans="1:22" ht="18" customHeight="1">
      <c r="A158" s="23">
        <f t="shared" si="10"/>
        <v>0</v>
      </c>
      <c r="B158" s="41">
        <f t="shared" si="11"/>
      </c>
      <c r="C158" s="116"/>
      <c r="D158" s="84"/>
      <c r="E158" s="37">
        <f t="shared" si="12"/>
      </c>
      <c r="F158" s="43"/>
      <c r="G158" s="103">
        <f>IF(D158="","",'所属名一覧'!$C$8)</f>
      </c>
      <c r="H158" s="103"/>
      <c r="I158" s="44"/>
      <c r="J158" s="74"/>
      <c r="K158" s="156"/>
      <c r="L158" s="44"/>
      <c r="M158" s="74"/>
      <c r="N158" s="156"/>
      <c r="O158" s="44"/>
      <c r="P158" s="74"/>
      <c r="Q158" s="156"/>
      <c r="R158" s="45"/>
      <c r="S158" s="87"/>
      <c r="T158" s="45"/>
      <c r="U158" s="87"/>
      <c r="V158" s="35"/>
    </row>
    <row r="159" spans="1:22" ht="18" customHeight="1">
      <c r="A159" s="23">
        <f t="shared" si="10"/>
        <v>0</v>
      </c>
      <c r="B159" s="38">
        <f t="shared" si="11"/>
      </c>
      <c r="C159" s="117"/>
      <c r="D159" s="81"/>
      <c r="E159" s="47">
        <f t="shared" si="12"/>
      </c>
      <c r="F159" s="46"/>
      <c r="G159" s="104">
        <f>IF(D159="","",'所属名一覧'!$C$8)</f>
      </c>
      <c r="H159" s="104"/>
      <c r="I159" s="48"/>
      <c r="J159" s="75"/>
      <c r="K159" s="157"/>
      <c r="L159" s="48"/>
      <c r="M159" s="75"/>
      <c r="N159" s="157"/>
      <c r="O159" s="48"/>
      <c r="P159" s="75"/>
      <c r="Q159" s="157"/>
      <c r="R159" s="49"/>
      <c r="S159" s="88"/>
      <c r="T159" s="49"/>
      <c r="U159" s="88"/>
      <c r="V159" s="35"/>
    </row>
    <row r="160" spans="1:22" ht="18" customHeight="1">
      <c r="A160" s="23">
        <f t="shared" si="10"/>
        <v>0</v>
      </c>
      <c r="B160" s="39">
        <f t="shared" si="11"/>
      </c>
      <c r="C160" s="118"/>
      <c r="D160" s="80"/>
      <c r="E160" s="51">
        <f t="shared" si="12"/>
      </c>
      <c r="F160" s="50"/>
      <c r="G160" s="105">
        <f>IF(D160="","",'所属名一覧'!$C$8)</f>
      </c>
      <c r="H160" s="105"/>
      <c r="I160" s="52"/>
      <c r="J160" s="76"/>
      <c r="K160" s="158"/>
      <c r="L160" s="52"/>
      <c r="M160" s="76"/>
      <c r="N160" s="158"/>
      <c r="O160" s="52"/>
      <c r="P160" s="76"/>
      <c r="Q160" s="158"/>
      <c r="R160" s="53"/>
      <c r="S160" s="89"/>
      <c r="T160" s="53"/>
      <c r="U160" s="89"/>
      <c r="V160" s="35"/>
    </row>
    <row r="161" spans="1:22" ht="18" customHeight="1">
      <c r="A161" s="23">
        <f t="shared" si="10"/>
        <v>0</v>
      </c>
      <c r="B161" s="38">
        <f t="shared" si="11"/>
      </c>
      <c r="C161" s="117"/>
      <c r="D161" s="81"/>
      <c r="E161" s="47">
        <f t="shared" si="12"/>
      </c>
      <c r="F161" s="46"/>
      <c r="G161" s="104">
        <f>IF(D161="","",'所属名一覧'!$C$8)</f>
      </c>
      <c r="H161" s="104"/>
      <c r="I161" s="48"/>
      <c r="J161" s="75"/>
      <c r="K161" s="157"/>
      <c r="L161" s="48"/>
      <c r="M161" s="75"/>
      <c r="N161" s="157"/>
      <c r="O161" s="48"/>
      <c r="P161" s="75"/>
      <c r="Q161" s="157"/>
      <c r="R161" s="49"/>
      <c r="S161" s="88"/>
      <c r="T161" s="49"/>
      <c r="U161" s="88"/>
      <c r="V161" s="35"/>
    </row>
    <row r="162" spans="1:22" ht="18" customHeight="1" thickBot="1">
      <c r="A162" s="23">
        <f t="shared" si="10"/>
        <v>0</v>
      </c>
      <c r="B162" s="40">
        <f t="shared" si="11"/>
      </c>
      <c r="C162" s="119"/>
      <c r="D162" s="82"/>
      <c r="E162" s="55">
        <f t="shared" si="12"/>
      </c>
      <c r="F162" s="54"/>
      <c r="G162" s="106">
        <f>IF(D162="","",'所属名一覧'!$C$8)</f>
      </c>
      <c r="H162" s="122"/>
      <c r="I162" s="56"/>
      <c r="J162" s="77"/>
      <c r="K162" s="159"/>
      <c r="L162" s="56"/>
      <c r="M162" s="77"/>
      <c r="N162" s="159"/>
      <c r="O162" s="56"/>
      <c r="P162" s="77"/>
      <c r="Q162" s="159"/>
      <c r="R162" s="57"/>
      <c r="S162" s="90"/>
      <c r="T162" s="57"/>
      <c r="U162" s="90"/>
      <c r="V162" s="35"/>
    </row>
    <row r="163" spans="1:22" ht="18" customHeight="1">
      <c r="A163" s="23">
        <f t="shared" si="10"/>
        <v>0</v>
      </c>
      <c r="B163" s="41">
        <f t="shared" si="11"/>
      </c>
      <c r="C163" s="116"/>
      <c r="D163" s="84"/>
      <c r="E163" s="37">
        <f t="shared" si="12"/>
      </c>
      <c r="F163" s="43"/>
      <c r="G163" s="103">
        <f>IF(D163="","",'所属名一覧'!$C$8)</f>
      </c>
      <c r="H163" s="103"/>
      <c r="I163" s="44"/>
      <c r="J163" s="74"/>
      <c r="K163" s="156"/>
      <c r="L163" s="44"/>
      <c r="M163" s="74"/>
      <c r="N163" s="156"/>
      <c r="O163" s="44"/>
      <c r="P163" s="74"/>
      <c r="Q163" s="156"/>
      <c r="R163" s="45"/>
      <c r="S163" s="87"/>
      <c r="T163" s="45"/>
      <c r="U163" s="87"/>
      <c r="V163" s="35"/>
    </row>
    <row r="164" spans="1:22" ht="18" customHeight="1">
      <c r="A164" s="23">
        <f t="shared" si="10"/>
        <v>0</v>
      </c>
      <c r="B164" s="38">
        <f t="shared" si="11"/>
      </c>
      <c r="C164" s="117"/>
      <c r="D164" s="81"/>
      <c r="E164" s="47">
        <f t="shared" si="12"/>
      </c>
      <c r="F164" s="46"/>
      <c r="G164" s="104">
        <f>IF(D164="","",'所属名一覧'!$C$8)</f>
      </c>
      <c r="H164" s="104"/>
      <c r="I164" s="48"/>
      <c r="J164" s="75"/>
      <c r="K164" s="157"/>
      <c r="L164" s="48"/>
      <c r="M164" s="75"/>
      <c r="N164" s="157"/>
      <c r="O164" s="48"/>
      <c r="P164" s="75"/>
      <c r="Q164" s="157"/>
      <c r="R164" s="49"/>
      <c r="S164" s="88"/>
      <c r="T164" s="49"/>
      <c r="U164" s="88"/>
      <c r="V164" s="35"/>
    </row>
    <row r="165" spans="1:22" ht="18" customHeight="1">
      <c r="A165" s="23">
        <f t="shared" si="10"/>
        <v>0</v>
      </c>
      <c r="B165" s="39">
        <f t="shared" si="11"/>
      </c>
      <c r="C165" s="118"/>
      <c r="D165" s="80"/>
      <c r="E165" s="51">
        <f t="shared" si="12"/>
      </c>
      <c r="F165" s="50"/>
      <c r="G165" s="105">
        <f>IF(D165="","",'所属名一覧'!$C$8)</f>
      </c>
      <c r="H165" s="105"/>
      <c r="I165" s="52"/>
      <c r="J165" s="76"/>
      <c r="K165" s="158"/>
      <c r="L165" s="52"/>
      <c r="M165" s="76"/>
      <c r="N165" s="158"/>
      <c r="O165" s="52"/>
      <c r="P165" s="76"/>
      <c r="Q165" s="158"/>
      <c r="R165" s="53"/>
      <c r="S165" s="89"/>
      <c r="T165" s="53"/>
      <c r="U165" s="89"/>
      <c r="V165" s="35"/>
    </row>
    <row r="166" spans="1:22" ht="18" customHeight="1">
      <c r="A166" s="23">
        <f t="shared" si="10"/>
        <v>0</v>
      </c>
      <c r="B166" s="38">
        <f t="shared" si="11"/>
      </c>
      <c r="C166" s="117"/>
      <c r="D166" s="81"/>
      <c r="E166" s="47">
        <f t="shared" si="12"/>
      </c>
      <c r="F166" s="46"/>
      <c r="G166" s="104">
        <f>IF(D166="","",'所属名一覧'!$C$8)</f>
      </c>
      <c r="H166" s="104"/>
      <c r="I166" s="48"/>
      <c r="J166" s="75"/>
      <c r="K166" s="157"/>
      <c r="L166" s="48"/>
      <c r="M166" s="75"/>
      <c r="N166" s="157"/>
      <c r="O166" s="48"/>
      <c r="P166" s="75"/>
      <c r="Q166" s="157"/>
      <c r="R166" s="49"/>
      <c r="S166" s="88"/>
      <c r="T166" s="49"/>
      <c r="U166" s="88"/>
      <c r="V166" s="35"/>
    </row>
    <row r="167" spans="1:22" ht="18" customHeight="1" thickBot="1">
      <c r="A167" s="23">
        <f t="shared" si="10"/>
        <v>0</v>
      </c>
      <c r="B167" s="40">
        <f t="shared" si="11"/>
      </c>
      <c r="C167" s="119"/>
      <c r="D167" s="82"/>
      <c r="E167" s="55">
        <f t="shared" si="12"/>
      </c>
      <c r="F167" s="54"/>
      <c r="G167" s="106">
        <f>IF(D167="","",'所属名一覧'!$C$8)</f>
      </c>
      <c r="H167" s="122"/>
      <c r="I167" s="56"/>
      <c r="J167" s="77"/>
      <c r="K167" s="159"/>
      <c r="L167" s="56"/>
      <c r="M167" s="77"/>
      <c r="N167" s="159"/>
      <c r="O167" s="56"/>
      <c r="P167" s="77"/>
      <c r="Q167" s="159"/>
      <c r="R167" s="57"/>
      <c r="S167" s="90"/>
      <c r="T167" s="57"/>
      <c r="U167" s="90"/>
      <c r="V167" s="35"/>
    </row>
    <row r="168" spans="1:22" ht="18" customHeight="1">
      <c r="A168" s="23">
        <f t="shared" si="10"/>
        <v>0</v>
      </c>
      <c r="B168" s="41">
        <f t="shared" si="11"/>
      </c>
      <c r="C168" s="116"/>
      <c r="D168" s="84"/>
      <c r="E168" s="37">
        <f t="shared" si="12"/>
      </c>
      <c r="F168" s="43"/>
      <c r="G168" s="103">
        <f>IF(D168="","",'所属名一覧'!$C$8)</f>
      </c>
      <c r="H168" s="103"/>
      <c r="I168" s="44"/>
      <c r="J168" s="74"/>
      <c r="K168" s="156"/>
      <c r="L168" s="44"/>
      <c r="M168" s="74"/>
      <c r="N168" s="156"/>
      <c r="O168" s="44"/>
      <c r="P168" s="74"/>
      <c r="Q168" s="156"/>
      <c r="R168" s="45"/>
      <c r="S168" s="87"/>
      <c r="T168" s="45"/>
      <c r="U168" s="87"/>
      <c r="V168" s="35"/>
    </row>
    <row r="169" spans="1:22" ht="18" customHeight="1">
      <c r="A169" s="23">
        <f t="shared" si="10"/>
        <v>0</v>
      </c>
      <c r="B169" s="38">
        <f t="shared" si="11"/>
      </c>
      <c r="C169" s="117"/>
      <c r="D169" s="81"/>
      <c r="E169" s="47">
        <f t="shared" si="12"/>
      </c>
      <c r="F169" s="46"/>
      <c r="G169" s="104">
        <f>IF(D169="","",'所属名一覧'!$C$8)</f>
      </c>
      <c r="H169" s="104"/>
      <c r="I169" s="48"/>
      <c r="J169" s="75"/>
      <c r="K169" s="157"/>
      <c r="L169" s="48"/>
      <c r="M169" s="75"/>
      <c r="N169" s="157"/>
      <c r="O169" s="48"/>
      <c r="P169" s="75"/>
      <c r="Q169" s="157"/>
      <c r="R169" s="49"/>
      <c r="S169" s="88"/>
      <c r="T169" s="49"/>
      <c r="U169" s="88"/>
      <c r="V169" s="35"/>
    </row>
    <row r="170" spans="1:22" ht="18" customHeight="1">
      <c r="A170" s="23">
        <f t="shared" si="10"/>
        <v>0</v>
      </c>
      <c r="B170" s="39">
        <f t="shared" si="11"/>
      </c>
      <c r="C170" s="118"/>
      <c r="D170" s="80"/>
      <c r="E170" s="51">
        <f t="shared" si="12"/>
      </c>
      <c r="F170" s="50"/>
      <c r="G170" s="105">
        <f>IF(D170="","",'所属名一覧'!$C$8)</f>
      </c>
      <c r="H170" s="105"/>
      <c r="I170" s="52"/>
      <c r="J170" s="76"/>
      <c r="K170" s="158"/>
      <c r="L170" s="52"/>
      <c r="M170" s="76"/>
      <c r="N170" s="158"/>
      <c r="O170" s="52"/>
      <c r="P170" s="76"/>
      <c r="Q170" s="158"/>
      <c r="R170" s="53"/>
      <c r="S170" s="89"/>
      <c r="T170" s="53"/>
      <c r="U170" s="89"/>
      <c r="V170" s="35"/>
    </row>
    <row r="171" spans="1:22" ht="18" customHeight="1">
      <c r="A171" s="23">
        <f t="shared" si="10"/>
        <v>0</v>
      </c>
      <c r="B171" s="38">
        <f t="shared" si="11"/>
      </c>
      <c r="C171" s="117"/>
      <c r="D171" s="81"/>
      <c r="E171" s="47">
        <f t="shared" si="12"/>
      </c>
      <c r="F171" s="46"/>
      <c r="G171" s="104">
        <f>IF(D171="","",'所属名一覧'!$C$8)</f>
      </c>
      <c r="H171" s="104"/>
      <c r="I171" s="48"/>
      <c r="J171" s="75"/>
      <c r="K171" s="157"/>
      <c r="L171" s="48"/>
      <c r="M171" s="75"/>
      <c r="N171" s="157"/>
      <c r="O171" s="48"/>
      <c r="P171" s="75"/>
      <c r="Q171" s="157"/>
      <c r="R171" s="49"/>
      <c r="S171" s="88"/>
      <c r="T171" s="49"/>
      <c r="U171" s="88"/>
      <c r="V171" s="35"/>
    </row>
    <row r="172" spans="1:22" ht="18" customHeight="1" thickBot="1">
      <c r="A172" s="23">
        <f t="shared" si="10"/>
        <v>0</v>
      </c>
      <c r="B172" s="40">
        <f t="shared" si="11"/>
      </c>
      <c r="C172" s="119"/>
      <c r="D172" s="82"/>
      <c r="E172" s="55">
        <f t="shared" si="12"/>
      </c>
      <c r="F172" s="54"/>
      <c r="G172" s="106">
        <f>IF(D172="","",'所属名一覧'!$C$8)</f>
      </c>
      <c r="H172" s="122"/>
      <c r="I172" s="56"/>
      <c r="J172" s="77"/>
      <c r="K172" s="159"/>
      <c r="L172" s="56"/>
      <c r="M172" s="77"/>
      <c r="N172" s="159"/>
      <c r="O172" s="56"/>
      <c r="P172" s="77"/>
      <c r="Q172" s="159"/>
      <c r="R172" s="57"/>
      <c r="S172" s="90"/>
      <c r="T172" s="57"/>
      <c r="U172" s="90"/>
      <c r="V172" s="35"/>
    </row>
    <row r="173" spans="1:22" ht="18" customHeight="1">
      <c r="A173" s="23">
        <f aca="true" t="shared" si="13" ref="A173:A192">IF(D173="",0,COUNTIF($D$13:$D$192,D173))</f>
        <v>0</v>
      </c>
      <c r="B173" s="41">
        <f t="shared" si="11"/>
      </c>
      <c r="C173" s="116"/>
      <c r="D173" s="84"/>
      <c r="E173" s="37">
        <f t="shared" si="12"/>
      </c>
      <c r="F173" s="43"/>
      <c r="G173" s="103">
        <f>IF(D173="","",'所属名一覧'!$C$8)</f>
      </c>
      <c r="H173" s="103"/>
      <c r="I173" s="44"/>
      <c r="J173" s="74"/>
      <c r="K173" s="156"/>
      <c r="L173" s="44"/>
      <c r="M173" s="74"/>
      <c r="N173" s="156"/>
      <c r="O173" s="44"/>
      <c r="P173" s="74"/>
      <c r="Q173" s="156"/>
      <c r="R173" s="45"/>
      <c r="S173" s="87"/>
      <c r="T173" s="45"/>
      <c r="U173" s="87"/>
      <c r="V173" s="35"/>
    </row>
    <row r="174" spans="1:22" ht="18" customHeight="1">
      <c r="A174" s="23">
        <f t="shared" si="13"/>
        <v>0</v>
      </c>
      <c r="B174" s="38">
        <f aca="true" t="shared" si="14" ref="B174:B192">IF(D174="","",B173+1)</f>
      </c>
      <c r="C174" s="117"/>
      <c r="D174" s="81"/>
      <c r="E174" s="47">
        <f t="shared" si="12"/>
      </c>
      <c r="F174" s="46"/>
      <c r="G174" s="104">
        <f>IF(D174="","",'所属名一覧'!$C$8)</f>
      </c>
      <c r="H174" s="104"/>
      <c r="I174" s="48"/>
      <c r="J174" s="75"/>
      <c r="K174" s="157"/>
      <c r="L174" s="48"/>
      <c r="M174" s="75"/>
      <c r="N174" s="157"/>
      <c r="O174" s="48"/>
      <c r="P174" s="75"/>
      <c r="Q174" s="157"/>
      <c r="R174" s="49"/>
      <c r="S174" s="88"/>
      <c r="T174" s="49"/>
      <c r="U174" s="88"/>
      <c r="V174" s="35"/>
    </row>
    <row r="175" spans="1:22" ht="18" customHeight="1">
      <c r="A175" s="23">
        <f t="shared" si="13"/>
        <v>0</v>
      </c>
      <c r="B175" s="39">
        <f t="shared" si="14"/>
      </c>
      <c r="C175" s="118"/>
      <c r="D175" s="80"/>
      <c r="E175" s="51">
        <f t="shared" si="12"/>
      </c>
      <c r="F175" s="50"/>
      <c r="G175" s="105">
        <f>IF(D175="","",'所属名一覧'!$C$8)</f>
      </c>
      <c r="H175" s="105"/>
      <c r="I175" s="52"/>
      <c r="J175" s="76"/>
      <c r="K175" s="158"/>
      <c r="L175" s="52"/>
      <c r="M175" s="76"/>
      <c r="N175" s="158"/>
      <c r="O175" s="52"/>
      <c r="P175" s="76"/>
      <c r="Q175" s="158"/>
      <c r="R175" s="53"/>
      <c r="S175" s="89"/>
      <c r="T175" s="53"/>
      <c r="U175" s="89"/>
      <c r="V175" s="35"/>
    </row>
    <row r="176" spans="1:22" ht="18" customHeight="1">
      <c r="A176" s="23">
        <f t="shared" si="13"/>
        <v>0</v>
      </c>
      <c r="B176" s="38">
        <f t="shared" si="14"/>
      </c>
      <c r="C176" s="117"/>
      <c r="D176" s="81"/>
      <c r="E176" s="47">
        <f t="shared" si="12"/>
      </c>
      <c r="F176" s="46"/>
      <c r="G176" s="104">
        <f>IF(D176="","",'所属名一覧'!$C$8)</f>
      </c>
      <c r="H176" s="104"/>
      <c r="I176" s="48"/>
      <c r="J176" s="75"/>
      <c r="K176" s="157"/>
      <c r="L176" s="48"/>
      <c r="M176" s="75"/>
      <c r="N176" s="157"/>
      <c r="O176" s="48"/>
      <c r="P176" s="75"/>
      <c r="Q176" s="157"/>
      <c r="R176" s="49"/>
      <c r="S176" s="88"/>
      <c r="T176" s="49"/>
      <c r="U176" s="88"/>
      <c r="V176" s="35"/>
    </row>
    <row r="177" spans="1:22" ht="18" customHeight="1" thickBot="1">
      <c r="A177" s="23">
        <f t="shared" si="13"/>
        <v>0</v>
      </c>
      <c r="B177" s="40">
        <f t="shared" si="14"/>
      </c>
      <c r="C177" s="119"/>
      <c r="D177" s="82"/>
      <c r="E177" s="55">
        <f t="shared" si="12"/>
      </c>
      <c r="F177" s="54"/>
      <c r="G177" s="106">
        <f>IF(D177="","",'所属名一覧'!$C$8)</f>
      </c>
      <c r="H177" s="122"/>
      <c r="I177" s="56"/>
      <c r="J177" s="77"/>
      <c r="K177" s="159"/>
      <c r="L177" s="56"/>
      <c r="M177" s="77"/>
      <c r="N177" s="159"/>
      <c r="O177" s="56"/>
      <c r="P177" s="77"/>
      <c r="Q177" s="159"/>
      <c r="R177" s="57"/>
      <c r="S177" s="90"/>
      <c r="T177" s="57"/>
      <c r="U177" s="90"/>
      <c r="V177" s="35"/>
    </row>
    <row r="178" spans="1:22" ht="18" customHeight="1">
      <c r="A178" s="23">
        <f t="shared" si="13"/>
        <v>0</v>
      </c>
      <c r="B178" s="41">
        <f t="shared" si="14"/>
      </c>
      <c r="C178" s="116"/>
      <c r="D178" s="84"/>
      <c r="E178" s="37">
        <f t="shared" si="12"/>
      </c>
      <c r="F178" s="43"/>
      <c r="G178" s="103">
        <f>IF(D178="","",'所属名一覧'!$C$8)</f>
      </c>
      <c r="H178" s="103"/>
      <c r="I178" s="44"/>
      <c r="J178" s="74"/>
      <c r="K178" s="156"/>
      <c r="L178" s="44"/>
      <c r="M178" s="74"/>
      <c r="N178" s="156"/>
      <c r="O178" s="44"/>
      <c r="P178" s="74"/>
      <c r="Q178" s="156"/>
      <c r="R178" s="45"/>
      <c r="S178" s="87"/>
      <c r="T178" s="45"/>
      <c r="U178" s="87"/>
      <c r="V178" s="35"/>
    </row>
    <row r="179" spans="1:22" ht="18" customHeight="1">
      <c r="A179" s="23">
        <f t="shared" si="13"/>
        <v>0</v>
      </c>
      <c r="B179" s="38">
        <f t="shared" si="14"/>
      </c>
      <c r="C179" s="117"/>
      <c r="D179" s="81"/>
      <c r="E179" s="47">
        <f t="shared" si="12"/>
      </c>
      <c r="F179" s="46"/>
      <c r="G179" s="104">
        <f>IF(D179="","",'所属名一覧'!$C$8)</f>
      </c>
      <c r="H179" s="104"/>
      <c r="I179" s="48"/>
      <c r="J179" s="75"/>
      <c r="K179" s="157"/>
      <c r="L179" s="48"/>
      <c r="M179" s="75"/>
      <c r="N179" s="157"/>
      <c r="O179" s="48"/>
      <c r="P179" s="75"/>
      <c r="Q179" s="157"/>
      <c r="R179" s="49"/>
      <c r="S179" s="88"/>
      <c r="T179" s="49"/>
      <c r="U179" s="88"/>
      <c r="V179" s="35"/>
    </row>
    <row r="180" spans="1:22" ht="18" customHeight="1">
      <c r="A180" s="23">
        <f t="shared" si="13"/>
        <v>0</v>
      </c>
      <c r="B180" s="39">
        <f t="shared" si="14"/>
      </c>
      <c r="C180" s="118"/>
      <c r="D180" s="80"/>
      <c r="E180" s="51">
        <f t="shared" si="12"/>
      </c>
      <c r="F180" s="50"/>
      <c r="G180" s="105">
        <f>IF(D180="","",'所属名一覧'!$C$8)</f>
      </c>
      <c r="H180" s="105"/>
      <c r="I180" s="52"/>
      <c r="J180" s="76"/>
      <c r="K180" s="158"/>
      <c r="L180" s="52"/>
      <c r="M180" s="76"/>
      <c r="N180" s="158"/>
      <c r="O180" s="52"/>
      <c r="P180" s="76"/>
      <c r="Q180" s="158"/>
      <c r="R180" s="53"/>
      <c r="S180" s="89"/>
      <c r="T180" s="53"/>
      <c r="U180" s="89"/>
      <c r="V180" s="35"/>
    </row>
    <row r="181" spans="1:22" ht="18" customHeight="1">
      <c r="A181" s="23">
        <f t="shared" si="13"/>
        <v>0</v>
      </c>
      <c r="B181" s="38">
        <f t="shared" si="14"/>
      </c>
      <c r="C181" s="117"/>
      <c r="D181" s="81"/>
      <c r="E181" s="47">
        <f t="shared" si="12"/>
      </c>
      <c r="F181" s="46"/>
      <c r="G181" s="104">
        <f>IF(D181="","",'所属名一覧'!$C$8)</f>
      </c>
      <c r="H181" s="104"/>
      <c r="I181" s="48"/>
      <c r="J181" s="75"/>
      <c r="K181" s="157"/>
      <c r="L181" s="48"/>
      <c r="M181" s="75"/>
      <c r="N181" s="157"/>
      <c r="O181" s="48"/>
      <c r="P181" s="75"/>
      <c r="Q181" s="157"/>
      <c r="R181" s="49"/>
      <c r="S181" s="88"/>
      <c r="T181" s="49"/>
      <c r="U181" s="88"/>
      <c r="V181" s="35"/>
    </row>
    <row r="182" spans="1:22" ht="18" customHeight="1" thickBot="1">
      <c r="A182" s="23">
        <f t="shared" si="13"/>
        <v>0</v>
      </c>
      <c r="B182" s="40">
        <f t="shared" si="14"/>
      </c>
      <c r="C182" s="119"/>
      <c r="D182" s="82"/>
      <c r="E182" s="55">
        <f t="shared" si="12"/>
      </c>
      <c r="F182" s="54"/>
      <c r="G182" s="106">
        <f>IF(D182="","",'所属名一覧'!$C$8)</f>
      </c>
      <c r="H182" s="122"/>
      <c r="I182" s="56"/>
      <c r="J182" s="77"/>
      <c r="K182" s="159"/>
      <c r="L182" s="56"/>
      <c r="M182" s="77"/>
      <c r="N182" s="159"/>
      <c r="O182" s="56"/>
      <c r="P182" s="77"/>
      <c r="Q182" s="159"/>
      <c r="R182" s="57"/>
      <c r="S182" s="90"/>
      <c r="T182" s="57"/>
      <c r="U182" s="90"/>
      <c r="V182" s="35"/>
    </row>
    <row r="183" spans="1:22" ht="18" customHeight="1">
      <c r="A183" s="23">
        <f t="shared" si="13"/>
        <v>0</v>
      </c>
      <c r="B183" s="41">
        <f t="shared" si="14"/>
      </c>
      <c r="C183" s="116"/>
      <c r="D183" s="84"/>
      <c r="E183" s="37">
        <f t="shared" si="12"/>
      </c>
      <c r="F183" s="43"/>
      <c r="G183" s="103">
        <f>IF(D183="","",'所属名一覧'!$C$8)</f>
      </c>
      <c r="H183" s="103"/>
      <c r="I183" s="44"/>
      <c r="J183" s="74"/>
      <c r="K183" s="156"/>
      <c r="L183" s="44"/>
      <c r="M183" s="74"/>
      <c r="N183" s="156"/>
      <c r="O183" s="44"/>
      <c r="P183" s="74"/>
      <c r="Q183" s="156"/>
      <c r="R183" s="45"/>
      <c r="S183" s="87"/>
      <c r="T183" s="45"/>
      <c r="U183" s="87"/>
      <c r="V183" s="35"/>
    </row>
    <row r="184" spans="1:22" ht="18" customHeight="1">
      <c r="A184" s="23">
        <f t="shared" si="13"/>
        <v>0</v>
      </c>
      <c r="B184" s="38">
        <f t="shared" si="14"/>
      </c>
      <c r="C184" s="117"/>
      <c r="D184" s="81"/>
      <c r="E184" s="47">
        <f t="shared" si="12"/>
      </c>
      <c r="F184" s="46"/>
      <c r="G184" s="104">
        <f>IF(D184="","",'所属名一覧'!$C$8)</f>
      </c>
      <c r="H184" s="104"/>
      <c r="I184" s="48"/>
      <c r="J184" s="75"/>
      <c r="K184" s="157"/>
      <c r="L184" s="48"/>
      <c r="M184" s="75"/>
      <c r="N184" s="157"/>
      <c r="O184" s="48"/>
      <c r="P184" s="75"/>
      <c r="Q184" s="157"/>
      <c r="R184" s="49"/>
      <c r="S184" s="88"/>
      <c r="T184" s="49"/>
      <c r="U184" s="88"/>
      <c r="V184" s="35"/>
    </row>
    <row r="185" spans="1:22" ht="18" customHeight="1">
      <c r="A185" s="23">
        <f t="shared" si="13"/>
        <v>0</v>
      </c>
      <c r="B185" s="39">
        <f t="shared" si="14"/>
      </c>
      <c r="C185" s="118"/>
      <c r="D185" s="80"/>
      <c r="E185" s="51">
        <f t="shared" si="12"/>
      </c>
      <c r="F185" s="50"/>
      <c r="G185" s="105">
        <f>IF(D185="","",'所属名一覧'!$C$8)</f>
      </c>
      <c r="H185" s="105"/>
      <c r="I185" s="52"/>
      <c r="J185" s="76"/>
      <c r="K185" s="158"/>
      <c r="L185" s="52"/>
      <c r="M185" s="76"/>
      <c r="N185" s="158"/>
      <c r="O185" s="52"/>
      <c r="P185" s="76"/>
      <c r="Q185" s="158"/>
      <c r="R185" s="53"/>
      <c r="S185" s="89"/>
      <c r="T185" s="53"/>
      <c r="U185" s="89"/>
      <c r="V185" s="35"/>
    </row>
    <row r="186" spans="1:22" ht="18" customHeight="1">
      <c r="A186" s="23">
        <f t="shared" si="13"/>
        <v>0</v>
      </c>
      <c r="B186" s="38">
        <f t="shared" si="14"/>
      </c>
      <c r="C186" s="117"/>
      <c r="D186" s="81"/>
      <c r="E186" s="47">
        <f t="shared" si="12"/>
      </c>
      <c r="F186" s="46"/>
      <c r="G186" s="104">
        <f>IF(D186="","",'所属名一覧'!$C$8)</f>
      </c>
      <c r="H186" s="104"/>
      <c r="I186" s="48"/>
      <c r="J186" s="75"/>
      <c r="K186" s="157"/>
      <c r="L186" s="48"/>
      <c r="M186" s="75"/>
      <c r="N186" s="157"/>
      <c r="O186" s="48"/>
      <c r="P186" s="75"/>
      <c r="Q186" s="157"/>
      <c r="R186" s="49"/>
      <c r="S186" s="88"/>
      <c r="T186" s="49"/>
      <c r="U186" s="88"/>
      <c r="V186" s="35"/>
    </row>
    <row r="187" spans="1:22" ht="18" customHeight="1" thickBot="1">
      <c r="A187" s="23">
        <f t="shared" si="13"/>
        <v>0</v>
      </c>
      <c r="B187" s="40">
        <f t="shared" si="14"/>
      </c>
      <c r="C187" s="119"/>
      <c r="D187" s="82"/>
      <c r="E187" s="55">
        <f t="shared" si="12"/>
      </c>
      <c r="F187" s="54"/>
      <c r="G187" s="106">
        <f>IF(D187="","",'所属名一覧'!$C$8)</f>
      </c>
      <c r="H187" s="122"/>
      <c r="I187" s="56"/>
      <c r="J187" s="77"/>
      <c r="K187" s="159"/>
      <c r="L187" s="56"/>
      <c r="M187" s="77"/>
      <c r="N187" s="159"/>
      <c r="O187" s="56"/>
      <c r="P187" s="77"/>
      <c r="Q187" s="159"/>
      <c r="R187" s="57"/>
      <c r="S187" s="90"/>
      <c r="T187" s="57"/>
      <c r="U187" s="90"/>
      <c r="V187" s="35"/>
    </row>
    <row r="188" spans="1:22" ht="18" customHeight="1">
      <c r="A188" s="23">
        <f t="shared" si="13"/>
        <v>0</v>
      </c>
      <c r="B188" s="41">
        <f t="shared" si="14"/>
      </c>
      <c r="C188" s="116"/>
      <c r="D188" s="84"/>
      <c r="E188" s="37">
        <f t="shared" si="12"/>
      </c>
      <c r="F188" s="43"/>
      <c r="G188" s="103">
        <f>IF(D188="","",'所属名一覧'!$C$8)</f>
      </c>
      <c r="H188" s="103"/>
      <c r="I188" s="44"/>
      <c r="J188" s="74"/>
      <c r="K188" s="156"/>
      <c r="L188" s="44"/>
      <c r="M188" s="74"/>
      <c r="N188" s="156"/>
      <c r="O188" s="44"/>
      <c r="P188" s="74"/>
      <c r="Q188" s="156"/>
      <c r="R188" s="45"/>
      <c r="S188" s="87"/>
      <c r="T188" s="45"/>
      <c r="U188" s="87"/>
      <c r="V188" s="35"/>
    </row>
    <row r="189" spans="1:22" ht="18" customHeight="1">
      <c r="A189" s="23">
        <f t="shared" si="13"/>
        <v>0</v>
      </c>
      <c r="B189" s="38">
        <f t="shared" si="14"/>
      </c>
      <c r="C189" s="117"/>
      <c r="D189" s="81"/>
      <c r="E189" s="47">
        <f t="shared" si="12"/>
      </c>
      <c r="F189" s="46"/>
      <c r="G189" s="104">
        <f>IF(D189="","",'所属名一覧'!$C$8)</f>
      </c>
      <c r="H189" s="104"/>
      <c r="I189" s="48"/>
      <c r="J189" s="75"/>
      <c r="K189" s="157"/>
      <c r="L189" s="48"/>
      <c r="M189" s="75"/>
      <c r="N189" s="157"/>
      <c r="O189" s="48"/>
      <c r="P189" s="75"/>
      <c r="Q189" s="157"/>
      <c r="R189" s="49"/>
      <c r="S189" s="88"/>
      <c r="T189" s="49"/>
      <c r="U189" s="88"/>
      <c r="V189" s="35"/>
    </row>
    <row r="190" spans="1:22" ht="18" customHeight="1">
      <c r="A190" s="23">
        <f t="shared" si="13"/>
        <v>0</v>
      </c>
      <c r="B190" s="39">
        <f t="shared" si="14"/>
      </c>
      <c r="C190" s="118"/>
      <c r="D190" s="80"/>
      <c r="E190" s="51">
        <f t="shared" si="12"/>
      </c>
      <c r="F190" s="50"/>
      <c r="G190" s="105">
        <f>IF(D190="","",'所属名一覧'!$C$8)</f>
      </c>
      <c r="H190" s="105"/>
      <c r="I190" s="52"/>
      <c r="J190" s="76"/>
      <c r="K190" s="158"/>
      <c r="L190" s="52"/>
      <c r="M190" s="76"/>
      <c r="N190" s="158"/>
      <c r="O190" s="52"/>
      <c r="P190" s="76"/>
      <c r="Q190" s="158"/>
      <c r="R190" s="53"/>
      <c r="S190" s="89"/>
      <c r="T190" s="53"/>
      <c r="U190" s="89"/>
      <c r="V190" s="35"/>
    </row>
    <row r="191" spans="1:22" ht="18" customHeight="1">
      <c r="A191" s="23">
        <f t="shared" si="13"/>
        <v>0</v>
      </c>
      <c r="B191" s="38">
        <f t="shared" si="14"/>
      </c>
      <c r="C191" s="117"/>
      <c r="D191" s="81"/>
      <c r="E191" s="47">
        <f t="shared" si="12"/>
      </c>
      <c r="F191" s="46"/>
      <c r="G191" s="104">
        <f>IF(D191="","",'所属名一覧'!$C$8)</f>
      </c>
      <c r="H191" s="104"/>
      <c r="I191" s="48"/>
      <c r="J191" s="75"/>
      <c r="K191" s="157"/>
      <c r="L191" s="48"/>
      <c r="M191" s="75"/>
      <c r="N191" s="157"/>
      <c r="O191" s="48"/>
      <c r="P191" s="75"/>
      <c r="Q191" s="157"/>
      <c r="R191" s="49"/>
      <c r="S191" s="88"/>
      <c r="T191" s="49"/>
      <c r="U191" s="88"/>
      <c r="V191" s="35"/>
    </row>
    <row r="192" spans="1:22" ht="18" customHeight="1" thickBot="1">
      <c r="A192" s="23">
        <f t="shared" si="13"/>
        <v>0</v>
      </c>
      <c r="B192" s="42">
        <f t="shared" si="14"/>
      </c>
      <c r="C192" s="120"/>
      <c r="D192" s="86"/>
      <c r="E192" s="59">
        <f t="shared" si="12"/>
      </c>
      <c r="F192" s="60"/>
      <c r="G192" s="107">
        <f>IF(D192="","",'所属名一覧'!$C$8)</f>
      </c>
      <c r="H192" s="123"/>
      <c r="I192" s="56"/>
      <c r="J192" s="77"/>
      <c r="K192" s="159"/>
      <c r="L192" s="56"/>
      <c r="M192" s="77"/>
      <c r="N192" s="159"/>
      <c r="O192" s="56"/>
      <c r="P192" s="77"/>
      <c r="Q192" s="159"/>
      <c r="R192" s="61"/>
      <c r="S192" s="91"/>
      <c r="T192" s="61"/>
      <c r="U192" s="91"/>
      <c r="V192" s="35"/>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F13:F192 N13:N192 B13:C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男子種目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W193"/>
  <sheetViews>
    <sheetView showZeros="0" zoomScale="75" zoomScaleNormal="75" zoomScalePageLayoutView="0" workbookViewId="0" topLeftCell="A1">
      <selection activeCell="J15" sqref="J15"/>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0.8984375" style="0" customWidth="1"/>
    <col min="10" max="10" width="10.69921875" style="0" customWidth="1"/>
    <col min="11" max="11" width="5.69921875" style="0" hidden="1" customWidth="1"/>
    <col min="12" max="12" width="10.8984375" style="0" customWidth="1"/>
    <col min="13" max="13" width="10.6992187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customWidth="1"/>
    <col min="19" max="19" width="10.69921875" style="0" customWidth="1"/>
    <col min="20" max="20" width="10.59765625" style="0" hidden="1" customWidth="1"/>
    <col min="21" max="21" width="10.69921875" style="0" hidden="1" customWidth="1"/>
    <col min="22" max="22" width="7.69921875" style="0" customWidth="1"/>
    <col min="23" max="23" width="11.09765625" style="0" customWidth="1"/>
    <col min="24" max="24" width="3.5" style="0" customWidth="1"/>
  </cols>
  <sheetData>
    <row r="1" spans="2:22" ht="31.5">
      <c r="B1" s="127" t="str">
        <f>'管理者シート'!C3</f>
        <v>第３１回　全国小学生陸上競技大会島根県予選会</v>
      </c>
      <c r="C1" s="18"/>
      <c r="D1" s="5"/>
      <c r="E1" s="5"/>
      <c r="F1" s="10"/>
      <c r="G1" s="11"/>
      <c r="H1" s="11"/>
      <c r="I1" s="10"/>
      <c r="J1" s="10"/>
      <c r="K1" s="10"/>
      <c r="L1" s="10"/>
      <c r="M1" s="10"/>
      <c r="N1" s="10"/>
      <c r="O1" s="10"/>
      <c r="P1" s="10"/>
      <c r="Q1" s="10"/>
      <c r="R1" s="10"/>
      <c r="S1" s="10"/>
      <c r="T1" s="10"/>
      <c r="U1" s="10"/>
      <c r="V1" s="11"/>
    </row>
    <row r="2" spans="2:22" ht="9.75" customHeight="1">
      <c r="B2" s="15"/>
      <c r="C2" s="15"/>
      <c r="D2" s="11"/>
      <c r="E2" s="11"/>
      <c r="F2" s="11"/>
      <c r="G2" s="11"/>
      <c r="H2" s="11"/>
      <c r="I2" s="11"/>
      <c r="J2" s="11"/>
      <c r="K2" s="11"/>
      <c r="L2" s="11"/>
      <c r="M2" s="11"/>
      <c r="N2" s="11"/>
      <c r="O2" s="11"/>
      <c r="P2" s="11"/>
      <c r="Q2" s="11"/>
      <c r="R2" s="11"/>
      <c r="S2" s="11"/>
      <c r="T2" s="11"/>
      <c r="U2" s="11"/>
      <c r="V2" s="11"/>
    </row>
    <row r="3" spans="2:23" ht="31.5">
      <c r="B3" s="73" t="s">
        <v>42</v>
      </c>
      <c r="D3" s="11"/>
      <c r="F3" s="36"/>
      <c r="G3" s="12"/>
      <c r="H3" s="12"/>
      <c r="I3" s="36"/>
      <c r="J3" s="36"/>
      <c r="K3" s="36"/>
      <c r="L3" s="36"/>
      <c r="M3" s="36"/>
      <c r="N3" s="36"/>
      <c r="O3" s="36"/>
      <c r="P3" s="36"/>
      <c r="Q3" s="36"/>
      <c r="R3" s="12"/>
      <c r="S3" s="8"/>
      <c r="T3" s="12"/>
      <c r="U3" s="8"/>
      <c r="V3" s="12"/>
      <c r="W3" s="19"/>
    </row>
    <row r="4" spans="2:22" ht="13.5" customHeight="1">
      <c r="B4" s="9"/>
      <c r="C4" s="9"/>
      <c r="D4" s="12"/>
      <c r="E4" s="8"/>
      <c r="F4" s="8"/>
      <c r="G4" s="12"/>
      <c r="H4" s="12"/>
      <c r="I4" s="8"/>
      <c r="J4" s="8"/>
      <c r="K4" s="8"/>
      <c r="L4" s="8"/>
      <c r="M4" s="8"/>
      <c r="N4" s="8"/>
      <c r="O4" s="8"/>
      <c r="P4" s="8"/>
      <c r="Q4" s="8"/>
      <c r="R4" s="8"/>
      <c r="S4" s="8"/>
      <c r="T4" s="8"/>
      <c r="U4" s="8"/>
      <c r="V4" s="12"/>
    </row>
    <row r="5" spans="2:22" ht="13.5" customHeight="1">
      <c r="B5" s="9"/>
      <c r="C5" s="9"/>
      <c r="D5" s="12"/>
      <c r="E5" s="8"/>
      <c r="F5" s="8"/>
      <c r="G5" s="12"/>
      <c r="H5" s="12"/>
      <c r="I5" s="8"/>
      <c r="J5" s="8"/>
      <c r="K5" s="8"/>
      <c r="L5" s="8"/>
      <c r="M5" s="8"/>
      <c r="N5" s="8"/>
      <c r="O5" s="8"/>
      <c r="P5" s="8"/>
      <c r="Q5" s="8"/>
      <c r="R5" s="8"/>
      <c r="S5" s="8"/>
      <c r="T5" s="8"/>
      <c r="U5" s="8"/>
      <c r="V5" s="12"/>
    </row>
    <row r="6" spans="2:22" ht="13.5" customHeight="1">
      <c r="B6" s="9"/>
      <c r="C6" s="9"/>
      <c r="D6" s="12"/>
      <c r="E6" s="8"/>
      <c r="F6" s="8"/>
      <c r="G6" s="12"/>
      <c r="H6" s="12"/>
      <c r="I6" s="8"/>
      <c r="J6" s="8"/>
      <c r="K6" s="8"/>
      <c r="L6" s="8"/>
      <c r="M6" s="8"/>
      <c r="N6" s="8"/>
      <c r="O6" s="8"/>
      <c r="P6" s="8"/>
      <c r="Q6" s="8"/>
      <c r="R6" s="8"/>
      <c r="S6" s="8"/>
      <c r="T6" s="8"/>
      <c r="U6" s="8"/>
      <c r="V6" s="12"/>
    </row>
    <row r="7" spans="2:22" ht="13.5" customHeight="1">
      <c r="B7" s="9"/>
      <c r="C7" s="9"/>
      <c r="D7" s="12"/>
      <c r="E7" s="8"/>
      <c r="F7" s="8"/>
      <c r="G7" s="12"/>
      <c r="H7" s="12"/>
      <c r="I7" s="8"/>
      <c r="J7" s="8"/>
      <c r="K7" s="8"/>
      <c r="L7" s="8"/>
      <c r="M7" s="8"/>
      <c r="N7" s="8"/>
      <c r="O7" s="8"/>
      <c r="P7" s="8"/>
      <c r="Q7" s="8"/>
      <c r="R7" s="8"/>
      <c r="S7" s="8"/>
      <c r="T7" s="8"/>
      <c r="U7" s="8"/>
      <c r="V7" s="12"/>
    </row>
    <row r="8" spans="2:22" ht="13.5" customHeight="1">
      <c r="B8" s="9"/>
      <c r="C8" s="9"/>
      <c r="D8" s="12"/>
      <c r="E8" s="8"/>
      <c r="F8" s="8"/>
      <c r="G8" s="12"/>
      <c r="H8" s="12"/>
      <c r="I8" s="8"/>
      <c r="J8" s="8"/>
      <c r="K8" s="8"/>
      <c r="L8" s="8"/>
      <c r="M8" s="8"/>
      <c r="N8" s="8"/>
      <c r="O8" s="8"/>
      <c r="P8" s="8"/>
      <c r="Q8" s="8"/>
      <c r="R8" s="8"/>
      <c r="S8" s="8"/>
      <c r="T8" s="8"/>
      <c r="U8" s="8"/>
      <c r="V8" s="12"/>
    </row>
    <row r="9" spans="2:22" ht="13.5" customHeight="1">
      <c r="B9" s="9"/>
      <c r="C9" s="9"/>
      <c r="D9" s="12"/>
      <c r="E9" s="8"/>
      <c r="F9" s="8"/>
      <c r="G9" s="12"/>
      <c r="H9" s="12"/>
      <c r="I9" s="8"/>
      <c r="J9" s="8"/>
      <c r="K9" s="8"/>
      <c r="L9" s="8"/>
      <c r="M9" s="8"/>
      <c r="N9" s="8"/>
      <c r="O9" s="8"/>
      <c r="P9" s="8"/>
      <c r="Q9" s="8"/>
      <c r="R9" s="8"/>
      <c r="S9" s="8"/>
      <c r="T9" s="8"/>
      <c r="U9" s="8"/>
      <c r="V9" s="12"/>
    </row>
    <row r="10" spans="2:22" ht="13.5" customHeight="1">
      <c r="B10" s="9"/>
      <c r="C10" s="9"/>
      <c r="D10" s="12"/>
      <c r="E10" s="8"/>
      <c r="F10" s="8"/>
      <c r="G10" s="12"/>
      <c r="H10" s="12"/>
      <c r="I10" s="8"/>
      <c r="J10" s="8"/>
      <c r="K10" s="8"/>
      <c r="L10" s="8"/>
      <c r="M10" s="8"/>
      <c r="N10" s="8"/>
      <c r="O10" s="8"/>
      <c r="P10" s="8"/>
      <c r="Q10" s="8"/>
      <c r="R10" s="8"/>
      <c r="S10" s="8"/>
      <c r="T10" s="8"/>
      <c r="U10" s="8"/>
      <c r="V10" s="12"/>
    </row>
    <row r="11" spans="2:22" ht="15.75" thickBot="1">
      <c r="B11" s="7"/>
      <c r="C11" s="7"/>
      <c r="D11" s="6"/>
      <c r="E11" s="6"/>
      <c r="F11" s="6"/>
      <c r="G11" s="6"/>
      <c r="H11" s="6"/>
      <c r="I11" s="6"/>
      <c r="J11" s="6"/>
      <c r="K11" s="6"/>
      <c r="L11" s="6"/>
      <c r="M11" s="6"/>
      <c r="N11" s="6"/>
      <c r="O11" s="6"/>
      <c r="P11" s="6"/>
      <c r="Q11" s="6"/>
      <c r="R11" s="6"/>
      <c r="S11" s="6"/>
      <c r="T11" s="6"/>
      <c r="U11" s="6"/>
      <c r="V11" s="6"/>
    </row>
    <row r="12" spans="2:22" ht="15.75" thickBot="1">
      <c r="B12" s="14" t="s">
        <v>44</v>
      </c>
      <c r="C12" s="97" t="s">
        <v>70</v>
      </c>
      <c r="D12" s="13" t="s">
        <v>45</v>
      </c>
      <c r="E12" s="13" t="s">
        <v>46</v>
      </c>
      <c r="F12" s="4" t="s">
        <v>47</v>
      </c>
      <c r="G12" s="124" t="s">
        <v>71</v>
      </c>
      <c r="H12" s="124" t="s">
        <v>76</v>
      </c>
      <c r="I12" s="16" t="s">
        <v>48</v>
      </c>
      <c r="J12" s="20" t="s">
        <v>3</v>
      </c>
      <c r="K12" s="21" t="s">
        <v>49</v>
      </c>
      <c r="L12" s="16" t="s">
        <v>50</v>
      </c>
      <c r="M12" s="20" t="s">
        <v>3</v>
      </c>
      <c r="N12" s="21" t="s">
        <v>49</v>
      </c>
      <c r="O12" s="16" t="s">
        <v>51</v>
      </c>
      <c r="P12" s="20" t="s">
        <v>3</v>
      </c>
      <c r="Q12" s="21" t="s">
        <v>49</v>
      </c>
      <c r="R12" s="16" t="s">
        <v>65</v>
      </c>
      <c r="S12" s="17" t="s">
        <v>3</v>
      </c>
      <c r="T12" s="16" t="s">
        <v>66</v>
      </c>
      <c r="U12" s="17" t="s">
        <v>3</v>
      </c>
      <c r="V12" s="34"/>
    </row>
    <row r="13" spans="1:22" ht="18" customHeight="1">
      <c r="A13" s="23">
        <f aca="true" t="shared" si="0" ref="A13:A76">IF(D13="",0,COUNTIF($D$13:$D$192,D13))</f>
        <v>0</v>
      </c>
      <c r="B13" s="24">
        <v>1</v>
      </c>
      <c r="C13" s="116"/>
      <c r="D13" s="78"/>
      <c r="E13" s="37"/>
      <c r="F13" s="43"/>
      <c r="G13" s="62"/>
      <c r="H13" s="62"/>
      <c r="I13" s="44"/>
      <c r="J13" s="74"/>
      <c r="K13" s="156"/>
      <c r="L13" s="44"/>
      <c r="M13" s="74"/>
      <c r="N13" s="156"/>
      <c r="O13" s="44"/>
      <c r="P13" s="74"/>
      <c r="Q13" s="156"/>
      <c r="R13" s="93"/>
      <c r="S13" s="87"/>
      <c r="T13" s="93"/>
      <c r="U13" s="87"/>
      <c r="V13" s="35"/>
    </row>
    <row r="14" spans="1:22" ht="18" customHeight="1">
      <c r="A14" s="23">
        <f t="shared" si="0"/>
        <v>0</v>
      </c>
      <c r="B14" s="38">
        <f aca="true" t="shared" si="1" ref="B14:B77">IF(D14="","",B13+1)</f>
      </c>
      <c r="C14" s="99"/>
      <c r="D14" s="79"/>
      <c r="E14" s="51"/>
      <c r="F14" s="46"/>
      <c r="G14" s="63"/>
      <c r="H14" s="63"/>
      <c r="I14" s="48"/>
      <c r="J14" s="75"/>
      <c r="K14" s="157"/>
      <c r="L14" s="48"/>
      <c r="M14" s="75"/>
      <c r="N14" s="157"/>
      <c r="O14" s="48"/>
      <c r="P14" s="75"/>
      <c r="Q14" s="157"/>
      <c r="R14" s="94"/>
      <c r="S14" s="96"/>
      <c r="T14" s="94"/>
      <c r="U14" s="88"/>
      <c r="V14" s="35"/>
    </row>
    <row r="15" spans="1:22" ht="18" customHeight="1">
      <c r="A15" s="23">
        <f t="shared" si="0"/>
        <v>0</v>
      </c>
      <c r="B15" s="39">
        <f t="shared" si="1"/>
      </c>
      <c r="C15" s="100"/>
      <c r="D15" s="80"/>
      <c r="E15" s="51"/>
      <c r="F15" s="50"/>
      <c r="G15" s="64"/>
      <c r="H15" s="64"/>
      <c r="I15" s="52"/>
      <c r="J15" s="76"/>
      <c r="K15" s="158"/>
      <c r="L15" s="52"/>
      <c r="M15" s="76"/>
      <c r="N15" s="158"/>
      <c r="O15" s="52"/>
      <c r="P15" s="76"/>
      <c r="Q15" s="158"/>
      <c r="R15" s="53"/>
      <c r="S15" s="89"/>
      <c r="T15" s="53"/>
      <c r="U15" s="89"/>
      <c r="V15" s="35"/>
    </row>
    <row r="16" spans="1:22" ht="18" customHeight="1">
      <c r="A16" s="23">
        <f t="shared" si="0"/>
        <v>0</v>
      </c>
      <c r="B16" s="38">
        <f t="shared" si="1"/>
      </c>
      <c r="C16" s="99"/>
      <c r="D16" s="81"/>
      <c r="E16" s="47"/>
      <c r="F16" s="46"/>
      <c r="G16" s="63"/>
      <c r="H16" s="63"/>
      <c r="I16" s="48"/>
      <c r="J16" s="75"/>
      <c r="K16" s="157"/>
      <c r="L16" s="48"/>
      <c r="M16" s="75"/>
      <c r="N16" s="157"/>
      <c r="O16" s="48"/>
      <c r="P16" s="75"/>
      <c r="Q16" s="157"/>
      <c r="R16" s="49"/>
      <c r="S16" s="88"/>
      <c r="T16" s="49"/>
      <c r="U16" s="88"/>
      <c r="V16" s="35"/>
    </row>
    <row r="17" spans="1:22" ht="18" customHeight="1" thickBot="1">
      <c r="A17" s="23">
        <f t="shared" si="0"/>
        <v>0</v>
      </c>
      <c r="B17" s="40">
        <f t="shared" si="1"/>
      </c>
      <c r="C17" s="101"/>
      <c r="D17" s="82"/>
      <c r="E17" s="55"/>
      <c r="F17" s="54"/>
      <c r="G17" s="65"/>
      <c r="H17" s="121"/>
      <c r="I17" s="56"/>
      <c r="J17" s="77"/>
      <c r="K17" s="159"/>
      <c r="L17" s="56"/>
      <c r="M17" s="77"/>
      <c r="N17" s="159"/>
      <c r="O17" s="56"/>
      <c r="P17" s="77"/>
      <c r="Q17" s="159"/>
      <c r="R17" s="57"/>
      <c r="S17" s="90"/>
      <c r="T17" s="57"/>
      <c r="U17" s="90"/>
      <c r="V17" s="35"/>
    </row>
    <row r="18" spans="1:22" ht="18" customHeight="1">
      <c r="A18" s="23">
        <f t="shared" si="0"/>
        <v>0</v>
      </c>
      <c r="B18" s="41">
        <f t="shared" si="1"/>
      </c>
      <c r="C18" s="98"/>
      <c r="D18" s="78"/>
      <c r="E18" s="37"/>
      <c r="F18" s="43"/>
      <c r="G18" s="103"/>
      <c r="H18" s="103"/>
      <c r="I18" s="44"/>
      <c r="J18" s="74"/>
      <c r="K18" s="156"/>
      <c r="L18" s="44"/>
      <c r="M18" s="74"/>
      <c r="N18" s="156"/>
      <c r="O18" s="44"/>
      <c r="P18" s="74"/>
      <c r="Q18" s="156"/>
      <c r="R18" s="45"/>
      <c r="S18" s="87"/>
      <c r="T18" s="45"/>
      <c r="U18" s="87"/>
      <c r="V18" s="35"/>
    </row>
    <row r="19" spans="1:22" ht="18" customHeight="1">
      <c r="A19" s="23">
        <f t="shared" si="0"/>
        <v>0</v>
      </c>
      <c r="B19" s="38">
        <f t="shared" si="1"/>
      </c>
      <c r="C19" s="99"/>
      <c r="D19" s="79"/>
      <c r="E19" s="47"/>
      <c r="F19" s="46"/>
      <c r="G19" s="104"/>
      <c r="H19" s="104"/>
      <c r="I19" s="48"/>
      <c r="J19" s="75"/>
      <c r="K19" s="157"/>
      <c r="L19" s="48"/>
      <c r="M19" s="75"/>
      <c r="N19" s="157"/>
      <c r="O19" s="48"/>
      <c r="P19" s="75"/>
      <c r="Q19" s="157"/>
      <c r="R19" s="49"/>
      <c r="S19" s="88"/>
      <c r="T19" s="49"/>
      <c r="U19" s="88"/>
      <c r="V19" s="35"/>
    </row>
    <row r="20" spans="1:22" ht="18" customHeight="1">
      <c r="A20" s="23">
        <f t="shared" si="0"/>
        <v>0</v>
      </c>
      <c r="B20" s="39">
        <f t="shared" si="1"/>
      </c>
      <c r="C20" s="100"/>
      <c r="D20" s="80"/>
      <c r="E20" s="51"/>
      <c r="F20" s="50"/>
      <c r="G20" s="105"/>
      <c r="H20" s="105"/>
      <c r="I20" s="52"/>
      <c r="J20" s="76"/>
      <c r="K20" s="158"/>
      <c r="L20" s="52"/>
      <c r="M20" s="76"/>
      <c r="N20" s="158"/>
      <c r="O20" s="52"/>
      <c r="P20" s="76"/>
      <c r="Q20" s="158"/>
      <c r="R20" s="53"/>
      <c r="S20" s="89"/>
      <c r="T20" s="53"/>
      <c r="U20" s="89"/>
      <c r="V20" s="35"/>
    </row>
    <row r="21" spans="1:22" ht="18" customHeight="1">
      <c r="A21" s="23">
        <f t="shared" si="0"/>
        <v>0</v>
      </c>
      <c r="B21" s="38">
        <f t="shared" si="1"/>
      </c>
      <c r="C21" s="99"/>
      <c r="D21" s="81"/>
      <c r="E21" s="47"/>
      <c r="F21" s="46"/>
      <c r="G21" s="104"/>
      <c r="H21" s="104"/>
      <c r="I21" s="48"/>
      <c r="J21" s="75"/>
      <c r="K21" s="157"/>
      <c r="L21" s="48"/>
      <c r="M21" s="75"/>
      <c r="N21" s="157"/>
      <c r="O21" s="48"/>
      <c r="P21" s="75"/>
      <c r="Q21" s="157"/>
      <c r="R21" s="49"/>
      <c r="S21" s="88"/>
      <c r="T21" s="49"/>
      <c r="U21" s="88"/>
      <c r="V21" s="35"/>
    </row>
    <row r="22" spans="1:22" ht="18" customHeight="1" thickBot="1">
      <c r="A22" s="23">
        <f t="shared" si="0"/>
        <v>0</v>
      </c>
      <c r="B22" s="40">
        <f t="shared" si="1"/>
      </c>
      <c r="C22" s="101"/>
      <c r="D22" s="82"/>
      <c r="E22" s="55"/>
      <c r="F22" s="54"/>
      <c r="G22" s="106"/>
      <c r="H22" s="122"/>
      <c r="I22" s="56"/>
      <c r="J22" s="77"/>
      <c r="K22" s="159"/>
      <c r="L22" s="56"/>
      <c r="M22" s="77"/>
      <c r="N22" s="159"/>
      <c r="O22" s="56"/>
      <c r="P22" s="77"/>
      <c r="Q22" s="159"/>
      <c r="R22" s="57"/>
      <c r="S22" s="90"/>
      <c r="T22" s="57"/>
      <c r="U22" s="90"/>
      <c r="V22" s="35"/>
    </row>
    <row r="23" spans="1:22" ht="18" customHeight="1">
      <c r="A23" s="23">
        <f t="shared" si="0"/>
        <v>0</v>
      </c>
      <c r="B23" s="41">
        <f t="shared" si="1"/>
      </c>
      <c r="C23" s="98"/>
      <c r="D23" s="78"/>
      <c r="E23" s="37"/>
      <c r="F23" s="43"/>
      <c r="G23" s="103"/>
      <c r="H23" s="103"/>
      <c r="I23" s="44"/>
      <c r="J23" s="74"/>
      <c r="K23" s="156"/>
      <c r="L23" s="44"/>
      <c r="M23" s="74"/>
      <c r="N23" s="156"/>
      <c r="O23" s="44"/>
      <c r="P23" s="74"/>
      <c r="Q23" s="156"/>
      <c r="R23" s="45"/>
      <c r="S23" s="87"/>
      <c r="T23" s="45"/>
      <c r="U23" s="87"/>
      <c r="V23" s="35"/>
    </row>
    <row r="24" spans="1:22" ht="18" customHeight="1">
      <c r="A24" s="23">
        <f t="shared" si="0"/>
        <v>0</v>
      </c>
      <c r="B24" s="38">
        <f t="shared" si="1"/>
      </c>
      <c r="C24" s="99"/>
      <c r="D24" s="81"/>
      <c r="E24" s="47"/>
      <c r="F24" s="46"/>
      <c r="G24" s="104"/>
      <c r="H24" s="104"/>
      <c r="I24" s="48"/>
      <c r="J24" s="75"/>
      <c r="K24" s="157"/>
      <c r="L24" s="48"/>
      <c r="M24" s="75"/>
      <c r="N24" s="157"/>
      <c r="O24" s="48"/>
      <c r="P24" s="75"/>
      <c r="Q24" s="157"/>
      <c r="R24" s="49"/>
      <c r="S24" s="88"/>
      <c r="T24" s="49"/>
      <c r="U24" s="88"/>
      <c r="V24" s="35"/>
    </row>
    <row r="25" spans="1:22" ht="18" customHeight="1">
      <c r="A25" s="23">
        <f t="shared" si="0"/>
        <v>0</v>
      </c>
      <c r="B25" s="39">
        <f t="shared" si="1"/>
      </c>
      <c r="C25" s="100"/>
      <c r="D25" s="80"/>
      <c r="E25" s="51"/>
      <c r="F25" s="50"/>
      <c r="G25" s="105"/>
      <c r="H25" s="105"/>
      <c r="I25" s="52"/>
      <c r="J25" s="76"/>
      <c r="K25" s="158"/>
      <c r="L25" s="52"/>
      <c r="M25" s="76"/>
      <c r="N25" s="158"/>
      <c r="O25" s="52"/>
      <c r="P25" s="76"/>
      <c r="Q25" s="158"/>
      <c r="R25" s="53"/>
      <c r="S25" s="89"/>
      <c r="T25" s="53"/>
      <c r="U25" s="89"/>
      <c r="V25" s="35"/>
    </row>
    <row r="26" spans="1:22" ht="18" customHeight="1">
      <c r="A26" s="23">
        <f t="shared" si="0"/>
        <v>0</v>
      </c>
      <c r="B26" s="38">
        <f t="shared" si="1"/>
      </c>
      <c r="C26" s="99"/>
      <c r="D26" s="81"/>
      <c r="E26" s="47"/>
      <c r="F26" s="46"/>
      <c r="G26" s="104"/>
      <c r="H26" s="104"/>
      <c r="I26" s="48"/>
      <c r="J26" s="75"/>
      <c r="K26" s="157"/>
      <c r="L26" s="48"/>
      <c r="M26" s="75"/>
      <c r="N26" s="157"/>
      <c r="O26" s="48"/>
      <c r="P26" s="75"/>
      <c r="Q26" s="157"/>
      <c r="R26" s="49"/>
      <c r="S26" s="88"/>
      <c r="T26" s="49"/>
      <c r="U26" s="88"/>
      <c r="V26" s="35"/>
    </row>
    <row r="27" spans="1:22" ht="18" customHeight="1" thickBot="1">
      <c r="A27" s="23">
        <f t="shared" si="0"/>
        <v>0</v>
      </c>
      <c r="B27" s="40">
        <f t="shared" si="1"/>
      </c>
      <c r="C27" s="101"/>
      <c r="D27" s="82"/>
      <c r="E27" s="55"/>
      <c r="F27" s="54"/>
      <c r="G27" s="106"/>
      <c r="H27" s="122"/>
      <c r="I27" s="56"/>
      <c r="J27" s="77"/>
      <c r="K27" s="159"/>
      <c r="L27" s="56"/>
      <c r="M27" s="77"/>
      <c r="N27" s="159"/>
      <c r="O27" s="56"/>
      <c r="P27" s="77"/>
      <c r="Q27" s="159"/>
      <c r="R27" s="57"/>
      <c r="S27" s="90"/>
      <c r="T27" s="57"/>
      <c r="U27" s="90"/>
      <c r="V27" s="35"/>
    </row>
    <row r="28" spans="1:22" ht="18" customHeight="1">
      <c r="A28" s="23">
        <f t="shared" si="0"/>
        <v>0</v>
      </c>
      <c r="B28" s="41">
        <f t="shared" si="1"/>
      </c>
      <c r="C28" s="98"/>
      <c r="D28" s="78"/>
      <c r="E28" s="37"/>
      <c r="F28" s="43"/>
      <c r="G28" s="103"/>
      <c r="H28" s="103"/>
      <c r="I28" s="44"/>
      <c r="J28" s="74"/>
      <c r="K28" s="156"/>
      <c r="L28" s="44"/>
      <c r="M28" s="74"/>
      <c r="N28" s="156"/>
      <c r="O28" s="44"/>
      <c r="P28" s="74"/>
      <c r="Q28" s="156"/>
      <c r="R28" s="45"/>
      <c r="S28" s="87"/>
      <c r="T28" s="45"/>
      <c r="U28" s="87"/>
      <c r="V28" s="35"/>
    </row>
    <row r="29" spans="1:22" ht="18" customHeight="1">
      <c r="A29" s="23">
        <f t="shared" si="0"/>
        <v>0</v>
      </c>
      <c r="B29" s="38">
        <f t="shared" si="1"/>
      </c>
      <c r="C29" s="99"/>
      <c r="D29" s="81"/>
      <c r="E29" s="47"/>
      <c r="F29" s="46"/>
      <c r="G29" s="104"/>
      <c r="H29" s="104"/>
      <c r="I29" s="48"/>
      <c r="J29" s="75"/>
      <c r="K29" s="157"/>
      <c r="L29" s="48"/>
      <c r="M29" s="75"/>
      <c r="N29" s="157"/>
      <c r="O29" s="48"/>
      <c r="P29" s="75"/>
      <c r="Q29" s="157"/>
      <c r="R29" s="49"/>
      <c r="S29" s="88"/>
      <c r="T29" s="49"/>
      <c r="U29" s="88"/>
      <c r="V29" s="35"/>
    </row>
    <row r="30" spans="1:22" ht="18" customHeight="1">
      <c r="A30" s="23">
        <f t="shared" si="0"/>
        <v>0</v>
      </c>
      <c r="B30" s="39">
        <f t="shared" si="1"/>
      </c>
      <c r="C30" s="100"/>
      <c r="D30" s="83"/>
      <c r="E30" s="51"/>
      <c r="F30" s="50"/>
      <c r="G30" s="105"/>
      <c r="H30" s="105"/>
      <c r="I30" s="52"/>
      <c r="J30" s="76"/>
      <c r="K30" s="158"/>
      <c r="L30" s="52"/>
      <c r="M30" s="76"/>
      <c r="N30" s="158"/>
      <c r="O30" s="52"/>
      <c r="P30" s="76"/>
      <c r="Q30" s="158"/>
      <c r="R30" s="53"/>
      <c r="S30" s="89"/>
      <c r="T30" s="53"/>
      <c r="U30" s="89"/>
      <c r="V30" s="35"/>
    </row>
    <row r="31" spans="1:22" ht="18" customHeight="1">
      <c r="A31" s="23">
        <f t="shared" si="0"/>
        <v>0</v>
      </c>
      <c r="B31" s="38">
        <f t="shared" si="1"/>
      </c>
      <c r="C31" s="99"/>
      <c r="D31" s="81"/>
      <c r="E31" s="47">
        <f aca="true" t="shared" si="2" ref="E31:E44">IF(D31="","",ASC(PHONETIC(D31)))</f>
      </c>
      <c r="F31" s="46"/>
      <c r="G31" s="104">
        <f>IF(D31="","",'所属名一覧'!$C$8)</f>
      </c>
      <c r="H31" s="104"/>
      <c r="I31" s="48"/>
      <c r="J31" s="75"/>
      <c r="K31" s="157"/>
      <c r="L31" s="48"/>
      <c r="M31" s="75"/>
      <c r="N31" s="157"/>
      <c r="O31" s="48"/>
      <c r="P31" s="75"/>
      <c r="Q31" s="157"/>
      <c r="R31" s="49"/>
      <c r="S31" s="88"/>
      <c r="T31" s="49"/>
      <c r="U31" s="88"/>
      <c r="V31" s="35"/>
    </row>
    <row r="32" spans="1:22" ht="18" customHeight="1" thickBot="1">
      <c r="A32" s="23">
        <f t="shared" si="0"/>
        <v>0</v>
      </c>
      <c r="B32" s="40">
        <f t="shared" si="1"/>
      </c>
      <c r="C32" s="101"/>
      <c r="D32" s="82"/>
      <c r="E32" s="55">
        <f t="shared" si="2"/>
      </c>
      <c r="F32" s="54"/>
      <c r="G32" s="106">
        <f>IF(D32="","",'所属名一覧'!$C$8)</f>
      </c>
      <c r="H32" s="122"/>
      <c r="I32" s="56"/>
      <c r="J32" s="77"/>
      <c r="K32" s="159"/>
      <c r="L32" s="56"/>
      <c r="M32" s="77"/>
      <c r="N32" s="159"/>
      <c r="O32" s="56"/>
      <c r="P32" s="77"/>
      <c r="Q32" s="159"/>
      <c r="R32" s="57"/>
      <c r="S32" s="90"/>
      <c r="T32" s="57"/>
      <c r="U32" s="90"/>
      <c r="V32" s="35"/>
    </row>
    <row r="33" spans="1:22" ht="18" customHeight="1">
      <c r="A33" s="23">
        <f t="shared" si="0"/>
        <v>0</v>
      </c>
      <c r="B33" s="41">
        <f t="shared" si="1"/>
      </c>
      <c r="C33" s="98"/>
      <c r="D33" s="78"/>
      <c r="E33" s="37">
        <f t="shared" si="2"/>
      </c>
      <c r="F33" s="43"/>
      <c r="G33" s="103">
        <f>IF(D33="","",'所属名一覧'!$C$8)</f>
      </c>
      <c r="H33" s="103"/>
      <c r="I33" s="44"/>
      <c r="J33" s="74"/>
      <c r="K33" s="156"/>
      <c r="L33" s="44"/>
      <c r="M33" s="74"/>
      <c r="N33" s="156"/>
      <c r="O33" s="44"/>
      <c r="P33" s="74"/>
      <c r="Q33" s="156"/>
      <c r="R33" s="45"/>
      <c r="S33" s="87"/>
      <c r="T33" s="45"/>
      <c r="U33" s="87"/>
      <c r="V33" s="35"/>
    </row>
    <row r="34" spans="1:22" ht="18" customHeight="1">
      <c r="A34" s="23">
        <f t="shared" si="0"/>
        <v>0</v>
      </c>
      <c r="B34" s="38">
        <f t="shared" si="1"/>
      </c>
      <c r="C34" s="99"/>
      <c r="D34" s="79"/>
      <c r="E34" s="47">
        <f t="shared" si="2"/>
      </c>
      <c r="F34" s="46"/>
      <c r="G34" s="104">
        <f>IF(D34="","",'所属名一覧'!$C$8)</f>
      </c>
      <c r="H34" s="104"/>
      <c r="I34" s="48"/>
      <c r="J34" s="75"/>
      <c r="K34" s="157"/>
      <c r="L34" s="48"/>
      <c r="M34" s="75"/>
      <c r="N34" s="157"/>
      <c r="O34" s="48"/>
      <c r="P34" s="75"/>
      <c r="Q34" s="157"/>
      <c r="R34" s="49"/>
      <c r="S34" s="88"/>
      <c r="T34" s="49"/>
      <c r="U34" s="88"/>
      <c r="V34" s="35"/>
    </row>
    <row r="35" spans="1:22" ht="18" customHeight="1">
      <c r="A35" s="23">
        <f t="shared" si="0"/>
        <v>0</v>
      </c>
      <c r="B35" s="39">
        <f t="shared" si="1"/>
      </c>
      <c r="C35" s="100"/>
      <c r="D35" s="80"/>
      <c r="E35" s="51">
        <f t="shared" si="2"/>
      </c>
      <c r="F35" s="50"/>
      <c r="G35" s="105">
        <f>IF(D35="","",'所属名一覧'!$C$8)</f>
      </c>
      <c r="H35" s="105"/>
      <c r="I35" s="52"/>
      <c r="J35" s="76"/>
      <c r="K35" s="158"/>
      <c r="L35" s="52"/>
      <c r="M35" s="76"/>
      <c r="N35" s="158"/>
      <c r="O35" s="52"/>
      <c r="P35" s="76"/>
      <c r="Q35" s="158"/>
      <c r="R35" s="53"/>
      <c r="S35" s="89"/>
      <c r="T35" s="53"/>
      <c r="U35" s="89"/>
      <c r="V35" s="35"/>
    </row>
    <row r="36" spans="1:22" ht="18" customHeight="1">
      <c r="A36" s="23">
        <f t="shared" si="0"/>
        <v>0</v>
      </c>
      <c r="B36" s="38">
        <f t="shared" si="1"/>
      </c>
      <c r="C36" s="99"/>
      <c r="D36" s="81"/>
      <c r="E36" s="47">
        <f t="shared" si="2"/>
      </c>
      <c r="F36" s="46"/>
      <c r="G36" s="104">
        <f>IF(D36="","",'所属名一覧'!$C$8)</f>
      </c>
      <c r="H36" s="104"/>
      <c r="I36" s="48"/>
      <c r="J36" s="75"/>
      <c r="K36" s="157"/>
      <c r="L36" s="48"/>
      <c r="M36" s="75"/>
      <c r="N36" s="157"/>
      <c r="O36" s="48"/>
      <c r="P36" s="75"/>
      <c r="Q36" s="157"/>
      <c r="R36" s="49"/>
      <c r="S36" s="88"/>
      <c r="T36" s="49"/>
      <c r="U36" s="88"/>
      <c r="V36" s="35"/>
    </row>
    <row r="37" spans="1:22" ht="18" customHeight="1" thickBot="1">
      <c r="A37" s="23">
        <f t="shared" si="0"/>
        <v>0</v>
      </c>
      <c r="B37" s="40">
        <f t="shared" si="1"/>
      </c>
      <c r="C37" s="101"/>
      <c r="D37" s="82"/>
      <c r="E37" s="55">
        <f t="shared" si="2"/>
      </c>
      <c r="F37" s="54"/>
      <c r="G37" s="106">
        <f>IF(D37="","",'所属名一覧'!$C$8)</f>
      </c>
      <c r="H37" s="122"/>
      <c r="I37" s="56"/>
      <c r="J37" s="77"/>
      <c r="K37" s="159"/>
      <c r="L37" s="56"/>
      <c r="M37" s="77"/>
      <c r="N37" s="159"/>
      <c r="O37" s="56"/>
      <c r="P37" s="77"/>
      <c r="Q37" s="159"/>
      <c r="R37" s="57"/>
      <c r="S37" s="90"/>
      <c r="T37" s="57"/>
      <c r="U37" s="90"/>
      <c r="V37" s="35"/>
    </row>
    <row r="38" spans="1:22" ht="18" customHeight="1">
      <c r="A38" s="23">
        <f t="shared" si="0"/>
        <v>0</v>
      </c>
      <c r="B38" s="41">
        <f t="shared" si="1"/>
      </c>
      <c r="C38" s="98"/>
      <c r="D38" s="78"/>
      <c r="E38" s="37">
        <f t="shared" si="2"/>
      </c>
      <c r="F38" s="43"/>
      <c r="G38" s="103">
        <f>IF(D38="","",'所属名一覧'!$C$8)</f>
      </c>
      <c r="H38" s="103"/>
      <c r="I38" s="44"/>
      <c r="J38" s="74"/>
      <c r="K38" s="156"/>
      <c r="L38" s="44"/>
      <c r="M38" s="74"/>
      <c r="N38" s="156"/>
      <c r="O38" s="44"/>
      <c r="P38" s="74"/>
      <c r="Q38" s="156"/>
      <c r="R38" s="45"/>
      <c r="S38" s="87"/>
      <c r="T38" s="45"/>
      <c r="U38" s="87"/>
      <c r="V38" s="35"/>
    </row>
    <row r="39" spans="1:22" ht="18" customHeight="1">
      <c r="A39" s="23">
        <f t="shared" si="0"/>
        <v>0</v>
      </c>
      <c r="B39" s="38">
        <f t="shared" si="1"/>
      </c>
      <c r="C39" s="99"/>
      <c r="D39" s="81"/>
      <c r="E39" s="47">
        <f t="shared" si="2"/>
      </c>
      <c r="F39" s="46"/>
      <c r="G39" s="104">
        <f>IF(D39="","",'所属名一覧'!$C$8)</f>
      </c>
      <c r="H39" s="104"/>
      <c r="I39" s="48"/>
      <c r="J39" s="75"/>
      <c r="K39" s="157"/>
      <c r="L39" s="48"/>
      <c r="M39" s="75"/>
      <c r="N39" s="157"/>
      <c r="O39" s="48"/>
      <c r="P39" s="75"/>
      <c r="Q39" s="157"/>
      <c r="R39" s="49"/>
      <c r="S39" s="88"/>
      <c r="T39" s="49"/>
      <c r="U39" s="88"/>
      <c r="V39" s="35"/>
    </row>
    <row r="40" spans="1:22" ht="18" customHeight="1">
      <c r="A40" s="23">
        <f t="shared" si="0"/>
        <v>0</v>
      </c>
      <c r="B40" s="39">
        <f t="shared" si="1"/>
      </c>
      <c r="C40" s="100"/>
      <c r="D40" s="80"/>
      <c r="E40" s="51">
        <f t="shared" si="2"/>
      </c>
      <c r="F40" s="50"/>
      <c r="G40" s="105">
        <f>IF(D40="","",'所属名一覧'!$C$8)</f>
      </c>
      <c r="H40" s="105"/>
      <c r="I40" s="52"/>
      <c r="J40" s="76"/>
      <c r="K40" s="158"/>
      <c r="L40" s="52"/>
      <c r="M40" s="76"/>
      <c r="N40" s="158"/>
      <c r="O40" s="52"/>
      <c r="P40" s="76"/>
      <c r="Q40" s="158"/>
      <c r="R40" s="53"/>
      <c r="S40" s="89"/>
      <c r="T40" s="53"/>
      <c r="U40" s="89"/>
      <c r="V40" s="35"/>
    </row>
    <row r="41" spans="1:22" ht="18" customHeight="1">
      <c r="A41" s="23">
        <f t="shared" si="0"/>
        <v>0</v>
      </c>
      <c r="B41" s="38">
        <f t="shared" si="1"/>
      </c>
      <c r="C41" s="99"/>
      <c r="D41" s="79"/>
      <c r="E41" s="47">
        <f t="shared" si="2"/>
      </c>
      <c r="F41" s="46"/>
      <c r="G41" s="104">
        <f>IF(D41="","",'所属名一覧'!$C$8)</f>
      </c>
      <c r="H41" s="104"/>
      <c r="I41" s="48"/>
      <c r="J41" s="75"/>
      <c r="K41" s="157"/>
      <c r="L41" s="48"/>
      <c r="M41" s="75"/>
      <c r="N41" s="157"/>
      <c r="O41" s="48"/>
      <c r="P41" s="75"/>
      <c r="Q41" s="157"/>
      <c r="R41" s="49"/>
      <c r="S41" s="88"/>
      <c r="T41" s="49"/>
      <c r="U41" s="88"/>
      <c r="V41" s="35"/>
    </row>
    <row r="42" spans="1:22" ht="18" customHeight="1" thickBot="1">
      <c r="A42" s="23">
        <f t="shared" si="0"/>
        <v>0</v>
      </c>
      <c r="B42" s="40">
        <f t="shared" si="1"/>
      </c>
      <c r="C42" s="101"/>
      <c r="D42" s="82"/>
      <c r="E42" s="55">
        <f t="shared" si="2"/>
      </c>
      <c r="F42" s="54"/>
      <c r="G42" s="106">
        <f>IF(D42="","",'所属名一覧'!$C$8)</f>
      </c>
      <c r="H42" s="122"/>
      <c r="I42" s="56"/>
      <c r="J42" s="77"/>
      <c r="K42" s="159"/>
      <c r="L42" s="56"/>
      <c r="M42" s="77"/>
      <c r="N42" s="159"/>
      <c r="O42" s="56"/>
      <c r="P42" s="77"/>
      <c r="Q42" s="159"/>
      <c r="R42" s="57"/>
      <c r="S42" s="90"/>
      <c r="T42" s="57"/>
      <c r="U42" s="90"/>
      <c r="V42" s="35"/>
    </row>
    <row r="43" spans="1:22" ht="18" customHeight="1">
      <c r="A43" s="23">
        <f t="shared" si="0"/>
        <v>0</v>
      </c>
      <c r="B43" s="41">
        <f t="shared" si="1"/>
      </c>
      <c r="C43" s="98"/>
      <c r="D43" s="78"/>
      <c r="E43" s="37">
        <f t="shared" si="2"/>
      </c>
      <c r="F43" s="43"/>
      <c r="G43" s="103">
        <f>IF(D43="","",'所属名一覧'!$C$8)</f>
      </c>
      <c r="H43" s="103"/>
      <c r="I43" s="44"/>
      <c r="J43" s="74"/>
      <c r="K43" s="156"/>
      <c r="L43" s="44"/>
      <c r="M43" s="74"/>
      <c r="N43" s="156"/>
      <c r="O43" s="44"/>
      <c r="P43" s="74"/>
      <c r="Q43" s="156"/>
      <c r="R43" s="45"/>
      <c r="S43" s="87"/>
      <c r="T43" s="45"/>
      <c r="U43" s="87"/>
      <c r="V43" s="35"/>
    </row>
    <row r="44" spans="1:22" ht="18" customHeight="1">
      <c r="A44" s="23">
        <f t="shared" si="0"/>
        <v>0</v>
      </c>
      <c r="B44" s="38">
        <f t="shared" si="1"/>
      </c>
      <c r="C44" s="99"/>
      <c r="D44" s="81"/>
      <c r="E44" s="47">
        <f t="shared" si="2"/>
      </c>
      <c r="F44" s="46"/>
      <c r="G44" s="104">
        <f>IF(D44="","",'所属名一覧'!$C$8)</f>
      </c>
      <c r="H44" s="104"/>
      <c r="I44" s="48"/>
      <c r="J44" s="75"/>
      <c r="K44" s="157"/>
      <c r="L44" s="48"/>
      <c r="M44" s="75"/>
      <c r="N44" s="157"/>
      <c r="O44" s="48"/>
      <c r="P44" s="75"/>
      <c r="Q44" s="157"/>
      <c r="R44" s="49"/>
      <c r="S44" s="88"/>
      <c r="T44" s="49"/>
      <c r="U44" s="88"/>
      <c r="V44" s="35"/>
    </row>
    <row r="45" spans="1:22" ht="18" customHeight="1">
      <c r="A45" s="23">
        <f t="shared" si="0"/>
        <v>0</v>
      </c>
      <c r="B45" s="39">
        <f t="shared" si="1"/>
      </c>
      <c r="C45" s="100"/>
      <c r="D45" s="80"/>
      <c r="E45" s="51">
        <f aca="true" t="shared" si="3" ref="E45:E76">IF(D45="","",ASC(PHONETIC(D45)))</f>
      </c>
      <c r="F45" s="50"/>
      <c r="G45" s="105">
        <f>IF(D45="","",'所属名一覧'!$C$8)</f>
      </c>
      <c r="H45" s="105"/>
      <c r="I45" s="52"/>
      <c r="J45" s="76"/>
      <c r="K45" s="158"/>
      <c r="L45" s="52"/>
      <c r="M45" s="76"/>
      <c r="N45" s="158"/>
      <c r="O45" s="52"/>
      <c r="P45" s="76"/>
      <c r="Q45" s="158"/>
      <c r="R45" s="53"/>
      <c r="S45" s="89"/>
      <c r="T45" s="53"/>
      <c r="U45" s="89"/>
      <c r="V45" s="35"/>
    </row>
    <row r="46" spans="1:22" ht="18" customHeight="1">
      <c r="A46" s="23">
        <f t="shared" si="0"/>
        <v>0</v>
      </c>
      <c r="B46" s="38">
        <f t="shared" si="1"/>
      </c>
      <c r="C46" s="99"/>
      <c r="D46" s="79"/>
      <c r="E46" s="47">
        <f t="shared" si="3"/>
      </c>
      <c r="F46" s="46"/>
      <c r="G46" s="104">
        <f>IF(D46="","",'所属名一覧'!$C$8)</f>
      </c>
      <c r="H46" s="104"/>
      <c r="I46" s="48"/>
      <c r="J46" s="75"/>
      <c r="K46" s="157"/>
      <c r="L46" s="48"/>
      <c r="M46" s="75"/>
      <c r="N46" s="157"/>
      <c r="O46" s="48"/>
      <c r="P46" s="75"/>
      <c r="Q46" s="157"/>
      <c r="R46" s="49"/>
      <c r="S46" s="88"/>
      <c r="T46" s="49"/>
      <c r="U46" s="88"/>
      <c r="V46" s="35"/>
    </row>
    <row r="47" spans="1:22" ht="18" customHeight="1" thickBot="1">
      <c r="A47" s="23">
        <f t="shared" si="0"/>
        <v>0</v>
      </c>
      <c r="B47" s="40">
        <f t="shared" si="1"/>
      </c>
      <c r="C47" s="101"/>
      <c r="D47" s="82"/>
      <c r="E47" s="55">
        <f t="shared" si="3"/>
      </c>
      <c r="F47" s="54"/>
      <c r="G47" s="106">
        <f>IF(D47="","",'所属名一覧'!$C$8)</f>
      </c>
      <c r="H47" s="122"/>
      <c r="I47" s="56"/>
      <c r="J47" s="77"/>
      <c r="K47" s="159"/>
      <c r="L47" s="56"/>
      <c r="M47" s="77"/>
      <c r="N47" s="159"/>
      <c r="O47" s="56"/>
      <c r="P47" s="77"/>
      <c r="Q47" s="159"/>
      <c r="R47" s="57"/>
      <c r="S47" s="90"/>
      <c r="T47" s="57"/>
      <c r="U47" s="90"/>
      <c r="V47" s="35"/>
    </row>
    <row r="48" spans="1:22" ht="18" customHeight="1">
      <c r="A48" s="23">
        <f t="shared" si="0"/>
        <v>0</v>
      </c>
      <c r="B48" s="41">
        <f t="shared" si="1"/>
      </c>
      <c r="C48" s="98"/>
      <c r="D48" s="78"/>
      <c r="E48" s="37">
        <f t="shared" si="3"/>
      </c>
      <c r="F48" s="43"/>
      <c r="G48" s="103">
        <f>IF(D48="","",'所属名一覧'!$C$8)</f>
      </c>
      <c r="H48" s="103"/>
      <c r="I48" s="44"/>
      <c r="J48" s="74"/>
      <c r="K48" s="156"/>
      <c r="L48" s="44"/>
      <c r="M48" s="74"/>
      <c r="N48" s="156"/>
      <c r="O48" s="44"/>
      <c r="P48" s="74"/>
      <c r="Q48" s="156"/>
      <c r="R48" s="45"/>
      <c r="S48" s="87"/>
      <c r="T48" s="45"/>
      <c r="U48" s="87"/>
      <c r="V48" s="35"/>
    </row>
    <row r="49" spans="1:22" ht="18" customHeight="1">
      <c r="A49" s="23">
        <f t="shared" si="0"/>
        <v>0</v>
      </c>
      <c r="B49" s="38">
        <f t="shared" si="1"/>
      </c>
      <c r="C49" s="99"/>
      <c r="D49" s="81"/>
      <c r="E49" s="47">
        <f t="shared" si="3"/>
      </c>
      <c r="F49" s="46"/>
      <c r="G49" s="104">
        <f>IF(D49="","",'所属名一覧'!$C$8)</f>
      </c>
      <c r="H49" s="104"/>
      <c r="I49" s="48"/>
      <c r="J49" s="75"/>
      <c r="K49" s="157"/>
      <c r="L49" s="48"/>
      <c r="M49" s="75"/>
      <c r="N49" s="157"/>
      <c r="O49" s="48"/>
      <c r="P49" s="75"/>
      <c r="Q49" s="157"/>
      <c r="R49" s="49"/>
      <c r="S49" s="88"/>
      <c r="T49" s="49"/>
      <c r="U49" s="88"/>
      <c r="V49" s="35"/>
    </row>
    <row r="50" spans="1:22" ht="18" customHeight="1">
      <c r="A50" s="23">
        <f t="shared" si="0"/>
        <v>0</v>
      </c>
      <c r="B50" s="39">
        <f t="shared" si="1"/>
      </c>
      <c r="C50" s="100"/>
      <c r="D50" s="80"/>
      <c r="E50" s="51">
        <f t="shared" si="3"/>
      </c>
      <c r="F50" s="50"/>
      <c r="G50" s="105">
        <f>IF(D50="","",'所属名一覧'!$C$8)</f>
      </c>
      <c r="H50" s="105"/>
      <c r="I50" s="52"/>
      <c r="J50" s="76"/>
      <c r="K50" s="158"/>
      <c r="L50" s="52"/>
      <c r="M50" s="76"/>
      <c r="N50" s="158"/>
      <c r="O50" s="52"/>
      <c r="P50" s="76"/>
      <c r="Q50" s="158"/>
      <c r="R50" s="53"/>
      <c r="S50" s="89"/>
      <c r="T50" s="53"/>
      <c r="U50" s="89"/>
      <c r="V50" s="35"/>
    </row>
    <row r="51" spans="1:22" ht="18" customHeight="1">
      <c r="A51" s="23">
        <f t="shared" si="0"/>
        <v>0</v>
      </c>
      <c r="B51" s="38">
        <f t="shared" si="1"/>
      </c>
      <c r="C51" s="99"/>
      <c r="D51" s="81"/>
      <c r="E51" s="47">
        <f t="shared" si="3"/>
      </c>
      <c r="F51" s="46"/>
      <c r="G51" s="104">
        <f>IF(D51="","",'所属名一覧'!$C$8)</f>
      </c>
      <c r="H51" s="104"/>
      <c r="I51" s="48"/>
      <c r="J51" s="75"/>
      <c r="K51" s="157"/>
      <c r="L51" s="48"/>
      <c r="M51" s="75"/>
      <c r="N51" s="157"/>
      <c r="O51" s="48"/>
      <c r="P51" s="75"/>
      <c r="Q51" s="157"/>
      <c r="R51" s="49"/>
      <c r="S51" s="88"/>
      <c r="T51" s="49"/>
      <c r="U51" s="88"/>
      <c r="V51" s="35"/>
    </row>
    <row r="52" spans="1:22" ht="18" customHeight="1" thickBot="1">
      <c r="A52" s="23">
        <f t="shared" si="0"/>
        <v>0</v>
      </c>
      <c r="B52" s="40">
        <f t="shared" si="1"/>
      </c>
      <c r="C52" s="101"/>
      <c r="D52" s="82"/>
      <c r="E52" s="55">
        <f t="shared" si="3"/>
      </c>
      <c r="F52" s="54"/>
      <c r="G52" s="106">
        <f>IF(D52="","",'所属名一覧'!$C$8)</f>
      </c>
      <c r="H52" s="122"/>
      <c r="I52" s="56"/>
      <c r="J52" s="77"/>
      <c r="K52" s="159"/>
      <c r="L52" s="56"/>
      <c r="M52" s="77"/>
      <c r="N52" s="159"/>
      <c r="O52" s="56"/>
      <c r="P52" s="77"/>
      <c r="Q52" s="159"/>
      <c r="R52" s="57"/>
      <c r="S52" s="90"/>
      <c r="T52" s="57"/>
      <c r="U52" s="90"/>
      <c r="V52" s="35"/>
    </row>
    <row r="53" spans="1:22" ht="18" customHeight="1">
      <c r="A53" s="23">
        <f t="shared" si="0"/>
        <v>0</v>
      </c>
      <c r="B53" s="41">
        <f t="shared" si="1"/>
      </c>
      <c r="C53" s="98"/>
      <c r="D53" s="78"/>
      <c r="E53" s="37">
        <f t="shared" si="3"/>
      </c>
      <c r="F53" s="43"/>
      <c r="G53" s="103">
        <f>IF(D53="","",'所属名一覧'!$C$8)</f>
      </c>
      <c r="H53" s="103"/>
      <c r="I53" s="44"/>
      <c r="J53" s="74"/>
      <c r="K53" s="156"/>
      <c r="L53" s="44"/>
      <c r="M53" s="74"/>
      <c r="N53" s="156"/>
      <c r="O53" s="44"/>
      <c r="P53" s="74"/>
      <c r="Q53" s="156"/>
      <c r="R53" s="45"/>
      <c r="S53" s="87"/>
      <c r="T53" s="45"/>
      <c r="U53" s="87"/>
      <c r="V53" s="35"/>
    </row>
    <row r="54" spans="1:22" ht="18" customHeight="1">
      <c r="A54" s="23">
        <f t="shared" si="0"/>
        <v>0</v>
      </c>
      <c r="B54" s="38">
        <f t="shared" si="1"/>
      </c>
      <c r="C54" s="99"/>
      <c r="D54" s="81"/>
      <c r="E54" s="47">
        <f t="shared" si="3"/>
      </c>
      <c r="F54" s="46"/>
      <c r="G54" s="104">
        <f>IF(D54="","",'所属名一覧'!$C$8)</f>
      </c>
      <c r="H54" s="104"/>
      <c r="I54" s="48"/>
      <c r="J54" s="75"/>
      <c r="K54" s="157"/>
      <c r="L54" s="48"/>
      <c r="M54" s="75"/>
      <c r="N54" s="157"/>
      <c r="O54" s="48"/>
      <c r="P54" s="75"/>
      <c r="Q54" s="157"/>
      <c r="R54" s="49"/>
      <c r="S54" s="88"/>
      <c r="T54" s="49"/>
      <c r="U54" s="88"/>
      <c r="V54" s="35"/>
    </row>
    <row r="55" spans="1:22" ht="18" customHeight="1">
      <c r="A55" s="23">
        <f t="shared" si="0"/>
        <v>0</v>
      </c>
      <c r="B55" s="39">
        <f t="shared" si="1"/>
      </c>
      <c r="C55" s="100"/>
      <c r="D55" s="80"/>
      <c r="E55" s="51">
        <f t="shared" si="3"/>
      </c>
      <c r="F55" s="50"/>
      <c r="G55" s="105">
        <f>IF(D55="","",'所属名一覧'!$C$8)</f>
      </c>
      <c r="H55" s="105"/>
      <c r="I55" s="52"/>
      <c r="J55" s="76"/>
      <c r="K55" s="158"/>
      <c r="L55" s="52"/>
      <c r="M55" s="76"/>
      <c r="N55" s="158"/>
      <c r="O55" s="52"/>
      <c r="P55" s="76"/>
      <c r="Q55" s="158"/>
      <c r="R55" s="53"/>
      <c r="S55" s="89"/>
      <c r="T55" s="53"/>
      <c r="U55" s="89"/>
      <c r="V55" s="35"/>
    </row>
    <row r="56" spans="1:22" ht="18" customHeight="1">
      <c r="A56" s="23">
        <f t="shared" si="0"/>
        <v>0</v>
      </c>
      <c r="B56" s="38">
        <f t="shared" si="1"/>
      </c>
      <c r="C56" s="99"/>
      <c r="D56" s="79"/>
      <c r="E56" s="47">
        <f t="shared" si="3"/>
      </c>
      <c r="F56" s="46"/>
      <c r="G56" s="104">
        <f>IF(D56="","",'所属名一覧'!$C$8)</f>
      </c>
      <c r="H56" s="104"/>
      <c r="I56" s="48"/>
      <c r="J56" s="75"/>
      <c r="K56" s="157"/>
      <c r="L56" s="48"/>
      <c r="M56" s="75"/>
      <c r="N56" s="157"/>
      <c r="O56" s="48"/>
      <c r="P56" s="75"/>
      <c r="Q56" s="157"/>
      <c r="R56" s="49"/>
      <c r="S56" s="88"/>
      <c r="T56" s="49"/>
      <c r="U56" s="88"/>
      <c r="V56" s="35"/>
    </row>
    <row r="57" spans="1:22" ht="18" customHeight="1" thickBot="1">
      <c r="A57" s="23">
        <f t="shared" si="0"/>
        <v>0</v>
      </c>
      <c r="B57" s="40">
        <f t="shared" si="1"/>
      </c>
      <c r="C57" s="101"/>
      <c r="D57" s="82"/>
      <c r="E57" s="55">
        <f t="shared" si="3"/>
      </c>
      <c r="F57" s="54"/>
      <c r="G57" s="106">
        <f>IF(D57="","",'所属名一覧'!$C$8)</f>
      </c>
      <c r="H57" s="122"/>
      <c r="I57" s="56"/>
      <c r="J57" s="77"/>
      <c r="K57" s="159"/>
      <c r="L57" s="56"/>
      <c r="M57" s="77"/>
      <c r="N57" s="159"/>
      <c r="O57" s="56"/>
      <c r="P57" s="77"/>
      <c r="Q57" s="159"/>
      <c r="R57" s="57"/>
      <c r="S57" s="90"/>
      <c r="T57" s="57"/>
      <c r="U57" s="90"/>
      <c r="V57" s="35"/>
    </row>
    <row r="58" spans="1:22" ht="18" customHeight="1">
      <c r="A58" s="23">
        <f t="shared" si="0"/>
        <v>0</v>
      </c>
      <c r="B58" s="41">
        <f t="shared" si="1"/>
      </c>
      <c r="C58" s="98"/>
      <c r="D58" s="84"/>
      <c r="E58" s="37">
        <f t="shared" si="3"/>
      </c>
      <c r="F58" s="43"/>
      <c r="G58" s="103">
        <f>IF(D58="","",'所属名一覧'!$C$8)</f>
      </c>
      <c r="H58" s="103"/>
      <c r="I58" s="44"/>
      <c r="J58" s="74"/>
      <c r="K58" s="156"/>
      <c r="L58" s="44"/>
      <c r="M58" s="74"/>
      <c r="N58" s="156"/>
      <c r="O58" s="44"/>
      <c r="P58" s="74"/>
      <c r="Q58" s="156"/>
      <c r="R58" s="45"/>
      <c r="S58" s="87"/>
      <c r="T58" s="45"/>
      <c r="U58" s="87"/>
      <c r="V58" s="35"/>
    </row>
    <row r="59" spans="1:22" ht="18" customHeight="1">
      <c r="A59" s="23">
        <f t="shared" si="0"/>
        <v>0</v>
      </c>
      <c r="B59" s="38">
        <f t="shared" si="1"/>
      </c>
      <c r="C59" s="99"/>
      <c r="D59" s="81"/>
      <c r="E59" s="47">
        <f t="shared" si="3"/>
      </c>
      <c r="F59" s="46"/>
      <c r="G59" s="104">
        <f>IF(D59="","",'所属名一覧'!$C$8)</f>
      </c>
      <c r="H59" s="104"/>
      <c r="I59" s="48"/>
      <c r="J59" s="75"/>
      <c r="K59" s="157"/>
      <c r="L59" s="48"/>
      <c r="M59" s="75"/>
      <c r="N59" s="157"/>
      <c r="O59" s="48"/>
      <c r="P59" s="75"/>
      <c r="Q59" s="157"/>
      <c r="R59" s="49"/>
      <c r="S59" s="88"/>
      <c r="T59" s="49"/>
      <c r="U59" s="88"/>
      <c r="V59" s="35"/>
    </row>
    <row r="60" spans="1:22" ht="18" customHeight="1">
      <c r="A60" s="23">
        <f t="shared" si="0"/>
        <v>0</v>
      </c>
      <c r="B60" s="39">
        <f t="shared" si="1"/>
      </c>
      <c r="C60" s="100"/>
      <c r="D60" s="80"/>
      <c r="E60" s="51">
        <f t="shared" si="3"/>
      </c>
      <c r="F60" s="50"/>
      <c r="G60" s="105">
        <f>IF(D60="","",'所属名一覧'!$C$8)</f>
      </c>
      <c r="H60" s="105"/>
      <c r="I60" s="52"/>
      <c r="J60" s="76"/>
      <c r="K60" s="158"/>
      <c r="L60" s="52"/>
      <c r="M60" s="76"/>
      <c r="N60" s="158"/>
      <c r="O60" s="52"/>
      <c r="P60" s="76"/>
      <c r="Q60" s="158"/>
      <c r="R60" s="53"/>
      <c r="S60" s="89"/>
      <c r="T60" s="53"/>
      <c r="U60" s="89"/>
      <c r="V60" s="35"/>
    </row>
    <row r="61" spans="1:22" ht="18" customHeight="1">
      <c r="A61" s="23">
        <f t="shared" si="0"/>
        <v>0</v>
      </c>
      <c r="B61" s="38">
        <f t="shared" si="1"/>
      </c>
      <c r="C61" s="99"/>
      <c r="D61" s="81"/>
      <c r="E61" s="47">
        <f t="shared" si="3"/>
      </c>
      <c r="F61" s="46"/>
      <c r="G61" s="104">
        <f>IF(D61="","",'所属名一覧'!$C$8)</f>
      </c>
      <c r="H61" s="104"/>
      <c r="I61" s="48"/>
      <c r="J61" s="75"/>
      <c r="K61" s="157"/>
      <c r="L61" s="48"/>
      <c r="M61" s="75"/>
      <c r="N61" s="157"/>
      <c r="O61" s="48"/>
      <c r="P61" s="75"/>
      <c r="Q61" s="157"/>
      <c r="R61" s="49"/>
      <c r="S61" s="88"/>
      <c r="T61" s="49"/>
      <c r="U61" s="88"/>
      <c r="V61" s="35"/>
    </row>
    <row r="62" spans="1:22" ht="18" customHeight="1" thickBot="1">
      <c r="A62" s="23">
        <f t="shared" si="0"/>
        <v>0</v>
      </c>
      <c r="B62" s="40">
        <f t="shared" si="1"/>
      </c>
      <c r="C62" s="101"/>
      <c r="D62" s="85"/>
      <c r="E62" s="55">
        <f t="shared" si="3"/>
      </c>
      <c r="F62" s="54"/>
      <c r="G62" s="106">
        <f>IF(D62="","",'所属名一覧'!$C$8)</f>
      </c>
      <c r="H62" s="122"/>
      <c r="I62" s="56"/>
      <c r="J62" s="77"/>
      <c r="K62" s="159"/>
      <c r="L62" s="56"/>
      <c r="M62" s="77"/>
      <c r="N62" s="159"/>
      <c r="O62" s="56"/>
      <c r="P62" s="77"/>
      <c r="Q62" s="159"/>
      <c r="R62" s="57"/>
      <c r="S62" s="90"/>
      <c r="T62" s="57"/>
      <c r="U62" s="90"/>
      <c r="V62" s="35"/>
    </row>
    <row r="63" spans="1:22" ht="18" customHeight="1">
      <c r="A63" s="23">
        <f t="shared" si="0"/>
        <v>0</v>
      </c>
      <c r="B63" s="41">
        <f t="shared" si="1"/>
      </c>
      <c r="C63" s="98"/>
      <c r="D63" s="78"/>
      <c r="E63" s="37">
        <f t="shared" si="3"/>
      </c>
      <c r="F63" s="43"/>
      <c r="G63" s="103">
        <f>IF(D63="","",'所属名一覧'!$C$8)</f>
      </c>
      <c r="H63" s="103"/>
      <c r="I63" s="44"/>
      <c r="J63" s="74"/>
      <c r="K63" s="156"/>
      <c r="L63" s="44"/>
      <c r="M63" s="74"/>
      <c r="N63" s="156"/>
      <c r="O63" s="44"/>
      <c r="P63" s="74"/>
      <c r="Q63" s="156"/>
      <c r="R63" s="45"/>
      <c r="S63" s="87"/>
      <c r="T63" s="45"/>
      <c r="U63" s="87"/>
      <c r="V63" s="35"/>
    </row>
    <row r="64" spans="1:22" ht="18" customHeight="1">
      <c r="A64" s="23">
        <f t="shared" si="0"/>
        <v>0</v>
      </c>
      <c r="B64" s="38">
        <f t="shared" si="1"/>
      </c>
      <c r="C64" s="99"/>
      <c r="D64" s="81"/>
      <c r="E64" s="47">
        <f t="shared" si="3"/>
      </c>
      <c r="F64" s="46"/>
      <c r="G64" s="104">
        <f>IF(D64="","",'所属名一覧'!$C$8)</f>
      </c>
      <c r="H64" s="104"/>
      <c r="I64" s="48"/>
      <c r="J64" s="75"/>
      <c r="K64" s="157"/>
      <c r="L64" s="48"/>
      <c r="M64" s="75"/>
      <c r="N64" s="157"/>
      <c r="O64" s="48"/>
      <c r="P64" s="75"/>
      <c r="Q64" s="157"/>
      <c r="R64" s="49"/>
      <c r="S64" s="88"/>
      <c r="T64" s="49"/>
      <c r="U64" s="88"/>
      <c r="V64" s="35"/>
    </row>
    <row r="65" spans="1:22" ht="18" customHeight="1">
      <c r="A65" s="23">
        <f t="shared" si="0"/>
        <v>0</v>
      </c>
      <c r="B65" s="39">
        <f t="shared" si="1"/>
      </c>
      <c r="C65" s="100"/>
      <c r="D65" s="83"/>
      <c r="E65" s="51">
        <f t="shared" si="3"/>
      </c>
      <c r="F65" s="50"/>
      <c r="G65" s="105">
        <f>IF(D65="","",'所属名一覧'!$C$8)</f>
      </c>
      <c r="H65" s="105"/>
      <c r="I65" s="52"/>
      <c r="J65" s="76"/>
      <c r="K65" s="158"/>
      <c r="L65" s="52"/>
      <c r="M65" s="76"/>
      <c r="N65" s="158"/>
      <c r="O65" s="52"/>
      <c r="P65" s="76"/>
      <c r="Q65" s="158"/>
      <c r="R65" s="53"/>
      <c r="S65" s="89"/>
      <c r="T65" s="53"/>
      <c r="U65" s="89"/>
      <c r="V65" s="35"/>
    </row>
    <row r="66" spans="1:22" ht="18" customHeight="1">
      <c r="A66" s="23">
        <f t="shared" si="0"/>
        <v>0</v>
      </c>
      <c r="B66" s="38">
        <f t="shared" si="1"/>
      </c>
      <c r="C66" s="99"/>
      <c r="D66" s="81"/>
      <c r="E66" s="47">
        <f t="shared" si="3"/>
      </c>
      <c r="F66" s="46"/>
      <c r="G66" s="104">
        <f>IF(D66="","",'所属名一覧'!$C$8)</f>
      </c>
      <c r="H66" s="104"/>
      <c r="I66" s="48"/>
      <c r="J66" s="75"/>
      <c r="K66" s="157"/>
      <c r="L66" s="48"/>
      <c r="M66" s="75"/>
      <c r="N66" s="157"/>
      <c r="O66" s="48"/>
      <c r="P66" s="75"/>
      <c r="Q66" s="157"/>
      <c r="R66" s="49"/>
      <c r="S66" s="88"/>
      <c r="T66" s="49"/>
      <c r="U66" s="88"/>
      <c r="V66" s="35"/>
    </row>
    <row r="67" spans="1:22" ht="18" customHeight="1" thickBot="1">
      <c r="A67" s="23">
        <f t="shared" si="0"/>
        <v>0</v>
      </c>
      <c r="B67" s="40">
        <f t="shared" si="1"/>
      </c>
      <c r="C67" s="101"/>
      <c r="D67" s="82"/>
      <c r="E67" s="55">
        <f t="shared" si="3"/>
      </c>
      <c r="F67" s="54"/>
      <c r="G67" s="106">
        <f>IF(D67="","",'所属名一覧'!$C$8)</f>
      </c>
      <c r="H67" s="122"/>
      <c r="I67" s="56"/>
      <c r="J67" s="77"/>
      <c r="K67" s="159"/>
      <c r="L67" s="56"/>
      <c r="M67" s="77"/>
      <c r="N67" s="159"/>
      <c r="O67" s="56"/>
      <c r="P67" s="77"/>
      <c r="Q67" s="159"/>
      <c r="R67" s="57"/>
      <c r="S67" s="90"/>
      <c r="T67" s="57"/>
      <c r="U67" s="90"/>
      <c r="V67" s="35"/>
    </row>
    <row r="68" spans="1:22" ht="18" customHeight="1">
      <c r="A68" s="23">
        <f t="shared" si="0"/>
        <v>0</v>
      </c>
      <c r="B68" s="41">
        <f t="shared" si="1"/>
      </c>
      <c r="C68" s="98"/>
      <c r="D68" s="78"/>
      <c r="E68" s="37">
        <f t="shared" si="3"/>
      </c>
      <c r="F68" s="43"/>
      <c r="G68" s="103">
        <f>IF(D68="","",'所属名一覧'!$C$8)</f>
      </c>
      <c r="H68" s="103"/>
      <c r="I68" s="44"/>
      <c r="J68" s="74"/>
      <c r="K68" s="156"/>
      <c r="L68" s="44"/>
      <c r="M68" s="74"/>
      <c r="N68" s="156"/>
      <c r="O68" s="44"/>
      <c r="P68" s="74"/>
      <c r="Q68" s="156"/>
      <c r="R68" s="45"/>
      <c r="S68" s="87"/>
      <c r="T68" s="45"/>
      <c r="U68" s="87"/>
      <c r="V68" s="35"/>
    </row>
    <row r="69" spans="1:22" ht="18" customHeight="1">
      <c r="A69" s="23">
        <f t="shared" si="0"/>
        <v>0</v>
      </c>
      <c r="B69" s="38">
        <f t="shared" si="1"/>
      </c>
      <c r="C69" s="99"/>
      <c r="D69" s="81"/>
      <c r="E69" s="47">
        <f t="shared" si="3"/>
      </c>
      <c r="F69" s="46"/>
      <c r="G69" s="104">
        <f>IF(D69="","",'所属名一覧'!$C$8)</f>
      </c>
      <c r="H69" s="104"/>
      <c r="I69" s="48"/>
      <c r="J69" s="75"/>
      <c r="K69" s="157"/>
      <c r="L69" s="48"/>
      <c r="M69" s="75"/>
      <c r="N69" s="157"/>
      <c r="O69" s="48"/>
      <c r="P69" s="75"/>
      <c r="Q69" s="157"/>
      <c r="R69" s="49"/>
      <c r="S69" s="88"/>
      <c r="T69" s="49"/>
      <c r="U69" s="88"/>
      <c r="V69" s="35"/>
    </row>
    <row r="70" spans="1:22" ht="18" customHeight="1">
      <c r="A70" s="23">
        <f t="shared" si="0"/>
        <v>0</v>
      </c>
      <c r="B70" s="39">
        <f t="shared" si="1"/>
      </c>
      <c r="C70" s="100"/>
      <c r="D70" s="83"/>
      <c r="E70" s="51">
        <f t="shared" si="3"/>
      </c>
      <c r="F70" s="50"/>
      <c r="G70" s="105">
        <f>IF(D70="","",'所属名一覧'!$C$8)</f>
      </c>
      <c r="H70" s="105"/>
      <c r="I70" s="52"/>
      <c r="J70" s="76"/>
      <c r="K70" s="158"/>
      <c r="L70" s="52"/>
      <c r="M70" s="76"/>
      <c r="N70" s="158"/>
      <c r="O70" s="52"/>
      <c r="P70" s="76"/>
      <c r="Q70" s="158"/>
      <c r="R70" s="53"/>
      <c r="S70" s="89"/>
      <c r="T70" s="53"/>
      <c r="U70" s="89"/>
      <c r="V70" s="35"/>
    </row>
    <row r="71" spans="1:22" ht="18" customHeight="1">
      <c r="A71" s="23">
        <f t="shared" si="0"/>
        <v>0</v>
      </c>
      <c r="B71" s="38">
        <f t="shared" si="1"/>
      </c>
      <c r="C71" s="99"/>
      <c r="D71" s="81"/>
      <c r="E71" s="47">
        <f t="shared" si="3"/>
      </c>
      <c r="F71" s="46"/>
      <c r="G71" s="104">
        <f>IF(D71="","",'所属名一覧'!$C$8)</f>
      </c>
      <c r="H71" s="104"/>
      <c r="I71" s="48"/>
      <c r="J71" s="75"/>
      <c r="K71" s="157"/>
      <c r="L71" s="48"/>
      <c r="M71" s="75"/>
      <c r="N71" s="157"/>
      <c r="O71" s="48"/>
      <c r="P71" s="75"/>
      <c r="Q71" s="157"/>
      <c r="R71" s="49"/>
      <c r="S71" s="88"/>
      <c r="T71" s="49"/>
      <c r="U71" s="88"/>
      <c r="V71" s="35"/>
    </row>
    <row r="72" spans="1:22" ht="18" customHeight="1" thickBot="1">
      <c r="A72" s="23">
        <f t="shared" si="0"/>
        <v>0</v>
      </c>
      <c r="B72" s="40">
        <f t="shared" si="1"/>
      </c>
      <c r="C72" s="101"/>
      <c r="D72" s="82"/>
      <c r="E72" s="55">
        <f t="shared" si="3"/>
      </c>
      <c r="F72" s="54"/>
      <c r="G72" s="106">
        <f>IF(D72="","",'所属名一覧'!$C$8)</f>
      </c>
      <c r="H72" s="122"/>
      <c r="I72" s="56"/>
      <c r="J72" s="77"/>
      <c r="K72" s="159"/>
      <c r="L72" s="56"/>
      <c r="M72" s="77"/>
      <c r="N72" s="159"/>
      <c r="O72" s="56"/>
      <c r="P72" s="77"/>
      <c r="Q72" s="159"/>
      <c r="R72" s="57"/>
      <c r="S72" s="90"/>
      <c r="T72" s="57"/>
      <c r="U72" s="90"/>
      <c r="V72" s="35"/>
    </row>
    <row r="73" spans="1:22" ht="18" customHeight="1">
      <c r="A73" s="23">
        <f t="shared" si="0"/>
        <v>0</v>
      </c>
      <c r="B73" s="41">
        <f t="shared" si="1"/>
      </c>
      <c r="C73" s="98"/>
      <c r="D73" s="84"/>
      <c r="E73" s="37">
        <f t="shared" si="3"/>
      </c>
      <c r="F73" s="43"/>
      <c r="G73" s="103">
        <f>IF(D73="","",'所属名一覧'!$C$8)</f>
      </c>
      <c r="H73" s="103"/>
      <c r="I73" s="44"/>
      <c r="J73" s="74"/>
      <c r="K73" s="156"/>
      <c r="L73" s="44"/>
      <c r="M73" s="74"/>
      <c r="N73" s="156"/>
      <c r="O73" s="44"/>
      <c r="P73" s="74"/>
      <c r="Q73" s="156"/>
      <c r="R73" s="45"/>
      <c r="S73" s="87"/>
      <c r="T73" s="45"/>
      <c r="U73" s="87"/>
      <c r="V73" s="35"/>
    </row>
    <row r="74" spans="1:22" ht="18" customHeight="1">
      <c r="A74" s="23">
        <f t="shared" si="0"/>
        <v>0</v>
      </c>
      <c r="B74" s="38">
        <f t="shared" si="1"/>
      </c>
      <c r="C74" s="99"/>
      <c r="D74" s="81"/>
      <c r="E74" s="47">
        <f t="shared" si="3"/>
      </c>
      <c r="F74" s="46"/>
      <c r="G74" s="104">
        <f>IF(D74="","",'所属名一覧'!$C$8)</f>
      </c>
      <c r="H74" s="104"/>
      <c r="I74" s="48"/>
      <c r="J74" s="75"/>
      <c r="K74" s="157"/>
      <c r="L74" s="48"/>
      <c r="M74" s="75"/>
      <c r="N74" s="157"/>
      <c r="O74" s="48"/>
      <c r="P74" s="75"/>
      <c r="Q74" s="157"/>
      <c r="R74" s="49"/>
      <c r="S74" s="88"/>
      <c r="T74" s="49"/>
      <c r="U74" s="88"/>
      <c r="V74" s="35"/>
    </row>
    <row r="75" spans="1:22" ht="18" customHeight="1">
      <c r="A75" s="23">
        <f t="shared" si="0"/>
        <v>0</v>
      </c>
      <c r="B75" s="39">
        <f t="shared" si="1"/>
      </c>
      <c r="C75" s="100"/>
      <c r="D75" s="83"/>
      <c r="E75" s="51">
        <f t="shared" si="3"/>
      </c>
      <c r="F75" s="50"/>
      <c r="G75" s="105">
        <f>IF(D75="","",'所属名一覧'!$C$8)</f>
      </c>
      <c r="H75" s="105"/>
      <c r="I75" s="52"/>
      <c r="J75" s="76"/>
      <c r="K75" s="158"/>
      <c r="L75" s="52"/>
      <c r="M75" s="76"/>
      <c r="N75" s="158"/>
      <c r="O75" s="52"/>
      <c r="P75" s="76"/>
      <c r="Q75" s="158"/>
      <c r="R75" s="53"/>
      <c r="S75" s="89"/>
      <c r="T75" s="53"/>
      <c r="U75" s="89"/>
      <c r="V75" s="35"/>
    </row>
    <row r="76" spans="1:22" ht="18" customHeight="1">
      <c r="A76" s="23">
        <f t="shared" si="0"/>
        <v>0</v>
      </c>
      <c r="B76" s="38">
        <f t="shared" si="1"/>
      </c>
      <c r="C76" s="99"/>
      <c r="D76" s="81"/>
      <c r="E76" s="47">
        <f t="shared" si="3"/>
      </c>
      <c r="F76" s="46"/>
      <c r="G76" s="104">
        <f>IF(D76="","",'所属名一覧'!$C$8)</f>
      </c>
      <c r="H76" s="104"/>
      <c r="I76" s="48"/>
      <c r="J76" s="75"/>
      <c r="K76" s="157"/>
      <c r="L76" s="48"/>
      <c r="M76" s="75"/>
      <c r="N76" s="157"/>
      <c r="O76" s="48"/>
      <c r="P76" s="75"/>
      <c r="Q76" s="157"/>
      <c r="R76" s="49"/>
      <c r="S76" s="88"/>
      <c r="T76" s="49"/>
      <c r="U76" s="88"/>
      <c r="V76" s="35"/>
    </row>
    <row r="77" spans="1:22" ht="18" customHeight="1" thickBot="1">
      <c r="A77" s="23">
        <f aca="true" t="shared" si="4" ref="A77:A140">IF(D77="",0,COUNTIF($D$13:$D$192,D77))</f>
        <v>0</v>
      </c>
      <c r="B77" s="40">
        <f t="shared" si="1"/>
      </c>
      <c r="C77" s="101"/>
      <c r="D77" s="82"/>
      <c r="E77" s="55">
        <f aca="true" t="shared" si="5" ref="E77:E108">IF(D77="","",ASC(PHONETIC(D77)))</f>
      </c>
      <c r="F77" s="54"/>
      <c r="G77" s="106">
        <f>IF(D77="","",'所属名一覧'!$C$8)</f>
      </c>
      <c r="H77" s="122"/>
      <c r="I77" s="56"/>
      <c r="J77" s="77"/>
      <c r="K77" s="159"/>
      <c r="L77" s="56"/>
      <c r="M77" s="77"/>
      <c r="N77" s="159"/>
      <c r="O77" s="56"/>
      <c r="P77" s="77"/>
      <c r="Q77" s="159"/>
      <c r="R77" s="57"/>
      <c r="S77" s="90"/>
      <c r="T77" s="57"/>
      <c r="U77" s="90"/>
      <c r="V77" s="35"/>
    </row>
    <row r="78" spans="1:22" ht="18" customHeight="1">
      <c r="A78" s="23">
        <f t="shared" si="4"/>
        <v>0</v>
      </c>
      <c r="B78" s="41">
        <f aca="true" t="shared" si="6" ref="B78:B141">IF(D78="","",B77+1)</f>
      </c>
      <c r="C78" s="98"/>
      <c r="D78" s="78"/>
      <c r="E78" s="37">
        <f t="shared" si="5"/>
      </c>
      <c r="F78" s="43"/>
      <c r="G78" s="103">
        <f>IF(D78="","",'所属名一覧'!$C$8)</f>
      </c>
      <c r="H78" s="103"/>
      <c r="I78" s="44"/>
      <c r="J78" s="74"/>
      <c r="K78" s="156"/>
      <c r="L78" s="44"/>
      <c r="M78" s="74"/>
      <c r="N78" s="156"/>
      <c r="O78" s="44"/>
      <c r="P78" s="74"/>
      <c r="Q78" s="156"/>
      <c r="R78" s="45"/>
      <c r="S78" s="87"/>
      <c r="T78" s="45"/>
      <c r="U78" s="87"/>
      <c r="V78" s="35"/>
    </row>
    <row r="79" spans="1:22" ht="18" customHeight="1">
      <c r="A79" s="23">
        <f t="shared" si="4"/>
        <v>0</v>
      </c>
      <c r="B79" s="38">
        <f t="shared" si="6"/>
      </c>
      <c r="C79" s="99"/>
      <c r="D79" s="81"/>
      <c r="E79" s="47">
        <f t="shared" si="5"/>
      </c>
      <c r="F79" s="46"/>
      <c r="G79" s="104">
        <f>IF(D79="","",'所属名一覧'!$C$8)</f>
      </c>
      <c r="H79" s="104"/>
      <c r="I79" s="48"/>
      <c r="J79" s="75"/>
      <c r="K79" s="157"/>
      <c r="L79" s="48"/>
      <c r="M79" s="75"/>
      <c r="N79" s="157"/>
      <c r="O79" s="48"/>
      <c r="P79" s="75"/>
      <c r="Q79" s="157"/>
      <c r="R79" s="49"/>
      <c r="S79" s="88"/>
      <c r="T79" s="49"/>
      <c r="U79" s="88"/>
      <c r="V79" s="35"/>
    </row>
    <row r="80" spans="1:22" ht="18" customHeight="1">
      <c r="A80" s="23">
        <f t="shared" si="4"/>
        <v>0</v>
      </c>
      <c r="B80" s="39">
        <f t="shared" si="6"/>
      </c>
      <c r="C80" s="100"/>
      <c r="D80" s="83"/>
      <c r="E80" s="51">
        <f t="shared" si="5"/>
      </c>
      <c r="F80" s="50"/>
      <c r="G80" s="105">
        <f>IF(D80="","",'所属名一覧'!$C$8)</f>
      </c>
      <c r="H80" s="105"/>
      <c r="I80" s="52"/>
      <c r="J80" s="76"/>
      <c r="K80" s="158"/>
      <c r="L80" s="52"/>
      <c r="M80" s="76"/>
      <c r="N80" s="158"/>
      <c r="O80" s="52"/>
      <c r="P80" s="76"/>
      <c r="Q80" s="158"/>
      <c r="R80" s="53"/>
      <c r="S80" s="89"/>
      <c r="T80" s="53"/>
      <c r="U80" s="89"/>
      <c r="V80" s="35"/>
    </row>
    <row r="81" spans="1:22" ht="18" customHeight="1">
      <c r="A81" s="23">
        <f t="shared" si="4"/>
        <v>0</v>
      </c>
      <c r="B81" s="38">
        <f t="shared" si="6"/>
      </c>
      <c r="C81" s="99"/>
      <c r="D81" s="81"/>
      <c r="E81" s="47">
        <f t="shared" si="5"/>
      </c>
      <c r="F81" s="46"/>
      <c r="G81" s="104">
        <f>IF(D81="","",'所属名一覧'!$C$8)</f>
      </c>
      <c r="H81" s="104"/>
      <c r="I81" s="48"/>
      <c r="J81" s="75"/>
      <c r="K81" s="157"/>
      <c r="L81" s="48"/>
      <c r="M81" s="75"/>
      <c r="N81" s="157"/>
      <c r="O81" s="48"/>
      <c r="P81" s="75"/>
      <c r="Q81" s="157"/>
      <c r="R81" s="49"/>
      <c r="S81" s="88"/>
      <c r="T81" s="49"/>
      <c r="U81" s="88"/>
      <c r="V81" s="35"/>
    </row>
    <row r="82" spans="1:22" ht="18" customHeight="1" thickBot="1">
      <c r="A82" s="23">
        <f t="shared" si="4"/>
        <v>0</v>
      </c>
      <c r="B82" s="40">
        <f t="shared" si="6"/>
      </c>
      <c r="C82" s="101"/>
      <c r="D82" s="82"/>
      <c r="E82" s="55">
        <f t="shared" si="5"/>
      </c>
      <c r="F82" s="54"/>
      <c r="G82" s="106">
        <f>IF(D82="","",'所属名一覧'!$C$8)</f>
      </c>
      <c r="H82" s="122"/>
      <c r="I82" s="56"/>
      <c r="J82" s="77"/>
      <c r="K82" s="159"/>
      <c r="L82" s="56"/>
      <c r="M82" s="77"/>
      <c r="N82" s="159"/>
      <c r="O82" s="56"/>
      <c r="P82" s="77"/>
      <c r="Q82" s="159"/>
      <c r="R82" s="57"/>
      <c r="S82" s="90"/>
      <c r="T82" s="57"/>
      <c r="U82" s="90"/>
      <c r="V82" s="35"/>
    </row>
    <row r="83" spans="1:22" ht="18" customHeight="1">
      <c r="A83" s="23">
        <f t="shared" si="4"/>
        <v>0</v>
      </c>
      <c r="B83" s="41">
        <f t="shared" si="6"/>
      </c>
      <c r="C83" s="98"/>
      <c r="D83" s="78"/>
      <c r="E83" s="37">
        <f t="shared" si="5"/>
      </c>
      <c r="F83" s="43"/>
      <c r="G83" s="103">
        <f>IF(D83="","",'所属名一覧'!$C$8)</f>
      </c>
      <c r="H83" s="103"/>
      <c r="I83" s="44"/>
      <c r="J83" s="74"/>
      <c r="K83" s="156"/>
      <c r="L83" s="44"/>
      <c r="M83" s="74"/>
      <c r="N83" s="156"/>
      <c r="O83" s="44"/>
      <c r="P83" s="74"/>
      <c r="Q83" s="156"/>
      <c r="R83" s="45"/>
      <c r="S83" s="87"/>
      <c r="T83" s="45"/>
      <c r="U83" s="87"/>
      <c r="V83" s="35"/>
    </row>
    <row r="84" spans="1:22" ht="18" customHeight="1">
      <c r="A84" s="23">
        <f t="shared" si="4"/>
        <v>0</v>
      </c>
      <c r="B84" s="38">
        <f t="shared" si="6"/>
      </c>
      <c r="C84" s="99"/>
      <c r="D84" s="81"/>
      <c r="E84" s="47">
        <f t="shared" si="5"/>
      </c>
      <c r="F84" s="46"/>
      <c r="G84" s="104">
        <f>IF(D84="","",'所属名一覧'!$C$8)</f>
      </c>
      <c r="H84" s="104"/>
      <c r="I84" s="48"/>
      <c r="J84" s="75"/>
      <c r="K84" s="157"/>
      <c r="L84" s="48"/>
      <c r="M84" s="75"/>
      <c r="N84" s="157"/>
      <c r="O84" s="48"/>
      <c r="P84" s="75"/>
      <c r="Q84" s="157"/>
      <c r="R84" s="49"/>
      <c r="S84" s="88"/>
      <c r="T84" s="49"/>
      <c r="U84" s="88"/>
      <c r="V84" s="35"/>
    </row>
    <row r="85" spans="1:22" ht="18" customHeight="1">
      <c r="A85" s="23">
        <f t="shared" si="4"/>
        <v>0</v>
      </c>
      <c r="B85" s="39">
        <f t="shared" si="6"/>
      </c>
      <c r="C85" s="100"/>
      <c r="D85" s="83"/>
      <c r="E85" s="51">
        <f t="shared" si="5"/>
      </c>
      <c r="F85" s="50"/>
      <c r="G85" s="105">
        <f>IF(D85="","",'所属名一覧'!$C$8)</f>
      </c>
      <c r="H85" s="105"/>
      <c r="I85" s="52"/>
      <c r="J85" s="76"/>
      <c r="K85" s="158"/>
      <c r="L85" s="52"/>
      <c r="M85" s="76"/>
      <c r="N85" s="158"/>
      <c r="O85" s="52"/>
      <c r="P85" s="76"/>
      <c r="Q85" s="158"/>
      <c r="R85" s="53"/>
      <c r="S85" s="89"/>
      <c r="T85" s="53"/>
      <c r="U85" s="89"/>
      <c r="V85" s="35"/>
    </row>
    <row r="86" spans="1:22" ht="18" customHeight="1">
      <c r="A86" s="23">
        <f t="shared" si="4"/>
        <v>0</v>
      </c>
      <c r="B86" s="38">
        <f t="shared" si="6"/>
      </c>
      <c r="C86" s="99"/>
      <c r="D86" s="79"/>
      <c r="E86" s="47">
        <f t="shared" si="5"/>
      </c>
      <c r="F86" s="46"/>
      <c r="G86" s="104">
        <f>IF(D86="","",'所属名一覧'!$C$8)</f>
      </c>
      <c r="H86" s="104"/>
      <c r="I86" s="48"/>
      <c r="J86" s="75"/>
      <c r="K86" s="157"/>
      <c r="L86" s="48"/>
      <c r="M86" s="75"/>
      <c r="N86" s="157"/>
      <c r="O86" s="48"/>
      <c r="P86" s="75"/>
      <c r="Q86" s="157"/>
      <c r="R86" s="49"/>
      <c r="S86" s="88"/>
      <c r="T86" s="49"/>
      <c r="U86" s="88"/>
      <c r="V86" s="35"/>
    </row>
    <row r="87" spans="1:22" ht="18" customHeight="1" thickBot="1">
      <c r="A87" s="23">
        <f t="shared" si="4"/>
        <v>0</v>
      </c>
      <c r="B87" s="40">
        <f t="shared" si="6"/>
      </c>
      <c r="C87" s="101"/>
      <c r="D87" s="82"/>
      <c r="E87" s="55">
        <f t="shared" si="5"/>
      </c>
      <c r="F87" s="54"/>
      <c r="G87" s="106">
        <f>IF(D87="","",'所属名一覧'!$C$8)</f>
      </c>
      <c r="H87" s="122"/>
      <c r="I87" s="56"/>
      <c r="J87" s="77"/>
      <c r="K87" s="159"/>
      <c r="L87" s="56"/>
      <c r="M87" s="77"/>
      <c r="N87" s="159"/>
      <c r="O87" s="56"/>
      <c r="P87" s="77"/>
      <c r="Q87" s="159"/>
      <c r="R87" s="57"/>
      <c r="S87" s="90"/>
      <c r="T87" s="57"/>
      <c r="U87" s="90"/>
      <c r="V87" s="35"/>
    </row>
    <row r="88" spans="1:22" ht="18" customHeight="1">
      <c r="A88" s="23">
        <f t="shared" si="4"/>
        <v>0</v>
      </c>
      <c r="B88" s="41">
        <f t="shared" si="6"/>
      </c>
      <c r="C88" s="98"/>
      <c r="D88" s="78"/>
      <c r="E88" s="37">
        <f t="shared" si="5"/>
      </c>
      <c r="F88" s="43"/>
      <c r="G88" s="103">
        <f>IF(D88="","",'所属名一覧'!$C$8)</f>
      </c>
      <c r="H88" s="103"/>
      <c r="I88" s="44"/>
      <c r="J88" s="74"/>
      <c r="K88" s="156"/>
      <c r="L88" s="44"/>
      <c r="M88" s="74"/>
      <c r="N88" s="156"/>
      <c r="O88" s="44"/>
      <c r="P88" s="74"/>
      <c r="Q88" s="156"/>
      <c r="R88" s="45"/>
      <c r="S88" s="87"/>
      <c r="T88" s="45"/>
      <c r="U88" s="87"/>
      <c r="V88" s="35"/>
    </row>
    <row r="89" spans="1:22" ht="18" customHeight="1">
      <c r="A89" s="23">
        <f t="shared" si="4"/>
        <v>0</v>
      </c>
      <c r="B89" s="38">
        <f t="shared" si="6"/>
      </c>
      <c r="C89" s="99"/>
      <c r="D89" s="81"/>
      <c r="E89" s="47">
        <f t="shared" si="5"/>
      </c>
      <c r="F89" s="46"/>
      <c r="G89" s="104">
        <f>IF(D89="","",'所属名一覧'!$C$8)</f>
      </c>
      <c r="H89" s="104"/>
      <c r="I89" s="48"/>
      <c r="J89" s="75"/>
      <c r="K89" s="157"/>
      <c r="L89" s="48"/>
      <c r="M89" s="75"/>
      <c r="N89" s="157"/>
      <c r="O89" s="48"/>
      <c r="P89" s="75"/>
      <c r="Q89" s="157"/>
      <c r="R89" s="49"/>
      <c r="S89" s="88"/>
      <c r="T89" s="49"/>
      <c r="U89" s="88"/>
      <c r="V89" s="35"/>
    </row>
    <row r="90" spans="1:22" ht="18" customHeight="1">
      <c r="A90" s="23">
        <f t="shared" si="4"/>
        <v>0</v>
      </c>
      <c r="B90" s="39">
        <f t="shared" si="6"/>
      </c>
      <c r="C90" s="100"/>
      <c r="D90" s="80"/>
      <c r="E90" s="51">
        <f t="shared" si="5"/>
      </c>
      <c r="F90" s="50"/>
      <c r="G90" s="105">
        <f>IF(D90="","",'所属名一覧'!$C$8)</f>
      </c>
      <c r="H90" s="105"/>
      <c r="I90" s="52"/>
      <c r="J90" s="76"/>
      <c r="K90" s="158"/>
      <c r="L90" s="52"/>
      <c r="M90" s="76"/>
      <c r="N90" s="158"/>
      <c r="O90" s="52"/>
      <c r="P90" s="76"/>
      <c r="Q90" s="158"/>
      <c r="R90" s="53"/>
      <c r="S90" s="89"/>
      <c r="T90" s="53"/>
      <c r="U90" s="89"/>
      <c r="V90" s="35"/>
    </row>
    <row r="91" spans="1:22" ht="18" customHeight="1">
      <c r="A91" s="23">
        <f t="shared" si="4"/>
        <v>0</v>
      </c>
      <c r="B91" s="38">
        <f t="shared" si="6"/>
      </c>
      <c r="C91" s="99"/>
      <c r="D91" s="81"/>
      <c r="E91" s="47">
        <f t="shared" si="5"/>
      </c>
      <c r="F91" s="46"/>
      <c r="G91" s="104">
        <f>IF(D91="","",'所属名一覧'!$C$8)</f>
      </c>
      <c r="H91" s="104"/>
      <c r="I91" s="48"/>
      <c r="J91" s="75"/>
      <c r="K91" s="157"/>
      <c r="L91" s="48"/>
      <c r="M91" s="75"/>
      <c r="N91" s="157"/>
      <c r="O91" s="48"/>
      <c r="P91" s="75"/>
      <c r="Q91" s="157"/>
      <c r="R91" s="49"/>
      <c r="S91" s="88"/>
      <c r="T91" s="49"/>
      <c r="U91" s="88"/>
      <c r="V91" s="35"/>
    </row>
    <row r="92" spans="1:22" ht="18" customHeight="1" thickBot="1">
      <c r="A92" s="23">
        <f t="shared" si="4"/>
        <v>0</v>
      </c>
      <c r="B92" s="40">
        <f t="shared" si="6"/>
      </c>
      <c r="C92" s="101"/>
      <c r="D92" s="82"/>
      <c r="E92" s="55">
        <f t="shared" si="5"/>
      </c>
      <c r="F92" s="54"/>
      <c r="G92" s="106">
        <f>IF(D92="","",'所属名一覧'!$C$8)</f>
      </c>
      <c r="H92" s="122"/>
      <c r="I92" s="56"/>
      <c r="J92" s="77"/>
      <c r="K92" s="159"/>
      <c r="L92" s="56"/>
      <c r="M92" s="77"/>
      <c r="N92" s="159"/>
      <c r="O92" s="56"/>
      <c r="P92" s="77"/>
      <c r="Q92" s="159"/>
      <c r="R92" s="57"/>
      <c r="S92" s="90"/>
      <c r="T92" s="57"/>
      <c r="U92" s="90"/>
      <c r="V92" s="35"/>
    </row>
    <row r="93" spans="1:22" ht="18" customHeight="1">
      <c r="A93" s="23">
        <f t="shared" si="4"/>
        <v>0</v>
      </c>
      <c r="B93" s="41">
        <f t="shared" si="6"/>
      </c>
      <c r="C93" s="98"/>
      <c r="D93" s="84"/>
      <c r="E93" s="37">
        <f t="shared" si="5"/>
      </c>
      <c r="F93" s="43"/>
      <c r="G93" s="103">
        <f>IF(D93="","",'所属名一覧'!$C$8)</f>
      </c>
      <c r="H93" s="103"/>
      <c r="I93" s="44"/>
      <c r="J93" s="74"/>
      <c r="K93" s="156"/>
      <c r="L93" s="44"/>
      <c r="M93" s="74"/>
      <c r="N93" s="156"/>
      <c r="O93" s="44"/>
      <c r="P93" s="74"/>
      <c r="Q93" s="156"/>
      <c r="R93" s="45"/>
      <c r="S93" s="87"/>
      <c r="T93" s="45"/>
      <c r="U93" s="87"/>
      <c r="V93" s="35"/>
    </row>
    <row r="94" spans="1:22" ht="18" customHeight="1">
      <c r="A94" s="23">
        <f t="shared" si="4"/>
        <v>0</v>
      </c>
      <c r="B94" s="38">
        <f t="shared" si="6"/>
      </c>
      <c r="C94" s="99"/>
      <c r="D94" s="81"/>
      <c r="E94" s="47">
        <f t="shared" si="5"/>
      </c>
      <c r="F94" s="46"/>
      <c r="G94" s="104">
        <f>IF(D94="","",'所属名一覧'!$C$8)</f>
      </c>
      <c r="H94" s="104"/>
      <c r="I94" s="48"/>
      <c r="J94" s="75"/>
      <c r="K94" s="157"/>
      <c r="L94" s="48"/>
      <c r="M94" s="75"/>
      <c r="N94" s="157"/>
      <c r="O94" s="48"/>
      <c r="P94" s="75"/>
      <c r="Q94" s="157"/>
      <c r="R94" s="49"/>
      <c r="S94" s="88"/>
      <c r="T94" s="49"/>
      <c r="U94" s="88"/>
      <c r="V94" s="35"/>
    </row>
    <row r="95" spans="1:22" ht="18" customHeight="1">
      <c r="A95" s="23">
        <f t="shared" si="4"/>
        <v>0</v>
      </c>
      <c r="B95" s="39">
        <f t="shared" si="6"/>
      </c>
      <c r="C95" s="100"/>
      <c r="D95" s="80"/>
      <c r="E95" s="51">
        <f t="shared" si="5"/>
      </c>
      <c r="F95" s="50"/>
      <c r="G95" s="105">
        <f>IF(D95="","",'所属名一覧'!$C$8)</f>
      </c>
      <c r="H95" s="105"/>
      <c r="I95" s="52"/>
      <c r="J95" s="76"/>
      <c r="K95" s="158"/>
      <c r="L95" s="52"/>
      <c r="M95" s="76"/>
      <c r="N95" s="158"/>
      <c r="O95" s="52"/>
      <c r="P95" s="76"/>
      <c r="Q95" s="158"/>
      <c r="R95" s="53"/>
      <c r="S95" s="89"/>
      <c r="T95" s="53"/>
      <c r="U95" s="89"/>
      <c r="V95" s="35"/>
    </row>
    <row r="96" spans="1:22" ht="18" customHeight="1">
      <c r="A96" s="23">
        <f t="shared" si="4"/>
        <v>0</v>
      </c>
      <c r="B96" s="38">
        <f t="shared" si="6"/>
      </c>
      <c r="C96" s="99"/>
      <c r="D96" s="81"/>
      <c r="E96" s="47">
        <f t="shared" si="5"/>
      </c>
      <c r="F96" s="46"/>
      <c r="G96" s="104">
        <f>IF(D96="","",'所属名一覧'!$C$8)</f>
      </c>
      <c r="H96" s="104"/>
      <c r="I96" s="48"/>
      <c r="J96" s="75"/>
      <c r="K96" s="157"/>
      <c r="L96" s="48"/>
      <c r="M96" s="75"/>
      <c r="N96" s="157"/>
      <c r="O96" s="48"/>
      <c r="P96" s="75"/>
      <c r="Q96" s="157"/>
      <c r="R96" s="49"/>
      <c r="S96" s="88"/>
      <c r="T96" s="49"/>
      <c r="U96" s="88"/>
      <c r="V96" s="35"/>
    </row>
    <row r="97" spans="1:22" ht="18" customHeight="1" thickBot="1">
      <c r="A97" s="23">
        <f t="shared" si="4"/>
        <v>0</v>
      </c>
      <c r="B97" s="40">
        <f t="shared" si="6"/>
      </c>
      <c r="C97" s="101"/>
      <c r="D97" s="85"/>
      <c r="E97" s="55">
        <f t="shared" si="5"/>
      </c>
      <c r="F97" s="54"/>
      <c r="G97" s="106">
        <f>IF(D97="","",'所属名一覧'!$C$8)</f>
      </c>
      <c r="H97" s="122"/>
      <c r="I97" s="56"/>
      <c r="J97" s="77"/>
      <c r="K97" s="159"/>
      <c r="L97" s="56"/>
      <c r="M97" s="77"/>
      <c r="N97" s="159"/>
      <c r="O97" s="56"/>
      <c r="P97" s="77"/>
      <c r="Q97" s="159"/>
      <c r="R97" s="57"/>
      <c r="S97" s="90"/>
      <c r="T97" s="57"/>
      <c r="U97" s="90"/>
      <c r="V97" s="35"/>
    </row>
    <row r="98" spans="1:22" ht="18" customHeight="1">
      <c r="A98" s="23">
        <f t="shared" si="4"/>
        <v>0</v>
      </c>
      <c r="B98" s="41">
        <f t="shared" si="6"/>
      </c>
      <c r="C98" s="98"/>
      <c r="D98" s="78"/>
      <c r="E98" s="37">
        <f t="shared" si="5"/>
      </c>
      <c r="F98" s="43"/>
      <c r="G98" s="103">
        <f>IF(D98="","",'所属名一覧'!$C$8)</f>
      </c>
      <c r="H98" s="103"/>
      <c r="I98" s="44"/>
      <c r="J98" s="74"/>
      <c r="K98" s="156"/>
      <c r="L98" s="44"/>
      <c r="M98" s="74"/>
      <c r="N98" s="156"/>
      <c r="O98" s="44"/>
      <c r="P98" s="74"/>
      <c r="Q98" s="156"/>
      <c r="R98" s="45"/>
      <c r="S98" s="87"/>
      <c r="T98" s="45"/>
      <c r="U98" s="87"/>
      <c r="V98" s="35"/>
    </row>
    <row r="99" spans="1:22" ht="18" customHeight="1">
      <c r="A99" s="23">
        <f t="shared" si="4"/>
        <v>0</v>
      </c>
      <c r="B99" s="38">
        <f t="shared" si="6"/>
      </c>
      <c r="C99" s="99"/>
      <c r="D99" s="81"/>
      <c r="E99" s="47">
        <f t="shared" si="5"/>
      </c>
      <c r="F99" s="46"/>
      <c r="G99" s="104">
        <f>IF(D99="","",'所属名一覧'!$C$8)</f>
      </c>
      <c r="H99" s="104"/>
      <c r="I99" s="48"/>
      <c r="J99" s="75"/>
      <c r="K99" s="157"/>
      <c r="L99" s="48"/>
      <c r="M99" s="75"/>
      <c r="N99" s="157"/>
      <c r="O99" s="48"/>
      <c r="P99" s="75"/>
      <c r="Q99" s="157"/>
      <c r="R99" s="49"/>
      <c r="S99" s="88"/>
      <c r="T99" s="49"/>
      <c r="U99" s="88"/>
      <c r="V99" s="35"/>
    </row>
    <row r="100" spans="1:22" ht="18" customHeight="1">
      <c r="A100" s="23">
        <f t="shared" si="4"/>
        <v>0</v>
      </c>
      <c r="B100" s="39">
        <f t="shared" si="6"/>
      </c>
      <c r="C100" s="100"/>
      <c r="D100" s="83"/>
      <c r="E100" s="58">
        <f t="shared" si="5"/>
      </c>
      <c r="F100" s="50"/>
      <c r="G100" s="105">
        <f>IF(D100="","",'所属名一覧'!$C$8)</f>
      </c>
      <c r="H100" s="105"/>
      <c r="I100" s="52"/>
      <c r="J100" s="76"/>
      <c r="K100" s="158"/>
      <c r="L100" s="52"/>
      <c r="M100" s="76"/>
      <c r="N100" s="158"/>
      <c r="O100" s="52"/>
      <c r="P100" s="76"/>
      <c r="Q100" s="158"/>
      <c r="R100" s="53"/>
      <c r="S100" s="89"/>
      <c r="T100" s="53"/>
      <c r="U100" s="89"/>
      <c r="V100" s="35"/>
    </row>
    <row r="101" spans="1:22" ht="18" customHeight="1">
      <c r="A101" s="23">
        <f t="shared" si="4"/>
        <v>0</v>
      </c>
      <c r="B101" s="38">
        <f t="shared" si="6"/>
      </c>
      <c r="C101" s="99"/>
      <c r="D101" s="81"/>
      <c r="E101" s="47">
        <f t="shared" si="5"/>
      </c>
      <c r="F101" s="46"/>
      <c r="G101" s="104">
        <f>IF(D101="","",'所属名一覧'!$C$8)</f>
      </c>
      <c r="H101" s="104"/>
      <c r="I101" s="48"/>
      <c r="J101" s="75"/>
      <c r="K101" s="157"/>
      <c r="L101" s="48"/>
      <c r="M101" s="75"/>
      <c r="N101" s="157"/>
      <c r="O101" s="48"/>
      <c r="P101" s="75"/>
      <c r="Q101" s="157"/>
      <c r="R101" s="49"/>
      <c r="S101" s="88"/>
      <c r="T101" s="49"/>
      <c r="U101" s="88"/>
      <c r="V101" s="35"/>
    </row>
    <row r="102" spans="1:22" ht="18" customHeight="1" thickBot="1">
      <c r="A102" s="23">
        <f t="shared" si="4"/>
        <v>0</v>
      </c>
      <c r="B102" s="40">
        <f t="shared" si="6"/>
      </c>
      <c r="C102" s="101"/>
      <c r="D102" s="82"/>
      <c r="E102" s="55">
        <f t="shared" si="5"/>
      </c>
      <c r="F102" s="54"/>
      <c r="G102" s="106">
        <f>IF(D102="","",'所属名一覧'!$C$8)</f>
      </c>
      <c r="H102" s="122"/>
      <c r="I102" s="56"/>
      <c r="J102" s="77"/>
      <c r="K102" s="159"/>
      <c r="L102" s="56"/>
      <c r="M102" s="77"/>
      <c r="N102" s="159"/>
      <c r="O102" s="56"/>
      <c r="P102" s="77"/>
      <c r="Q102" s="159"/>
      <c r="R102" s="57"/>
      <c r="S102" s="90"/>
      <c r="T102" s="57"/>
      <c r="U102" s="90"/>
      <c r="V102" s="35"/>
    </row>
    <row r="103" spans="1:22" ht="18" customHeight="1">
      <c r="A103" s="23">
        <f t="shared" si="4"/>
        <v>0</v>
      </c>
      <c r="B103" s="41">
        <f t="shared" si="6"/>
      </c>
      <c r="C103" s="98"/>
      <c r="D103" s="78"/>
      <c r="E103" s="37">
        <f t="shared" si="5"/>
      </c>
      <c r="F103" s="43"/>
      <c r="G103" s="103">
        <f>IF(D103="","",'所属名一覧'!$C$8)</f>
      </c>
      <c r="H103" s="103"/>
      <c r="I103" s="44"/>
      <c r="J103" s="74"/>
      <c r="K103" s="156"/>
      <c r="L103" s="44"/>
      <c r="M103" s="74"/>
      <c r="N103" s="156"/>
      <c r="O103" s="44"/>
      <c r="P103" s="74"/>
      <c r="Q103" s="156"/>
      <c r="R103" s="45"/>
      <c r="S103" s="87"/>
      <c r="T103" s="45"/>
      <c r="U103" s="87"/>
      <c r="V103" s="35"/>
    </row>
    <row r="104" spans="1:22" ht="18" customHeight="1">
      <c r="A104" s="23">
        <f t="shared" si="4"/>
        <v>0</v>
      </c>
      <c r="B104" s="38">
        <f t="shared" si="6"/>
      </c>
      <c r="C104" s="99"/>
      <c r="D104" s="81"/>
      <c r="E104" s="47">
        <f t="shared" si="5"/>
      </c>
      <c r="F104" s="46"/>
      <c r="G104" s="104">
        <f>IF(D104="","",'所属名一覧'!$C$8)</f>
      </c>
      <c r="H104" s="104"/>
      <c r="I104" s="48"/>
      <c r="J104" s="75"/>
      <c r="K104" s="157"/>
      <c r="L104" s="48"/>
      <c r="M104" s="75"/>
      <c r="N104" s="157"/>
      <c r="O104" s="48"/>
      <c r="P104" s="75"/>
      <c r="Q104" s="157"/>
      <c r="R104" s="49"/>
      <c r="S104" s="88"/>
      <c r="T104" s="49"/>
      <c r="U104" s="88"/>
      <c r="V104" s="35"/>
    </row>
    <row r="105" spans="1:22" ht="18" customHeight="1">
      <c r="A105" s="23">
        <f t="shared" si="4"/>
        <v>0</v>
      </c>
      <c r="B105" s="39">
        <f t="shared" si="6"/>
      </c>
      <c r="C105" s="100"/>
      <c r="D105" s="83"/>
      <c r="E105" s="51">
        <f t="shared" si="5"/>
      </c>
      <c r="F105" s="50"/>
      <c r="G105" s="105">
        <f>IF(D105="","",'所属名一覧'!$C$8)</f>
      </c>
      <c r="H105" s="105"/>
      <c r="I105" s="52"/>
      <c r="J105" s="76"/>
      <c r="K105" s="158"/>
      <c r="L105" s="52"/>
      <c r="M105" s="76"/>
      <c r="N105" s="158"/>
      <c r="O105" s="52"/>
      <c r="P105" s="76"/>
      <c r="Q105" s="158"/>
      <c r="R105" s="53"/>
      <c r="S105" s="89"/>
      <c r="T105" s="53"/>
      <c r="U105" s="89"/>
      <c r="V105" s="35"/>
    </row>
    <row r="106" spans="1:22" ht="18" customHeight="1">
      <c r="A106" s="23">
        <f t="shared" si="4"/>
        <v>0</v>
      </c>
      <c r="B106" s="38">
        <f t="shared" si="6"/>
      </c>
      <c r="C106" s="99"/>
      <c r="D106" s="81"/>
      <c r="E106" s="47">
        <f t="shared" si="5"/>
      </c>
      <c r="F106" s="46"/>
      <c r="G106" s="104">
        <f>IF(D106="","",'所属名一覧'!$C$8)</f>
      </c>
      <c r="H106" s="104"/>
      <c r="I106" s="48"/>
      <c r="J106" s="75"/>
      <c r="K106" s="157"/>
      <c r="L106" s="48"/>
      <c r="M106" s="75"/>
      <c r="N106" s="157"/>
      <c r="O106" s="48"/>
      <c r="P106" s="75"/>
      <c r="Q106" s="157"/>
      <c r="R106" s="49"/>
      <c r="S106" s="88"/>
      <c r="T106" s="49"/>
      <c r="U106" s="88"/>
      <c r="V106" s="35"/>
    </row>
    <row r="107" spans="1:22" ht="18" customHeight="1" thickBot="1">
      <c r="A107" s="23">
        <f t="shared" si="4"/>
        <v>0</v>
      </c>
      <c r="B107" s="40">
        <f t="shared" si="6"/>
      </c>
      <c r="C107" s="101"/>
      <c r="D107" s="85"/>
      <c r="E107" s="55">
        <f t="shared" si="5"/>
      </c>
      <c r="F107" s="54"/>
      <c r="G107" s="106">
        <f>IF(D107="","",'所属名一覧'!$C$8)</f>
      </c>
      <c r="H107" s="122"/>
      <c r="I107" s="56"/>
      <c r="J107" s="77"/>
      <c r="K107" s="159"/>
      <c r="L107" s="56"/>
      <c r="M107" s="77"/>
      <c r="N107" s="159"/>
      <c r="O107" s="56"/>
      <c r="P107" s="77"/>
      <c r="Q107" s="159"/>
      <c r="R107" s="57"/>
      <c r="S107" s="90"/>
      <c r="T107" s="57"/>
      <c r="U107" s="90"/>
      <c r="V107" s="35"/>
    </row>
    <row r="108" spans="1:22" ht="18" customHeight="1">
      <c r="A108" s="23">
        <f t="shared" si="4"/>
        <v>0</v>
      </c>
      <c r="B108" s="41">
        <f t="shared" si="6"/>
      </c>
      <c r="C108" s="98"/>
      <c r="D108" s="78"/>
      <c r="E108" s="37">
        <f t="shared" si="5"/>
      </c>
      <c r="F108" s="43"/>
      <c r="G108" s="103">
        <f>IF(D108="","",'所属名一覧'!$C$8)</f>
      </c>
      <c r="H108" s="103"/>
      <c r="I108" s="44"/>
      <c r="J108" s="74"/>
      <c r="K108" s="156"/>
      <c r="L108" s="44"/>
      <c r="M108" s="74"/>
      <c r="N108" s="156"/>
      <c r="O108" s="44"/>
      <c r="P108" s="74"/>
      <c r="Q108" s="156"/>
      <c r="R108" s="45"/>
      <c r="S108" s="87"/>
      <c r="T108" s="45"/>
      <c r="U108" s="87"/>
      <c r="V108" s="35"/>
    </row>
    <row r="109" spans="1:22" ht="18" customHeight="1">
      <c r="A109" s="23">
        <f t="shared" si="4"/>
        <v>0</v>
      </c>
      <c r="B109" s="38">
        <f t="shared" si="6"/>
      </c>
      <c r="C109" s="99"/>
      <c r="D109" s="81"/>
      <c r="E109" s="47">
        <f aca="true" t="shared" si="7" ref="E109:E140">IF(D109="","",ASC(PHONETIC(D109)))</f>
      </c>
      <c r="F109" s="46"/>
      <c r="G109" s="104">
        <f>IF(D109="","",'所属名一覧'!$C$8)</f>
      </c>
      <c r="H109" s="104"/>
      <c r="I109" s="48"/>
      <c r="J109" s="75"/>
      <c r="K109" s="157"/>
      <c r="L109" s="48"/>
      <c r="M109" s="75"/>
      <c r="N109" s="157"/>
      <c r="O109" s="48"/>
      <c r="P109" s="75"/>
      <c r="Q109" s="157"/>
      <c r="R109" s="49"/>
      <c r="S109" s="88"/>
      <c r="T109" s="49"/>
      <c r="U109" s="88"/>
      <c r="V109" s="35"/>
    </row>
    <row r="110" spans="1:22" ht="18" customHeight="1">
      <c r="A110" s="23">
        <f t="shared" si="4"/>
        <v>0</v>
      </c>
      <c r="B110" s="39">
        <f t="shared" si="6"/>
      </c>
      <c r="C110" s="100"/>
      <c r="D110" s="80"/>
      <c r="E110" s="51">
        <f t="shared" si="7"/>
      </c>
      <c r="F110" s="50"/>
      <c r="G110" s="105">
        <f>IF(D110="","",'所属名一覧'!$C$8)</f>
      </c>
      <c r="H110" s="105"/>
      <c r="I110" s="52"/>
      <c r="J110" s="76"/>
      <c r="K110" s="158"/>
      <c r="L110" s="52"/>
      <c r="M110" s="76"/>
      <c r="N110" s="158"/>
      <c r="O110" s="52"/>
      <c r="P110" s="76"/>
      <c r="Q110" s="158"/>
      <c r="R110" s="53"/>
      <c r="S110" s="89"/>
      <c r="T110" s="53"/>
      <c r="U110" s="89"/>
      <c r="V110" s="35"/>
    </row>
    <row r="111" spans="1:22" ht="18" customHeight="1">
      <c r="A111" s="23">
        <f t="shared" si="4"/>
        <v>0</v>
      </c>
      <c r="B111" s="38">
        <f t="shared" si="6"/>
      </c>
      <c r="C111" s="99"/>
      <c r="D111" s="81"/>
      <c r="E111" s="47">
        <f t="shared" si="7"/>
      </c>
      <c r="F111" s="46"/>
      <c r="G111" s="104">
        <f>IF(D111="","",'所属名一覧'!$C$8)</f>
      </c>
      <c r="H111" s="104"/>
      <c r="I111" s="48"/>
      <c r="J111" s="75"/>
      <c r="K111" s="157"/>
      <c r="L111" s="48"/>
      <c r="M111" s="75"/>
      <c r="N111" s="157"/>
      <c r="O111" s="48"/>
      <c r="P111" s="75"/>
      <c r="Q111" s="157"/>
      <c r="R111" s="49"/>
      <c r="S111" s="88"/>
      <c r="T111" s="49"/>
      <c r="U111" s="88"/>
      <c r="V111" s="35"/>
    </row>
    <row r="112" spans="1:22" ht="18" customHeight="1" thickBot="1">
      <c r="A112" s="23">
        <f t="shared" si="4"/>
        <v>0</v>
      </c>
      <c r="B112" s="40">
        <f t="shared" si="6"/>
      </c>
      <c r="C112" s="101"/>
      <c r="D112" s="82"/>
      <c r="E112" s="55">
        <f t="shared" si="7"/>
      </c>
      <c r="F112" s="54"/>
      <c r="G112" s="106">
        <f>IF(D112="","",'所属名一覧'!$C$8)</f>
      </c>
      <c r="H112" s="122"/>
      <c r="I112" s="56"/>
      <c r="J112" s="77"/>
      <c r="K112" s="159"/>
      <c r="L112" s="56"/>
      <c r="M112" s="77"/>
      <c r="N112" s="159"/>
      <c r="O112" s="56"/>
      <c r="P112" s="77"/>
      <c r="Q112" s="159"/>
      <c r="R112" s="57"/>
      <c r="S112" s="90"/>
      <c r="T112" s="57"/>
      <c r="U112" s="90"/>
      <c r="V112" s="35"/>
    </row>
    <row r="113" spans="1:22" ht="18" customHeight="1">
      <c r="A113" s="23">
        <f t="shared" si="4"/>
        <v>0</v>
      </c>
      <c r="B113" s="41">
        <f t="shared" si="6"/>
      </c>
      <c r="C113" s="98"/>
      <c r="D113" s="84"/>
      <c r="E113" s="37">
        <f t="shared" si="7"/>
      </c>
      <c r="F113" s="43"/>
      <c r="G113" s="103">
        <f>IF(D113="","",'所属名一覧'!$C$8)</f>
      </c>
      <c r="H113" s="103"/>
      <c r="I113" s="44"/>
      <c r="J113" s="74"/>
      <c r="K113" s="156"/>
      <c r="L113" s="44"/>
      <c r="M113" s="74"/>
      <c r="N113" s="156"/>
      <c r="O113" s="44"/>
      <c r="P113" s="74"/>
      <c r="Q113" s="156"/>
      <c r="R113" s="45"/>
      <c r="S113" s="87"/>
      <c r="T113" s="45"/>
      <c r="U113" s="87"/>
      <c r="V113" s="35"/>
    </row>
    <row r="114" spans="1:22" ht="18" customHeight="1">
      <c r="A114" s="23">
        <f t="shared" si="4"/>
        <v>0</v>
      </c>
      <c r="B114" s="38">
        <f t="shared" si="6"/>
      </c>
      <c r="C114" s="99"/>
      <c r="D114" s="81"/>
      <c r="E114" s="47">
        <f t="shared" si="7"/>
      </c>
      <c r="F114" s="46"/>
      <c r="G114" s="104">
        <f>IF(D114="","",'所属名一覧'!$C$8)</f>
      </c>
      <c r="H114" s="104"/>
      <c r="I114" s="48"/>
      <c r="J114" s="75"/>
      <c r="K114" s="157"/>
      <c r="L114" s="48"/>
      <c r="M114" s="75"/>
      <c r="N114" s="157"/>
      <c r="O114" s="48"/>
      <c r="P114" s="75"/>
      <c r="Q114" s="157"/>
      <c r="R114" s="49"/>
      <c r="S114" s="88"/>
      <c r="T114" s="49"/>
      <c r="U114" s="88"/>
      <c r="V114" s="35"/>
    </row>
    <row r="115" spans="1:22" ht="18" customHeight="1">
      <c r="A115" s="23">
        <f t="shared" si="4"/>
        <v>0</v>
      </c>
      <c r="B115" s="39">
        <f t="shared" si="6"/>
      </c>
      <c r="C115" s="100"/>
      <c r="D115" s="80"/>
      <c r="E115" s="51">
        <f t="shared" si="7"/>
      </c>
      <c r="F115" s="50"/>
      <c r="G115" s="105">
        <f>IF(D115="","",'所属名一覧'!$C$8)</f>
      </c>
      <c r="H115" s="105"/>
      <c r="I115" s="52"/>
      <c r="J115" s="76"/>
      <c r="K115" s="158"/>
      <c r="L115" s="52"/>
      <c r="M115" s="76"/>
      <c r="N115" s="158"/>
      <c r="O115" s="52"/>
      <c r="P115" s="76"/>
      <c r="Q115" s="158"/>
      <c r="R115" s="53"/>
      <c r="S115" s="89"/>
      <c r="T115" s="53"/>
      <c r="U115" s="89"/>
      <c r="V115" s="35"/>
    </row>
    <row r="116" spans="1:22" ht="18" customHeight="1">
      <c r="A116" s="23">
        <f t="shared" si="4"/>
        <v>0</v>
      </c>
      <c r="B116" s="38">
        <f t="shared" si="6"/>
      </c>
      <c r="C116" s="99"/>
      <c r="D116" s="81"/>
      <c r="E116" s="47">
        <f t="shared" si="7"/>
      </c>
      <c r="F116" s="46"/>
      <c r="G116" s="104">
        <f>IF(D116="","",'所属名一覧'!$C$8)</f>
      </c>
      <c r="H116" s="104"/>
      <c r="I116" s="48"/>
      <c r="J116" s="75"/>
      <c r="K116" s="157"/>
      <c r="L116" s="48"/>
      <c r="M116" s="75"/>
      <c r="N116" s="157"/>
      <c r="O116" s="48"/>
      <c r="P116" s="75"/>
      <c r="Q116" s="157"/>
      <c r="R116" s="49"/>
      <c r="S116" s="88"/>
      <c r="T116" s="49"/>
      <c r="U116" s="88"/>
      <c r="V116" s="35"/>
    </row>
    <row r="117" spans="1:22" ht="18" customHeight="1" thickBot="1">
      <c r="A117" s="23">
        <f t="shared" si="4"/>
        <v>0</v>
      </c>
      <c r="B117" s="40">
        <f t="shared" si="6"/>
      </c>
      <c r="C117" s="101"/>
      <c r="D117" s="82"/>
      <c r="E117" s="55">
        <f t="shared" si="7"/>
      </c>
      <c r="F117" s="54"/>
      <c r="G117" s="106">
        <f>IF(D117="","",'所属名一覧'!$C$8)</f>
      </c>
      <c r="H117" s="122"/>
      <c r="I117" s="56"/>
      <c r="J117" s="77"/>
      <c r="K117" s="159"/>
      <c r="L117" s="56"/>
      <c r="M117" s="77"/>
      <c r="N117" s="159"/>
      <c r="O117" s="56"/>
      <c r="P117" s="77"/>
      <c r="Q117" s="159"/>
      <c r="R117" s="57"/>
      <c r="S117" s="90"/>
      <c r="T117" s="57"/>
      <c r="U117" s="90"/>
      <c r="V117" s="35"/>
    </row>
    <row r="118" spans="1:22" ht="18" customHeight="1">
      <c r="A118" s="23">
        <f t="shared" si="4"/>
        <v>0</v>
      </c>
      <c r="B118" s="41">
        <f t="shared" si="6"/>
      </c>
      <c r="C118" s="98"/>
      <c r="D118" s="84"/>
      <c r="E118" s="37">
        <f t="shared" si="7"/>
      </c>
      <c r="F118" s="43"/>
      <c r="G118" s="103">
        <f>IF(D118="","",'所属名一覧'!$C$8)</f>
      </c>
      <c r="H118" s="103"/>
      <c r="I118" s="44"/>
      <c r="J118" s="74"/>
      <c r="K118" s="156"/>
      <c r="L118" s="44"/>
      <c r="M118" s="74"/>
      <c r="N118" s="156"/>
      <c r="O118" s="44"/>
      <c r="P118" s="74"/>
      <c r="Q118" s="156"/>
      <c r="R118" s="45"/>
      <c r="S118" s="87"/>
      <c r="T118" s="45"/>
      <c r="U118" s="87"/>
      <c r="V118" s="35"/>
    </row>
    <row r="119" spans="1:22" ht="18" customHeight="1">
      <c r="A119" s="23">
        <f t="shared" si="4"/>
        <v>0</v>
      </c>
      <c r="B119" s="38">
        <f t="shared" si="6"/>
      </c>
      <c r="C119" s="99"/>
      <c r="D119" s="81"/>
      <c r="E119" s="47">
        <f t="shared" si="7"/>
      </c>
      <c r="F119" s="46"/>
      <c r="G119" s="104">
        <f>IF(D119="","",'所属名一覧'!$C$8)</f>
      </c>
      <c r="H119" s="104"/>
      <c r="I119" s="48"/>
      <c r="J119" s="75"/>
      <c r="K119" s="157"/>
      <c r="L119" s="48"/>
      <c r="M119" s="75"/>
      <c r="N119" s="157"/>
      <c r="O119" s="48"/>
      <c r="P119" s="75"/>
      <c r="Q119" s="157"/>
      <c r="R119" s="49"/>
      <c r="S119" s="88"/>
      <c r="T119" s="49"/>
      <c r="U119" s="88"/>
      <c r="V119" s="35"/>
    </row>
    <row r="120" spans="1:22" ht="18" customHeight="1">
      <c r="A120" s="23">
        <f t="shared" si="4"/>
        <v>0</v>
      </c>
      <c r="B120" s="39">
        <f t="shared" si="6"/>
      </c>
      <c r="C120" s="100"/>
      <c r="D120" s="80"/>
      <c r="E120" s="51">
        <f t="shared" si="7"/>
      </c>
      <c r="F120" s="50"/>
      <c r="G120" s="105">
        <f>IF(D120="","",'所属名一覧'!$C$8)</f>
      </c>
      <c r="H120" s="105"/>
      <c r="I120" s="52"/>
      <c r="J120" s="76"/>
      <c r="K120" s="158"/>
      <c r="L120" s="52"/>
      <c r="M120" s="76"/>
      <c r="N120" s="158"/>
      <c r="O120" s="52"/>
      <c r="P120" s="76"/>
      <c r="Q120" s="158"/>
      <c r="R120" s="53"/>
      <c r="S120" s="89"/>
      <c r="T120" s="53"/>
      <c r="U120" s="89"/>
      <c r="V120" s="35"/>
    </row>
    <row r="121" spans="1:22" ht="18" customHeight="1">
      <c r="A121" s="23">
        <f t="shared" si="4"/>
        <v>0</v>
      </c>
      <c r="B121" s="38">
        <f t="shared" si="6"/>
      </c>
      <c r="C121" s="99"/>
      <c r="D121" s="81"/>
      <c r="E121" s="47">
        <f t="shared" si="7"/>
      </c>
      <c r="F121" s="46"/>
      <c r="G121" s="104">
        <f>IF(D121="","",'所属名一覧'!$C$8)</f>
      </c>
      <c r="H121" s="104"/>
      <c r="I121" s="48"/>
      <c r="J121" s="75"/>
      <c r="K121" s="157"/>
      <c r="L121" s="48"/>
      <c r="M121" s="75"/>
      <c r="N121" s="157"/>
      <c r="O121" s="48"/>
      <c r="P121" s="75"/>
      <c r="Q121" s="157"/>
      <c r="R121" s="49"/>
      <c r="S121" s="88"/>
      <c r="T121" s="49"/>
      <c r="U121" s="88"/>
      <c r="V121" s="35"/>
    </row>
    <row r="122" spans="1:22" ht="18" customHeight="1" thickBot="1">
      <c r="A122" s="23">
        <f t="shared" si="4"/>
        <v>0</v>
      </c>
      <c r="B122" s="40">
        <f t="shared" si="6"/>
      </c>
      <c r="C122" s="101"/>
      <c r="D122" s="82"/>
      <c r="E122" s="55">
        <f t="shared" si="7"/>
      </c>
      <c r="F122" s="54"/>
      <c r="G122" s="106">
        <f>IF(D122="","",'所属名一覧'!$C$8)</f>
      </c>
      <c r="H122" s="122"/>
      <c r="I122" s="56"/>
      <c r="J122" s="77"/>
      <c r="K122" s="159"/>
      <c r="L122" s="56"/>
      <c r="M122" s="77"/>
      <c r="N122" s="159"/>
      <c r="O122" s="56"/>
      <c r="P122" s="77"/>
      <c r="Q122" s="159"/>
      <c r="R122" s="57"/>
      <c r="S122" s="90"/>
      <c r="T122" s="57"/>
      <c r="U122" s="90"/>
      <c r="V122" s="35"/>
    </row>
    <row r="123" spans="1:22" ht="18" customHeight="1">
      <c r="A123" s="23">
        <f t="shared" si="4"/>
        <v>0</v>
      </c>
      <c r="B123" s="41">
        <f t="shared" si="6"/>
      </c>
      <c r="C123" s="98"/>
      <c r="D123" s="84"/>
      <c r="E123" s="37">
        <f t="shared" si="7"/>
      </c>
      <c r="F123" s="43"/>
      <c r="G123" s="103">
        <f>IF(D123="","",'所属名一覧'!$C$8)</f>
      </c>
      <c r="H123" s="103"/>
      <c r="I123" s="44"/>
      <c r="J123" s="74"/>
      <c r="K123" s="156"/>
      <c r="L123" s="44"/>
      <c r="M123" s="74"/>
      <c r="N123" s="156"/>
      <c r="O123" s="44"/>
      <c r="P123" s="74"/>
      <c r="Q123" s="156"/>
      <c r="R123" s="45"/>
      <c r="S123" s="87"/>
      <c r="T123" s="45"/>
      <c r="U123" s="87"/>
      <c r="V123" s="35"/>
    </row>
    <row r="124" spans="1:22" ht="18" customHeight="1">
      <c r="A124" s="23">
        <f t="shared" si="4"/>
        <v>0</v>
      </c>
      <c r="B124" s="38">
        <f t="shared" si="6"/>
      </c>
      <c r="C124" s="99"/>
      <c r="D124" s="81"/>
      <c r="E124" s="47">
        <f t="shared" si="7"/>
      </c>
      <c r="F124" s="46"/>
      <c r="G124" s="104">
        <f>IF(D124="","",'所属名一覧'!$C$8)</f>
      </c>
      <c r="H124" s="104"/>
      <c r="I124" s="48"/>
      <c r="J124" s="75"/>
      <c r="K124" s="157"/>
      <c r="L124" s="48"/>
      <c r="M124" s="75"/>
      <c r="N124" s="157"/>
      <c r="O124" s="48"/>
      <c r="P124" s="75"/>
      <c r="Q124" s="157"/>
      <c r="R124" s="49"/>
      <c r="S124" s="88"/>
      <c r="T124" s="49"/>
      <c r="U124" s="88"/>
      <c r="V124" s="35"/>
    </row>
    <row r="125" spans="1:22" ht="18" customHeight="1">
      <c r="A125" s="23">
        <f t="shared" si="4"/>
        <v>0</v>
      </c>
      <c r="B125" s="39">
        <f t="shared" si="6"/>
      </c>
      <c r="C125" s="100"/>
      <c r="D125" s="80"/>
      <c r="E125" s="51">
        <f t="shared" si="7"/>
      </c>
      <c r="F125" s="50"/>
      <c r="G125" s="105">
        <f>IF(D125="","",'所属名一覧'!$C$8)</f>
      </c>
      <c r="H125" s="105"/>
      <c r="I125" s="52"/>
      <c r="J125" s="76"/>
      <c r="K125" s="158"/>
      <c r="L125" s="52"/>
      <c r="M125" s="76"/>
      <c r="N125" s="158"/>
      <c r="O125" s="52"/>
      <c r="P125" s="76"/>
      <c r="Q125" s="158"/>
      <c r="R125" s="53"/>
      <c r="S125" s="89"/>
      <c r="T125" s="53"/>
      <c r="U125" s="89"/>
      <c r="V125" s="35"/>
    </row>
    <row r="126" spans="1:22" ht="18" customHeight="1">
      <c r="A126" s="23">
        <f t="shared" si="4"/>
        <v>0</v>
      </c>
      <c r="B126" s="38">
        <f t="shared" si="6"/>
      </c>
      <c r="C126" s="99"/>
      <c r="D126" s="81"/>
      <c r="E126" s="47">
        <f t="shared" si="7"/>
      </c>
      <c r="F126" s="46"/>
      <c r="G126" s="104">
        <f>IF(D126="","",'所属名一覧'!$C$8)</f>
      </c>
      <c r="H126" s="104"/>
      <c r="I126" s="48"/>
      <c r="J126" s="75"/>
      <c r="K126" s="157"/>
      <c r="L126" s="48"/>
      <c r="M126" s="75"/>
      <c r="N126" s="157"/>
      <c r="O126" s="48"/>
      <c r="P126" s="75"/>
      <c r="Q126" s="157"/>
      <c r="R126" s="49"/>
      <c r="S126" s="88"/>
      <c r="T126" s="49"/>
      <c r="U126" s="88"/>
      <c r="V126" s="35"/>
    </row>
    <row r="127" spans="1:22" ht="18" customHeight="1" thickBot="1">
      <c r="A127" s="23">
        <f t="shared" si="4"/>
        <v>0</v>
      </c>
      <c r="B127" s="40">
        <f t="shared" si="6"/>
      </c>
      <c r="C127" s="101"/>
      <c r="D127" s="82"/>
      <c r="E127" s="55">
        <f t="shared" si="7"/>
      </c>
      <c r="F127" s="54"/>
      <c r="G127" s="106">
        <f>IF(D127="","",'所属名一覧'!$C$8)</f>
      </c>
      <c r="H127" s="122"/>
      <c r="I127" s="56"/>
      <c r="J127" s="77"/>
      <c r="K127" s="159"/>
      <c r="L127" s="56"/>
      <c r="M127" s="77"/>
      <c r="N127" s="159"/>
      <c r="O127" s="56"/>
      <c r="P127" s="77"/>
      <c r="Q127" s="159"/>
      <c r="R127" s="57"/>
      <c r="S127" s="90"/>
      <c r="T127" s="57"/>
      <c r="U127" s="90"/>
      <c r="V127" s="35"/>
    </row>
    <row r="128" spans="1:22" ht="18" customHeight="1">
      <c r="A128" s="23">
        <f t="shared" si="4"/>
        <v>0</v>
      </c>
      <c r="B128" s="41">
        <f t="shared" si="6"/>
      </c>
      <c r="C128" s="98"/>
      <c r="D128" s="84"/>
      <c r="E128" s="37">
        <f t="shared" si="7"/>
      </c>
      <c r="F128" s="43"/>
      <c r="G128" s="103">
        <f>IF(D128="","",'所属名一覧'!$C$8)</f>
      </c>
      <c r="H128" s="103"/>
      <c r="I128" s="44"/>
      <c r="J128" s="74"/>
      <c r="K128" s="156"/>
      <c r="L128" s="44"/>
      <c r="M128" s="74"/>
      <c r="N128" s="156"/>
      <c r="O128" s="44"/>
      <c r="P128" s="74"/>
      <c r="Q128" s="156"/>
      <c r="R128" s="45"/>
      <c r="S128" s="87"/>
      <c r="T128" s="45"/>
      <c r="U128" s="87"/>
      <c r="V128" s="35"/>
    </row>
    <row r="129" spans="1:22" ht="18" customHeight="1">
      <c r="A129" s="23">
        <f t="shared" si="4"/>
        <v>0</v>
      </c>
      <c r="B129" s="38">
        <f t="shared" si="6"/>
      </c>
      <c r="C129" s="99"/>
      <c r="D129" s="81"/>
      <c r="E129" s="47">
        <f t="shared" si="7"/>
      </c>
      <c r="F129" s="46"/>
      <c r="G129" s="104">
        <f>IF(D129="","",'所属名一覧'!$C$8)</f>
      </c>
      <c r="H129" s="104"/>
      <c r="I129" s="48"/>
      <c r="J129" s="75"/>
      <c r="K129" s="157"/>
      <c r="L129" s="48"/>
      <c r="M129" s="75"/>
      <c r="N129" s="157"/>
      <c r="O129" s="48"/>
      <c r="P129" s="75"/>
      <c r="Q129" s="157"/>
      <c r="R129" s="49"/>
      <c r="S129" s="88"/>
      <c r="T129" s="49"/>
      <c r="U129" s="88"/>
      <c r="V129" s="35"/>
    </row>
    <row r="130" spans="1:22" ht="18" customHeight="1">
      <c r="A130" s="23">
        <f t="shared" si="4"/>
        <v>0</v>
      </c>
      <c r="B130" s="39">
        <f t="shared" si="6"/>
      </c>
      <c r="C130" s="100"/>
      <c r="D130" s="80"/>
      <c r="E130" s="51">
        <f t="shared" si="7"/>
      </c>
      <c r="F130" s="50"/>
      <c r="G130" s="105">
        <f>IF(D130="","",'所属名一覧'!$C$8)</f>
      </c>
      <c r="H130" s="105"/>
      <c r="I130" s="52"/>
      <c r="J130" s="76"/>
      <c r="K130" s="158"/>
      <c r="L130" s="52"/>
      <c r="M130" s="76"/>
      <c r="N130" s="158"/>
      <c r="O130" s="52"/>
      <c r="P130" s="76"/>
      <c r="Q130" s="158"/>
      <c r="R130" s="53"/>
      <c r="S130" s="89"/>
      <c r="T130" s="53"/>
      <c r="U130" s="89"/>
      <c r="V130" s="35"/>
    </row>
    <row r="131" spans="1:22" ht="18" customHeight="1">
      <c r="A131" s="23">
        <f t="shared" si="4"/>
        <v>0</v>
      </c>
      <c r="B131" s="38">
        <f t="shared" si="6"/>
      </c>
      <c r="C131" s="99"/>
      <c r="D131" s="81"/>
      <c r="E131" s="47">
        <f t="shared" si="7"/>
      </c>
      <c r="F131" s="46"/>
      <c r="G131" s="104">
        <f>IF(D131="","",'所属名一覧'!$C$8)</f>
      </c>
      <c r="H131" s="104"/>
      <c r="I131" s="48"/>
      <c r="J131" s="75"/>
      <c r="K131" s="157"/>
      <c r="L131" s="48"/>
      <c r="M131" s="75"/>
      <c r="N131" s="157"/>
      <c r="O131" s="48"/>
      <c r="P131" s="75"/>
      <c r="Q131" s="157"/>
      <c r="R131" s="49"/>
      <c r="S131" s="88"/>
      <c r="T131" s="49"/>
      <c r="U131" s="88"/>
      <c r="V131" s="35"/>
    </row>
    <row r="132" spans="1:22" ht="18" customHeight="1" thickBot="1">
      <c r="A132" s="23">
        <f t="shared" si="4"/>
        <v>0</v>
      </c>
      <c r="B132" s="40">
        <f t="shared" si="6"/>
      </c>
      <c r="C132" s="101"/>
      <c r="D132" s="82"/>
      <c r="E132" s="55">
        <f t="shared" si="7"/>
      </c>
      <c r="F132" s="54"/>
      <c r="G132" s="106">
        <f>IF(D132="","",'所属名一覧'!$C$8)</f>
      </c>
      <c r="H132" s="122"/>
      <c r="I132" s="56"/>
      <c r="J132" s="77"/>
      <c r="K132" s="159"/>
      <c r="L132" s="56"/>
      <c r="M132" s="77"/>
      <c r="N132" s="159"/>
      <c r="O132" s="56"/>
      <c r="P132" s="77"/>
      <c r="Q132" s="159"/>
      <c r="R132" s="57"/>
      <c r="S132" s="90"/>
      <c r="T132" s="57"/>
      <c r="U132" s="90"/>
      <c r="V132" s="35"/>
    </row>
    <row r="133" spans="1:22" ht="18" customHeight="1">
      <c r="A133" s="23">
        <f t="shared" si="4"/>
        <v>0</v>
      </c>
      <c r="B133" s="41">
        <f t="shared" si="6"/>
      </c>
      <c r="C133" s="98"/>
      <c r="D133" s="84"/>
      <c r="E133" s="37">
        <f t="shared" si="7"/>
      </c>
      <c r="F133" s="43"/>
      <c r="G133" s="103">
        <f>IF(D133="","",'所属名一覧'!$C$8)</f>
      </c>
      <c r="H133" s="103"/>
      <c r="I133" s="44"/>
      <c r="J133" s="74"/>
      <c r="K133" s="156"/>
      <c r="L133" s="44"/>
      <c r="M133" s="74"/>
      <c r="N133" s="156"/>
      <c r="O133" s="44"/>
      <c r="P133" s="74"/>
      <c r="Q133" s="156"/>
      <c r="R133" s="45"/>
      <c r="S133" s="87"/>
      <c r="T133" s="45"/>
      <c r="U133" s="87"/>
      <c r="V133" s="35"/>
    </row>
    <row r="134" spans="1:22" ht="18" customHeight="1">
      <c r="A134" s="23">
        <f t="shared" si="4"/>
        <v>0</v>
      </c>
      <c r="B134" s="38">
        <f t="shared" si="6"/>
      </c>
      <c r="C134" s="99"/>
      <c r="D134" s="81"/>
      <c r="E134" s="47">
        <f t="shared" si="7"/>
      </c>
      <c r="F134" s="46"/>
      <c r="G134" s="104">
        <f>IF(D134="","",'所属名一覧'!$C$8)</f>
      </c>
      <c r="H134" s="104"/>
      <c r="I134" s="48"/>
      <c r="J134" s="75"/>
      <c r="K134" s="157"/>
      <c r="L134" s="48"/>
      <c r="M134" s="75"/>
      <c r="N134" s="157"/>
      <c r="O134" s="48"/>
      <c r="P134" s="75"/>
      <c r="Q134" s="157"/>
      <c r="R134" s="49"/>
      <c r="S134" s="88"/>
      <c r="T134" s="49"/>
      <c r="U134" s="88"/>
      <c r="V134" s="35"/>
    </row>
    <row r="135" spans="1:22" ht="18" customHeight="1">
      <c r="A135" s="23">
        <f t="shared" si="4"/>
        <v>0</v>
      </c>
      <c r="B135" s="39">
        <f t="shared" si="6"/>
      </c>
      <c r="C135" s="100"/>
      <c r="D135" s="80"/>
      <c r="E135" s="51">
        <f t="shared" si="7"/>
      </c>
      <c r="F135" s="50"/>
      <c r="G135" s="105">
        <f>IF(D135="","",'所属名一覧'!$C$8)</f>
      </c>
      <c r="H135" s="105"/>
      <c r="I135" s="52"/>
      <c r="J135" s="76"/>
      <c r="K135" s="158"/>
      <c r="L135" s="52"/>
      <c r="M135" s="76"/>
      <c r="N135" s="158"/>
      <c r="O135" s="52"/>
      <c r="P135" s="76"/>
      <c r="Q135" s="158"/>
      <c r="R135" s="53"/>
      <c r="S135" s="89"/>
      <c r="T135" s="53"/>
      <c r="U135" s="89"/>
      <c r="V135" s="35"/>
    </row>
    <row r="136" spans="1:22" ht="18" customHeight="1">
      <c r="A136" s="23">
        <f t="shared" si="4"/>
        <v>0</v>
      </c>
      <c r="B136" s="38">
        <f t="shared" si="6"/>
      </c>
      <c r="C136" s="99"/>
      <c r="D136" s="81"/>
      <c r="E136" s="47">
        <f t="shared" si="7"/>
      </c>
      <c r="F136" s="46"/>
      <c r="G136" s="104">
        <f>IF(D136="","",'所属名一覧'!$C$8)</f>
      </c>
      <c r="H136" s="104"/>
      <c r="I136" s="48"/>
      <c r="J136" s="75"/>
      <c r="K136" s="157"/>
      <c r="L136" s="48"/>
      <c r="M136" s="75"/>
      <c r="N136" s="157"/>
      <c r="O136" s="48"/>
      <c r="P136" s="75"/>
      <c r="Q136" s="157"/>
      <c r="R136" s="49"/>
      <c r="S136" s="88"/>
      <c r="T136" s="49"/>
      <c r="U136" s="88"/>
      <c r="V136" s="35"/>
    </row>
    <row r="137" spans="1:22" ht="18" customHeight="1" thickBot="1">
      <c r="A137" s="23">
        <f t="shared" si="4"/>
        <v>0</v>
      </c>
      <c r="B137" s="40">
        <f t="shared" si="6"/>
      </c>
      <c r="C137" s="101"/>
      <c r="D137" s="82"/>
      <c r="E137" s="55">
        <f t="shared" si="7"/>
      </c>
      <c r="F137" s="54"/>
      <c r="G137" s="106">
        <f>IF(D137="","",'所属名一覧'!$C$8)</f>
      </c>
      <c r="H137" s="122"/>
      <c r="I137" s="56"/>
      <c r="J137" s="77"/>
      <c r="K137" s="159"/>
      <c r="L137" s="56"/>
      <c r="M137" s="77"/>
      <c r="N137" s="159"/>
      <c r="O137" s="56"/>
      <c r="P137" s="77"/>
      <c r="Q137" s="159"/>
      <c r="R137" s="57"/>
      <c r="S137" s="90"/>
      <c r="T137" s="57"/>
      <c r="U137" s="90"/>
      <c r="V137" s="35"/>
    </row>
    <row r="138" spans="1:22" ht="18" customHeight="1">
      <c r="A138" s="23">
        <f t="shared" si="4"/>
        <v>0</v>
      </c>
      <c r="B138" s="41">
        <f t="shared" si="6"/>
      </c>
      <c r="C138" s="98"/>
      <c r="D138" s="84"/>
      <c r="E138" s="37">
        <f t="shared" si="7"/>
      </c>
      <c r="F138" s="43"/>
      <c r="G138" s="103">
        <f>IF(D138="","",'所属名一覧'!$C$8)</f>
      </c>
      <c r="H138" s="103"/>
      <c r="I138" s="44"/>
      <c r="J138" s="74"/>
      <c r="K138" s="156"/>
      <c r="L138" s="44"/>
      <c r="M138" s="74"/>
      <c r="N138" s="156"/>
      <c r="O138" s="44"/>
      <c r="P138" s="74"/>
      <c r="Q138" s="156"/>
      <c r="R138" s="45"/>
      <c r="S138" s="87"/>
      <c r="T138" s="45"/>
      <c r="U138" s="87"/>
      <c r="V138" s="35"/>
    </row>
    <row r="139" spans="1:22" ht="18" customHeight="1">
      <c r="A139" s="23">
        <f t="shared" si="4"/>
        <v>0</v>
      </c>
      <c r="B139" s="38">
        <f t="shared" si="6"/>
      </c>
      <c r="C139" s="99"/>
      <c r="D139" s="81"/>
      <c r="E139" s="51">
        <f t="shared" si="7"/>
      </c>
      <c r="F139" s="46"/>
      <c r="G139" s="104">
        <f>IF(D139="","",'所属名一覧'!$C$8)</f>
      </c>
      <c r="H139" s="104"/>
      <c r="I139" s="48"/>
      <c r="J139" s="76"/>
      <c r="K139" s="157"/>
      <c r="L139" s="48"/>
      <c r="M139" s="76"/>
      <c r="N139" s="157"/>
      <c r="O139" s="48"/>
      <c r="P139" s="76"/>
      <c r="Q139" s="157"/>
      <c r="R139" s="49"/>
      <c r="S139" s="88"/>
      <c r="T139" s="49"/>
      <c r="U139" s="88"/>
      <c r="V139" s="35"/>
    </row>
    <row r="140" spans="1:22" ht="18" customHeight="1">
      <c r="A140" s="23">
        <f t="shared" si="4"/>
        <v>0</v>
      </c>
      <c r="B140" s="39">
        <f t="shared" si="6"/>
      </c>
      <c r="C140" s="100"/>
      <c r="D140" s="80"/>
      <c r="E140" s="51">
        <f t="shared" si="7"/>
      </c>
      <c r="F140" s="50"/>
      <c r="G140" s="105">
        <f>IF(D140="","",'所属名一覧'!$C$8)</f>
      </c>
      <c r="H140" s="105"/>
      <c r="I140" s="52"/>
      <c r="J140" s="76"/>
      <c r="K140" s="158"/>
      <c r="L140" s="52"/>
      <c r="M140" s="76"/>
      <c r="N140" s="158"/>
      <c r="O140" s="52"/>
      <c r="P140" s="76"/>
      <c r="Q140" s="158"/>
      <c r="R140" s="53"/>
      <c r="S140" s="89"/>
      <c r="T140" s="53"/>
      <c r="U140" s="89"/>
      <c r="V140" s="35"/>
    </row>
    <row r="141" spans="1:22" ht="18" customHeight="1">
      <c r="A141" s="23">
        <f aca="true" t="shared" si="8" ref="A141:A191">IF(D141="",0,COUNTIF($D$13:$D$192,D141))</f>
        <v>0</v>
      </c>
      <c r="B141" s="38">
        <f t="shared" si="6"/>
      </c>
      <c r="C141" s="99"/>
      <c r="D141" s="81"/>
      <c r="E141" s="47">
        <f aca="true" t="shared" si="9" ref="E141:E172">IF(D141="","",ASC(PHONETIC(D141)))</f>
      </c>
      <c r="F141" s="46"/>
      <c r="G141" s="104">
        <f>IF(D141="","",'所属名一覧'!$C$8)</f>
      </c>
      <c r="H141" s="104"/>
      <c r="I141" s="48"/>
      <c r="J141" s="75"/>
      <c r="K141" s="157"/>
      <c r="L141" s="48"/>
      <c r="M141" s="75"/>
      <c r="N141" s="157"/>
      <c r="O141" s="48"/>
      <c r="P141" s="75"/>
      <c r="Q141" s="157"/>
      <c r="R141" s="49"/>
      <c r="S141" s="88"/>
      <c r="T141" s="49"/>
      <c r="U141" s="88"/>
      <c r="V141" s="35"/>
    </row>
    <row r="142" spans="1:22" ht="18" customHeight="1" thickBot="1">
      <c r="A142" s="23">
        <f t="shared" si="8"/>
        <v>0</v>
      </c>
      <c r="B142" s="40">
        <f aca="true" t="shared" si="10" ref="B142:B192">IF(D142="","",B141+1)</f>
      </c>
      <c r="C142" s="101"/>
      <c r="D142" s="82"/>
      <c r="E142" s="55">
        <f t="shared" si="9"/>
      </c>
      <c r="F142" s="54"/>
      <c r="G142" s="106">
        <f>IF(D142="","",'所属名一覧'!$C$8)</f>
      </c>
      <c r="H142" s="122"/>
      <c r="I142" s="56"/>
      <c r="J142" s="77"/>
      <c r="K142" s="159"/>
      <c r="L142" s="56"/>
      <c r="M142" s="77"/>
      <c r="N142" s="159"/>
      <c r="O142" s="56"/>
      <c r="P142" s="77"/>
      <c r="Q142" s="159"/>
      <c r="R142" s="57"/>
      <c r="S142" s="90"/>
      <c r="T142" s="57"/>
      <c r="U142" s="90"/>
      <c r="V142" s="35"/>
    </row>
    <row r="143" spans="1:22" ht="18" customHeight="1">
      <c r="A143" s="23">
        <f t="shared" si="8"/>
        <v>0</v>
      </c>
      <c r="B143" s="41">
        <f t="shared" si="10"/>
      </c>
      <c r="C143" s="98"/>
      <c r="D143" s="84"/>
      <c r="E143" s="37">
        <f t="shared" si="9"/>
      </c>
      <c r="F143" s="43"/>
      <c r="G143" s="103">
        <f>IF(D143="","",'所属名一覧'!$C$8)</f>
      </c>
      <c r="H143" s="103"/>
      <c r="I143" s="44"/>
      <c r="J143" s="74"/>
      <c r="K143" s="156"/>
      <c r="L143" s="44"/>
      <c r="M143" s="74"/>
      <c r="N143" s="156"/>
      <c r="O143" s="44"/>
      <c r="P143" s="74"/>
      <c r="Q143" s="156"/>
      <c r="R143" s="45"/>
      <c r="S143" s="87"/>
      <c r="T143" s="45"/>
      <c r="U143" s="87"/>
      <c r="V143" s="35"/>
    </row>
    <row r="144" spans="1:22" ht="18" customHeight="1">
      <c r="A144" s="23">
        <f t="shared" si="8"/>
        <v>0</v>
      </c>
      <c r="B144" s="38">
        <f t="shared" si="10"/>
      </c>
      <c r="C144" s="99"/>
      <c r="D144" s="81"/>
      <c r="E144" s="47">
        <f t="shared" si="9"/>
      </c>
      <c r="F144" s="46"/>
      <c r="G144" s="104">
        <f>IF(D144="","",'所属名一覧'!$C$8)</f>
      </c>
      <c r="H144" s="104"/>
      <c r="I144" s="48"/>
      <c r="J144" s="75"/>
      <c r="K144" s="157"/>
      <c r="L144" s="48"/>
      <c r="M144" s="75"/>
      <c r="N144" s="157"/>
      <c r="O144" s="48"/>
      <c r="P144" s="75"/>
      <c r="Q144" s="157"/>
      <c r="R144" s="49"/>
      <c r="S144" s="88"/>
      <c r="T144" s="49"/>
      <c r="U144" s="88"/>
      <c r="V144" s="35"/>
    </row>
    <row r="145" spans="1:22" ht="18" customHeight="1">
      <c r="A145" s="23">
        <f t="shared" si="8"/>
        <v>0</v>
      </c>
      <c r="B145" s="39">
        <f t="shared" si="10"/>
      </c>
      <c r="C145" s="100"/>
      <c r="D145" s="80"/>
      <c r="E145" s="51">
        <f t="shared" si="9"/>
      </c>
      <c r="F145" s="50"/>
      <c r="G145" s="105">
        <f>IF(D145="","",'所属名一覧'!$C$8)</f>
      </c>
      <c r="H145" s="105"/>
      <c r="I145" s="52"/>
      <c r="J145" s="76"/>
      <c r="K145" s="158"/>
      <c r="L145" s="52"/>
      <c r="M145" s="76"/>
      <c r="N145" s="158"/>
      <c r="O145" s="52"/>
      <c r="P145" s="76"/>
      <c r="Q145" s="158"/>
      <c r="R145" s="53"/>
      <c r="S145" s="89"/>
      <c r="T145" s="53"/>
      <c r="U145" s="89"/>
      <c r="V145" s="35"/>
    </row>
    <row r="146" spans="1:22" ht="18" customHeight="1">
      <c r="A146" s="23">
        <f t="shared" si="8"/>
        <v>0</v>
      </c>
      <c r="B146" s="38">
        <f t="shared" si="10"/>
      </c>
      <c r="C146" s="99"/>
      <c r="D146" s="81"/>
      <c r="E146" s="47">
        <f t="shared" si="9"/>
      </c>
      <c r="F146" s="46"/>
      <c r="G146" s="104">
        <f>IF(D146="","",'所属名一覧'!$C$8)</f>
      </c>
      <c r="H146" s="104"/>
      <c r="I146" s="48"/>
      <c r="J146" s="75"/>
      <c r="K146" s="157"/>
      <c r="L146" s="48"/>
      <c r="M146" s="75"/>
      <c r="N146" s="157"/>
      <c r="O146" s="48"/>
      <c r="P146" s="75"/>
      <c r="Q146" s="157"/>
      <c r="R146" s="49"/>
      <c r="S146" s="88"/>
      <c r="T146" s="49"/>
      <c r="U146" s="88"/>
      <c r="V146" s="35"/>
    </row>
    <row r="147" spans="1:22" ht="18" customHeight="1" thickBot="1">
      <c r="A147" s="23">
        <f t="shared" si="8"/>
        <v>0</v>
      </c>
      <c r="B147" s="40">
        <f t="shared" si="10"/>
      </c>
      <c r="C147" s="101"/>
      <c r="D147" s="82"/>
      <c r="E147" s="55">
        <f t="shared" si="9"/>
      </c>
      <c r="F147" s="54"/>
      <c r="G147" s="106">
        <f>IF(D147="","",'所属名一覧'!$C$8)</f>
      </c>
      <c r="H147" s="122"/>
      <c r="I147" s="56"/>
      <c r="J147" s="77"/>
      <c r="K147" s="159"/>
      <c r="L147" s="56"/>
      <c r="M147" s="77"/>
      <c r="N147" s="159"/>
      <c r="O147" s="56"/>
      <c r="P147" s="77"/>
      <c r="Q147" s="159"/>
      <c r="R147" s="57"/>
      <c r="S147" s="90"/>
      <c r="T147" s="57"/>
      <c r="U147" s="90"/>
      <c r="V147" s="35"/>
    </row>
    <row r="148" spans="1:22" ht="18" customHeight="1">
      <c r="A148" s="23">
        <f t="shared" si="8"/>
        <v>0</v>
      </c>
      <c r="B148" s="41">
        <f t="shared" si="10"/>
      </c>
      <c r="C148" s="98"/>
      <c r="D148" s="84"/>
      <c r="E148" s="37">
        <f t="shared" si="9"/>
      </c>
      <c r="F148" s="43"/>
      <c r="G148" s="103">
        <f>IF(D148="","",'所属名一覧'!$C$8)</f>
      </c>
      <c r="H148" s="103"/>
      <c r="I148" s="44"/>
      <c r="J148" s="74"/>
      <c r="K148" s="156"/>
      <c r="L148" s="44"/>
      <c r="M148" s="74"/>
      <c r="N148" s="156"/>
      <c r="O148" s="44"/>
      <c r="P148" s="74"/>
      <c r="Q148" s="156"/>
      <c r="R148" s="45"/>
      <c r="S148" s="87"/>
      <c r="T148" s="45"/>
      <c r="U148" s="87"/>
      <c r="V148" s="35"/>
    </row>
    <row r="149" spans="1:22" ht="18" customHeight="1">
      <c r="A149" s="23">
        <f t="shared" si="8"/>
        <v>0</v>
      </c>
      <c r="B149" s="38">
        <f t="shared" si="10"/>
      </c>
      <c r="C149" s="99"/>
      <c r="D149" s="81"/>
      <c r="E149" s="47">
        <f t="shared" si="9"/>
      </c>
      <c r="F149" s="46"/>
      <c r="G149" s="104">
        <f>IF(D149="","",'所属名一覧'!$C$8)</f>
      </c>
      <c r="H149" s="104"/>
      <c r="I149" s="48"/>
      <c r="J149" s="75"/>
      <c r="K149" s="157"/>
      <c r="L149" s="48"/>
      <c r="M149" s="75"/>
      <c r="N149" s="157"/>
      <c r="O149" s="48"/>
      <c r="P149" s="75"/>
      <c r="Q149" s="157"/>
      <c r="R149" s="49"/>
      <c r="S149" s="88"/>
      <c r="T149" s="49"/>
      <c r="U149" s="88"/>
      <c r="V149" s="35"/>
    </row>
    <row r="150" spans="1:22" ht="18" customHeight="1">
      <c r="A150" s="23">
        <f t="shared" si="8"/>
        <v>0</v>
      </c>
      <c r="B150" s="39">
        <f t="shared" si="10"/>
      </c>
      <c r="C150" s="100"/>
      <c r="D150" s="80"/>
      <c r="E150" s="51">
        <f t="shared" si="9"/>
      </c>
      <c r="F150" s="50"/>
      <c r="G150" s="105">
        <f>IF(D150="","",'所属名一覧'!$C$8)</f>
      </c>
      <c r="H150" s="105"/>
      <c r="I150" s="52"/>
      <c r="J150" s="76"/>
      <c r="K150" s="158"/>
      <c r="L150" s="52"/>
      <c r="M150" s="76"/>
      <c r="N150" s="158"/>
      <c r="O150" s="52"/>
      <c r="P150" s="76"/>
      <c r="Q150" s="158"/>
      <c r="R150" s="53"/>
      <c r="S150" s="89"/>
      <c r="T150" s="53"/>
      <c r="U150" s="89"/>
      <c r="V150" s="35"/>
    </row>
    <row r="151" spans="1:22" ht="18" customHeight="1">
      <c r="A151" s="23">
        <f t="shared" si="8"/>
        <v>0</v>
      </c>
      <c r="B151" s="38">
        <f t="shared" si="10"/>
      </c>
      <c r="C151" s="99"/>
      <c r="D151" s="81"/>
      <c r="E151" s="47">
        <f t="shared" si="9"/>
      </c>
      <c r="F151" s="46"/>
      <c r="G151" s="104">
        <f>IF(D151="","",'所属名一覧'!$C$8)</f>
      </c>
      <c r="H151" s="104"/>
      <c r="I151" s="48"/>
      <c r="J151" s="75"/>
      <c r="K151" s="157"/>
      <c r="L151" s="48"/>
      <c r="M151" s="75"/>
      <c r="N151" s="157"/>
      <c r="O151" s="48"/>
      <c r="P151" s="75"/>
      <c r="Q151" s="157"/>
      <c r="R151" s="49"/>
      <c r="S151" s="88"/>
      <c r="T151" s="49"/>
      <c r="U151" s="88"/>
      <c r="V151" s="35"/>
    </row>
    <row r="152" spans="1:22" ht="18" customHeight="1" thickBot="1">
      <c r="A152" s="23">
        <f t="shared" si="8"/>
        <v>0</v>
      </c>
      <c r="B152" s="40">
        <f t="shared" si="10"/>
      </c>
      <c r="C152" s="101"/>
      <c r="D152" s="82"/>
      <c r="E152" s="55">
        <f t="shared" si="9"/>
      </c>
      <c r="F152" s="54"/>
      <c r="G152" s="106">
        <f>IF(D152="","",'所属名一覧'!$C$8)</f>
      </c>
      <c r="H152" s="122"/>
      <c r="I152" s="56"/>
      <c r="J152" s="77"/>
      <c r="K152" s="159"/>
      <c r="L152" s="56"/>
      <c r="M152" s="77"/>
      <c r="N152" s="159"/>
      <c r="O152" s="56"/>
      <c r="P152" s="77"/>
      <c r="Q152" s="159"/>
      <c r="R152" s="57"/>
      <c r="S152" s="90"/>
      <c r="T152" s="57"/>
      <c r="U152" s="90"/>
      <c r="V152" s="35"/>
    </row>
    <row r="153" spans="1:22" ht="18" customHeight="1">
      <c r="A153" s="23">
        <f t="shared" si="8"/>
        <v>0</v>
      </c>
      <c r="B153" s="41">
        <f t="shared" si="10"/>
      </c>
      <c r="C153" s="98"/>
      <c r="D153" s="84"/>
      <c r="E153" s="37">
        <f t="shared" si="9"/>
      </c>
      <c r="F153" s="43"/>
      <c r="G153" s="103">
        <f>IF(D153="","",'所属名一覧'!$C$8)</f>
      </c>
      <c r="H153" s="103"/>
      <c r="I153" s="44"/>
      <c r="J153" s="74"/>
      <c r="K153" s="156"/>
      <c r="L153" s="44"/>
      <c r="M153" s="74"/>
      <c r="N153" s="156"/>
      <c r="O153" s="44"/>
      <c r="P153" s="74"/>
      <c r="Q153" s="156"/>
      <c r="R153" s="45"/>
      <c r="S153" s="87"/>
      <c r="T153" s="45"/>
      <c r="U153" s="87"/>
      <c r="V153" s="35"/>
    </row>
    <row r="154" spans="1:22" ht="18" customHeight="1">
      <c r="A154" s="23">
        <f t="shared" si="8"/>
        <v>0</v>
      </c>
      <c r="B154" s="38">
        <f t="shared" si="10"/>
      </c>
      <c r="C154" s="99"/>
      <c r="D154" s="81"/>
      <c r="E154" s="47">
        <f t="shared" si="9"/>
      </c>
      <c r="F154" s="46"/>
      <c r="G154" s="104">
        <f>IF(D154="","",'所属名一覧'!$C$8)</f>
      </c>
      <c r="H154" s="104"/>
      <c r="I154" s="48"/>
      <c r="J154" s="75"/>
      <c r="K154" s="157"/>
      <c r="L154" s="48"/>
      <c r="M154" s="75"/>
      <c r="N154" s="157"/>
      <c r="O154" s="48"/>
      <c r="P154" s="75"/>
      <c r="Q154" s="157"/>
      <c r="R154" s="49"/>
      <c r="S154" s="88"/>
      <c r="T154" s="49"/>
      <c r="U154" s="88"/>
      <c r="V154" s="35"/>
    </row>
    <row r="155" spans="1:22" ht="18" customHeight="1">
      <c r="A155" s="23">
        <f t="shared" si="8"/>
        <v>0</v>
      </c>
      <c r="B155" s="39">
        <f t="shared" si="10"/>
      </c>
      <c r="C155" s="100"/>
      <c r="D155" s="80"/>
      <c r="E155" s="51">
        <f t="shared" si="9"/>
      </c>
      <c r="F155" s="50"/>
      <c r="G155" s="105">
        <f>IF(D155="","",'所属名一覧'!$C$8)</f>
      </c>
      <c r="H155" s="105"/>
      <c r="I155" s="52"/>
      <c r="J155" s="76"/>
      <c r="K155" s="158"/>
      <c r="L155" s="52"/>
      <c r="M155" s="76"/>
      <c r="N155" s="158"/>
      <c r="O155" s="52"/>
      <c r="P155" s="76"/>
      <c r="Q155" s="158"/>
      <c r="R155" s="53"/>
      <c r="S155" s="89"/>
      <c r="T155" s="53"/>
      <c r="U155" s="89"/>
      <c r="V155" s="35"/>
    </row>
    <row r="156" spans="1:22" ht="18" customHeight="1">
      <c r="A156" s="23">
        <f t="shared" si="8"/>
        <v>0</v>
      </c>
      <c r="B156" s="38">
        <f t="shared" si="10"/>
      </c>
      <c r="C156" s="99"/>
      <c r="D156" s="81"/>
      <c r="E156" s="47">
        <f t="shared" si="9"/>
      </c>
      <c r="F156" s="46"/>
      <c r="G156" s="104">
        <f>IF(D156="","",'所属名一覧'!$C$8)</f>
      </c>
      <c r="H156" s="104"/>
      <c r="I156" s="48"/>
      <c r="J156" s="75"/>
      <c r="K156" s="157"/>
      <c r="L156" s="48"/>
      <c r="M156" s="75"/>
      <c r="N156" s="157"/>
      <c r="O156" s="48"/>
      <c r="P156" s="75"/>
      <c r="Q156" s="157"/>
      <c r="R156" s="49"/>
      <c r="S156" s="88"/>
      <c r="T156" s="49"/>
      <c r="U156" s="88"/>
      <c r="V156" s="35"/>
    </row>
    <row r="157" spans="1:22" ht="18" customHeight="1" thickBot="1">
      <c r="A157" s="23">
        <f t="shared" si="8"/>
        <v>0</v>
      </c>
      <c r="B157" s="40">
        <f t="shared" si="10"/>
      </c>
      <c r="C157" s="101"/>
      <c r="D157" s="82"/>
      <c r="E157" s="55">
        <f t="shared" si="9"/>
      </c>
      <c r="F157" s="54"/>
      <c r="G157" s="106">
        <f>IF(D157="","",'所属名一覧'!$C$8)</f>
      </c>
      <c r="H157" s="122"/>
      <c r="I157" s="56"/>
      <c r="J157" s="77"/>
      <c r="K157" s="159"/>
      <c r="L157" s="56"/>
      <c r="M157" s="77"/>
      <c r="N157" s="159"/>
      <c r="O157" s="56"/>
      <c r="P157" s="77"/>
      <c r="Q157" s="159"/>
      <c r="R157" s="57"/>
      <c r="S157" s="90"/>
      <c r="T157" s="57"/>
      <c r="U157" s="90"/>
      <c r="V157" s="35"/>
    </row>
    <row r="158" spans="1:22" ht="18" customHeight="1">
      <c r="A158" s="23">
        <f t="shared" si="8"/>
        <v>0</v>
      </c>
      <c r="B158" s="41">
        <f t="shared" si="10"/>
      </c>
      <c r="C158" s="98"/>
      <c r="D158" s="84"/>
      <c r="E158" s="37">
        <f t="shared" si="9"/>
      </c>
      <c r="F158" s="43"/>
      <c r="G158" s="103">
        <f>IF(D158="","",'所属名一覧'!$C$8)</f>
      </c>
      <c r="H158" s="103"/>
      <c r="I158" s="44"/>
      <c r="J158" s="74"/>
      <c r="K158" s="156"/>
      <c r="L158" s="44"/>
      <c r="M158" s="74"/>
      <c r="N158" s="156"/>
      <c r="O158" s="44"/>
      <c r="P158" s="74"/>
      <c r="Q158" s="156"/>
      <c r="R158" s="45"/>
      <c r="S158" s="87"/>
      <c r="T158" s="45"/>
      <c r="U158" s="87"/>
      <c r="V158" s="35"/>
    </row>
    <row r="159" spans="1:22" ht="18" customHeight="1">
      <c r="A159" s="23">
        <f t="shared" si="8"/>
        <v>0</v>
      </c>
      <c r="B159" s="38">
        <f t="shared" si="10"/>
      </c>
      <c r="C159" s="99"/>
      <c r="D159" s="81"/>
      <c r="E159" s="47">
        <f t="shared" si="9"/>
      </c>
      <c r="F159" s="46"/>
      <c r="G159" s="104">
        <f>IF(D159="","",'所属名一覧'!$C$8)</f>
      </c>
      <c r="H159" s="104"/>
      <c r="I159" s="48"/>
      <c r="J159" s="75"/>
      <c r="K159" s="157"/>
      <c r="L159" s="48"/>
      <c r="M159" s="75"/>
      <c r="N159" s="157"/>
      <c r="O159" s="48"/>
      <c r="P159" s="75"/>
      <c r="Q159" s="157"/>
      <c r="R159" s="49"/>
      <c r="S159" s="88"/>
      <c r="T159" s="49"/>
      <c r="U159" s="88"/>
      <c r="V159" s="35"/>
    </row>
    <row r="160" spans="1:22" ht="18" customHeight="1">
      <c r="A160" s="23">
        <f t="shared" si="8"/>
        <v>0</v>
      </c>
      <c r="B160" s="39">
        <f t="shared" si="10"/>
      </c>
      <c r="C160" s="100"/>
      <c r="D160" s="80"/>
      <c r="E160" s="51">
        <f t="shared" si="9"/>
      </c>
      <c r="F160" s="50"/>
      <c r="G160" s="105">
        <f>IF(D160="","",'所属名一覧'!$C$8)</f>
      </c>
      <c r="H160" s="105"/>
      <c r="I160" s="52"/>
      <c r="J160" s="76"/>
      <c r="K160" s="158"/>
      <c r="L160" s="52"/>
      <c r="M160" s="76"/>
      <c r="N160" s="158"/>
      <c r="O160" s="52"/>
      <c r="P160" s="76"/>
      <c r="Q160" s="158"/>
      <c r="R160" s="53"/>
      <c r="S160" s="89"/>
      <c r="T160" s="53"/>
      <c r="U160" s="89"/>
      <c r="V160" s="35"/>
    </row>
    <row r="161" spans="1:22" ht="18" customHeight="1">
      <c r="A161" s="23">
        <f t="shared" si="8"/>
        <v>0</v>
      </c>
      <c r="B161" s="38">
        <f t="shared" si="10"/>
      </c>
      <c r="C161" s="99"/>
      <c r="D161" s="81"/>
      <c r="E161" s="47">
        <f t="shared" si="9"/>
      </c>
      <c r="F161" s="46"/>
      <c r="G161" s="104">
        <f>IF(D161="","",'所属名一覧'!$C$8)</f>
      </c>
      <c r="H161" s="104"/>
      <c r="I161" s="48"/>
      <c r="J161" s="75"/>
      <c r="K161" s="157"/>
      <c r="L161" s="48"/>
      <c r="M161" s="75"/>
      <c r="N161" s="157"/>
      <c r="O161" s="48"/>
      <c r="P161" s="75"/>
      <c r="Q161" s="157"/>
      <c r="R161" s="49"/>
      <c r="S161" s="88"/>
      <c r="T161" s="49"/>
      <c r="U161" s="88"/>
      <c r="V161" s="35"/>
    </row>
    <row r="162" spans="1:22" ht="18" customHeight="1" thickBot="1">
      <c r="A162" s="23">
        <f t="shared" si="8"/>
        <v>0</v>
      </c>
      <c r="B162" s="40">
        <f t="shared" si="10"/>
      </c>
      <c r="C162" s="101"/>
      <c r="D162" s="82"/>
      <c r="E162" s="55">
        <f t="shared" si="9"/>
      </c>
      <c r="F162" s="54"/>
      <c r="G162" s="106">
        <f>IF(D162="","",'所属名一覧'!$C$8)</f>
      </c>
      <c r="H162" s="122"/>
      <c r="I162" s="56"/>
      <c r="J162" s="77"/>
      <c r="K162" s="159"/>
      <c r="L162" s="56"/>
      <c r="M162" s="77"/>
      <c r="N162" s="159"/>
      <c r="O162" s="56"/>
      <c r="P162" s="77"/>
      <c r="Q162" s="159"/>
      <c r="R162" s="57"/>
      <c r="S162" s="90"/>
      <c r="T162" s="57"/>
      <c r="U162" s="90"/>
      <c r="V162" s="35"/>
    </row>
    <row r="163" spans="1:22" ht="18" customHeight="1">
      <c r="A163" s="23">
        <f t="shared" si="8"/>
        <v>0</v>
      </c>
      <c r="B163" s="41">
        <f t="shared" si="10"/>
      </c>
      <c r="C163" s="98"/>
      <c r="D163" s="84"/>
      <c r="E163" s="37">
        <f t="shared" si="9"/>
      </c>
      <c r="F163" s="43"/>
      <c r="G163" s="103">
        <f>IF(D163="","",'所属名一覧'!$C$8)</f>
      </c>
      <c r="H163" s="103"/>
      <c r="I163" s="44"/>
      <c r="J163" s="74"/>
      <c r="K163" s="156"/>
      <c r="L163" s="44"/>
      <c r="M163" s="74"/>
      <c r="N163" s="156"/>
      <c r="O163" s="44"/>
      <c r="P163" s="74"/>
      <c r="Q163" s="156"/>
      <c r="R163" s="45"/>
      <c r="S163" s="87"/>
      <c r="T163" s="45"/>
      <c r="U163" s="87"/>
      <c r="V163" s="35"/>
    </row>
    <row r="164" spans="1:22" ht="18" customHeight="1">
      <c r="A164" s="23">
        <f t="shared" si="8"/>
        <v>0</v>
      </c>
      <c r="B164" s="38">
        <f t="shared" si="10"/>
      </c>
      <c r="C164" s="99"/>
      <c r="D164" s="81"/>
      <c r="E164" s="47">
        <f t="shared" si="9"/>
      </c>
      <c r="F164" s="46"/>
      <c r="G164" s="104">
        <f>IF(D164="","",'所属名一覧'!$C$8)</f>
      </c>
      <c r="H164" s="104"/>
      <c r="I164" s="48"/>
      <c r="J164" s="75"/>
      <c r="K164" s="157"/>
      <c r="L164" s="48"/>
      <c r="M164" s="75"/>
      <c r="N164" s="157"/>
      <c r="O164" s="48"/>
      <c r="P164" s="75"/>
      <c r="Q164" s="157"/>
      <c r="R164" s="49"/>
      <c r="S164" s="88"/>
      <c r="T164" s="49"/>
      <c r="U164" s="88"/>
      <c r="V164" s="35"/>
    </row>
    <row r="165" spans="1:22" ht="18" customHeight="1">
      <c r="A165" s="23">
        <f t="shared" si="8"/>
        <v>0</v>
      </c>
      <c r="B165" s="39">
        <f t="shared" si="10"/>
      </c>
      <c r="C165" s="100"/>
      <c r="D165" s="80"/>
      <c r="E165" s="51">
        <f t="shared" si="9"/>
      </c>
      <c r="F165" s="50"/>
      <c r="G165" s="105">
        <f>IF(D165="","",'所属名一覧'!$C$8)</f>
      </c>
      <c r="H165" s="105"/>
      <c r="I165" s="52"/>
      <c r="J165" s="76"/>
      <c r="K165" s="158"/>
      <c r="L165" s="52"/>
      <c r="M165" s="76"/>
      <c r="N165" s="158"/>
      <c r="O165" s="52"/>
      <c r="P165" s="76"/>
      <c r="Q165" s="158"/>
      <c r="R165" s="53"/>
      <c r="S165" s="89"/>
      <c r="T165" s="53"/>
      <c r="U165" s="89"/>
      <c r="V165" s="35"/>
    </row>
    <row r="166" spans="1:22" ht="18" customHeight="1">
      <c r="A166" s="23">
        <f t="shared" si="8"/>
        <v>0</v>
      </c>
      <c r="B166" s="38">
        <f t="shared" si="10"/>
      </c>
      <c r="C166" s="99"/>
      <c r="D166" s="81"/>
      <c r="E166" s="47">
        <f t="shared" si="9"/>
      </c>
      <c r="F166" s="46"/>
      <c r="G166" s="104">
        <f>IF(D166="","",'所属名一覧'!$C$8)</f>
      </c>
      <c r="H166" s="104"/>
      <c r="I166" s="48"/>
      <c r="J166" s="75"/>
      <c r="K166" s="157"/>
      <c r="L166" s="48"/>
      <c r="M166" s="75"/>
      <c r="N166" s="157"/>
      <c r="O166" s="48"/>
      <c r="P166" s="75"/>
      <c r="Q166" s="157"/>
      <c r="R166" s="49"/>
      <c r="S166" s="88"/>
      <c r="T166" s="49"/>
      <c r="U166" s="88"/>
      <c r="V166" s="35"/>
    </row>
    <row r="167" spans="1:22" ht="18" customHeight="1" thickBot="1">
      <c r="A167" s="23">
        <f t="shared" si="8"/>
        <v>0</v>
      </c>
      <c r="B167" s="40">
        <f t="shared" si="10"/>
      </c>
      <c r="C167" s="101"/>
      <c r="D167" s="82"/>
      <c r="E167" s="55">
        <f t="shared" si="9"/>
      </c>
      <c r="F167" s="54"/>
      <c r="G167" s="106">
        <f>IF(D167="","",'所属名一覧'!$C$8)</f>
      </c>
      <c r="H167" s="122"/>
      <c r="I167" s="56"/>
      <c r="J167" s="77"/>
      <c r="K167" s="159"/>
      <c r="L167" s="56"/>
      <c r="M167" s="77"/>
      <c r="N167" s="159"/>
      <c r="O167" s="56"/>
      <c r="P167" s="77"/>
      <c r="Q167" s="159"/>
      <c r="R167" s="57"/>
      <c r="S167" s="90"/>
      <c r="T167" s="57"/>
      <c r="U167" s="90"/>
      <c r="V167" s="35"/>
    </row>
    <row r="168" spans="1:22" ht="18" customHeight="1">
      <c r="A168" s="23">
        <f t="shared" si="8"/>
        <v>0</v>
      </c>
      <c r="B168" s="41">
        <f t="shared" si="10"/>
      </c>
      <c r="C168" s="98"/>
      <c r="D168" s="84"/>
      <c r="E168" s="37">
        <f t="shared" si="9"/>
      </c>
      <c r="F168" s="43"/>
      <c r="G168" s="103">
        <f>IF(D168="","",'所属名一覧'!$C$8)</f>
      </c>
      <c r="H168" s="103"/>
      <c r="I168" s="44"/>
      <c r="J168" s="74"/>
      <c r="K168" s="156"/>
      <c r="L168" s="44"/>
      <c r="M168" s="74"/>
      <c r="N168" s="156"/>
      <c r="O168" s="44"/>
      <c r="P168" s="74"/>
      <c r="Q168" s="156"/>
      <c r="R168" s="45"/>
      <c r="S168" s="87"/>
      <c r="T168" s="45"/>
      <c r="U168" s="87"/>
      <c r="V168" s="35"/>
    </row>
    <row r="169" spans="1:22" ht="18" customHeight="1">
      <c r="A169" s="23">
        <f t="shared" si="8"/>
        <v>0</v>
      </c>
      <c r="B169" s="38">
        <f t="shared" si="10"/>
      </c>
      <c r="C169" s="99"/>
      <c r="D169" s="81"/>
      <c r="E169" s="47">
        <f t="shared" si="9"/>
      </c>
      <c r="F169" s="46"/>
      <c r="G169" s="104">
        <f>IF(D169="","",'所属名一覧'!$C$8)</f>
      </c>
      <c r="H169" s="104"/>
      <c r="I169" s="48"/>
      <c r="J169" s="75"/>
      <c r="K169" s="157"/>
      <c r="L169" s="48"/>
      <c r="M169" s="75"/>
      <c r="N169" s="157"/>
      <c r="O169" s="48"/>
      <c r="P169" s="75"/>
      <c r="Q169" s="157"/>
      <c r="R169" s="49"/>
      <c r="S169" s="88"/>
      <c r="T169" s="49"/>
      <c r="U169" s="88"/>
      <c r="V169" s="35"/>
    </row>
    <row r="170" spans="1:22" ht="18" customHeight="1">
      <c r="A170" s="23">
        <f t="shared" si="8"/>
        <v>0</v>
      </c>
      <c r="B170" s="39">
        <f t="shared" si="10"/>
      </c>
      <c r="C170" s="100"/>
      <c r="D170" s="80"/>
      <c r="E170" s="51">
        <f t="shared" si="9"/>
      </c>
      <c r="F170" s="50"/>
      <c r="G170" s="105">
        <f>IF(D170="","",'所属名一覧'!$C$8)</f>
      </c>
      <c r="H170" s="105"/>
      <c r="I170" s="52"/>
      <c r="J170" s="76"/>
      <c r="K170" s="158"/>
      <c r="L170" s="52"/>
      <c r="M170" s="76"/>
      <c r="N170" s="158"/>
      <c r="O170" s="52"/>
      <c r="P170" s="76"/>
      <c r="Q170" s="158"/>
      <c r="R170" s="53"/>
      <c r="S170" s="89"/>
      <c r="T170" s="53"/>
      <c r="U170" s="89"/>
      <c r="V170" s="35"/>
    </row>
    <row r="171" spans="1:22" ht="18" customHeight="1">
      <c r="A171" s="23">
        <f t="shared" si="8"/>
        <v>0</v>
      </c>
      <c r="B171" s="38">
        <f t="shared" si="10"/>
      </c>
      <c r="C171" s="99"/>
      <c r="D171" s="81"/>
      <c r="E171" s="47">
        <f t="shared" si="9"/>
      </c>
      <c r="F171" s="46"/>
      <c r="G171" s="104">
        <f>IF(D171="","",'所属名一覧'!$C$8)</f>
      </c>
      <c r="H171" s="104"/>
      <c r="I171" s="48"/>
      <c r="J171" s="75"/>
      <c r="K171" s="157"/>
      <c r="L171" s="48"/>
      <c r="M171" s="75"/>
      <c r="N171" s="157"/>
      <c r="O171" s="48"/>
      <c r="P171" s="75"/>
      <c r="Q171" s="157"/>
      <c r="R171" s="49"/>
      <c r="S171" s="88"/>
      <c r="T171" s="49"/>
      <c r="U171" s="88"/>
      <c r="V171" s="35"/>
    </row>
    <row r="172" spans="1:22" ht="18" customHeight="1" thickBot="1">
      <c r="A172" s="23">
        <f t="shared" si="8"/>
        <v>0</v>
      </c>
      <c r="B172" s="40">
        <f t="shared" si="10"/>
      </c>
      <c r="C172" s="101"/>
      <c r="D172" s="82"/>
      <c r="E172" s="55">
        <f t="shared" si="9"/>
      </c>
      <c r="F172" s="54"/>
      <c r="G172" s="106">
        <f>IF(D172="","",'所属名一覧'!$C$8)</f>
      </c>
      <c r="H172" s="122"/>
      <c r="I172" s="56"/>
      <c r="J172" s="77"/>
      <c r="K172" s="159"/>
      <c r="L172" s="56"/>
      <c r="M172" s="77"/>
      <c r="N172" s="159"/>
      <c r="O172" s="56"/>
      <c r="P172" s="77"/>
      <c r="Q172" s="159"/>
      <c r="R172" s="57"/>
      <c r="S172" s="90"/>
      <c r="T172" s="57"/>
      <c r="U172" s="90"/>
      <c r="V172" s="35"/>
    </row>
    <row r="173" spans="1:22" ht="18" customHeight="1">
      <c r="A173" s="23">
        <f t="shared" si="8"/>
        <v>0</v>
      </c>
      <c r="B173" s="41">
        <f t="shared" si="10"/>
      </c>
      <c r="C173" s="98"/>
      <c r="D173" s="84"/>
      <c r="E173" s="37">
        <f aca="true" t="shared" si="11" ref="E173:E192">IF(D173="","",ASC(PHONETIC(D173)))</f>
      </c>
      <c r="F173" s="43"/>
      <c r="G173" s="103">
        <f>IF(D173="","",'所属名一覧'!$C$8)</f>
      </c>
      <c r="H173" s="103"/>
      <c r="I173" s="44"/>
      <c r="J173" s="74"/>
      <c r="K173" s="156"/>
      <c r="L173" s="44"/>
      <c r="M173" s="74"/>
      <c r="N173" s="156"/>
      <c r="O173" s="44"/>
      <c r="P173" s="74"/>
      <c r="Q173" s="156"/>
      <c r="R173" s="45"/>
      <c r="S173" s="87"/>
      <c r="T173" s="45"/>
      <c r="U173" s="87"/>
      <c r="V173" s="35"/>
    </row>
    <row r="174" spans="1:22" ht="18" customHeight="1">
      <c r="A174" s="23">
        <f t="shared" si="8"/>
        <v>0</v>
      </c>
      <c r="B174" s="38">
        <f t="shared" si="10"/>
      </c>
      <c r="C174" s="99"/>
      <c r="D174" s="81"/>
      <c r="E174" s="47">
        <f t="shared" si="11"/>
      </c>
      <c r="F174" s="46"/>
      <c r="G174" s="104">
        <f>IF(D174="","",'所属名一覧'!$C$8)</f>
      </c>
      <c r="H174" s="104"/>
      <c r="I174" s="48"/>
      <c r="J174" s="75"/>
      <c r="K174" s="157"/>
      <c r="L174" s="48"/>
      <c r="M174" s="75"/>
      <c r="N174" s="157"/>
      <c r="O174" s="48"/>
      <c r="P174" s="75"/>
      <c r="Q174" s="157"/>
      <c r="R174" s="49"/>
      <c r="S174" s="88"/>
      <c r="T174" s="49"/>
      <c r="U174" s="88"/>
      <c r="V174" s="35"/>
    </row>
    <row r="175" spans="1:22" ht="18" customHeight="1">
      <c r="A175" s="23">
        <f t="shared" si="8"/>
        <v>0</v>
      </c>
      <c r="B175" s="39">
        <f t="shared" si="10"/>
      </c>
      <c r="C175" s="100"/>
      <c r="D175" s="80"/>
      <c r="E175" s="51">
        <f t="shared" si="11"/>
      </c>
      <c r="F175" s="50"/>
      <c r="G175" s="105">
        <f>IF(D175="","",'所属名一覧'!$C$8)</f>
      </c>
      <c r="H175" s="105"/>
      <c r="I175" s="52"/>
      <c r="J175" s="76"/>
      <c r="K175" s="158"/>
      <c r="L175" s="52"/>
      <c r="M175" s="76"/>
      <c r="N175" s="158"/>
      <c r="O175" s="52"/>
      <c r="P175" s="76"/>
      <c r="Q175" s="158"/>
      <c r="R175" s="53"/>
      <c r="S175" s="89"/>
      <c r="T175" s="53"/>
      <c r="U175" s="89"/>
      <c r="V175" s="35"/>
    </row>
    <row r="176" spans="1:22" ht="18" customHeight="1">
      <c r="A176" s="23">
        <f t="shared" si="8"/>
        <v>0</v>
      </c>
      <c r="B176" s="38">
        <f t="shared" si="10"/>
      </c>
      <c r="C176" s="99"/>
      <c r="D176" s="81"/>
      <c r="E176" s="47">
        <f t="shared" si="11"/>
      </c>
      <c r="F176" s="46"/>
      <c r="G176" s="104">
        <f>IF(D176="","",'所属名一覧'!$C$8)</f>
      </c>
      <c r="H176" s="104"/>
      <c r="I176" s="48"/>
      <c r="J176" s="75"/>
      <c r="K176" s="157"/>
      <c r="L176" s="48"/>
      <c r="M176" s="75"/>
      <c r="N176" s="157"/>
      <c r="O176" s="48"/>
      <c r="P176" s="75"/>
      <c r="Q176" s="157"/>
      <c r="R176" s="49"/>
      <c r="S176" s="88"/>
      <c r="T176" s="49"/>
      <c r="U176" s="88"/>
      <c r="V176" s="35"/>
    </row>
    <row r="177" spans="1:22" ht="18" customHeight="1" thickBot="1">
      <c r="A177" s="23">
        <f t="shared" si="8"/>
        <v>0</v>
      </c>
      <c r="B177" s="40">
        <f t="shared" si="10"/>
      </c>
      <c r="C177" s="101"/>
      <c r="D177" s="82"/>
      <c r="E177" s="55">
        <f t="shared" si="11"/>
      </c>
      <c r="F177" s="54"/>
      <c r="G177" s="106">
        <f>IF(D177="","",'所属名一覧'!$C$8)</f>
      </c>
      <c r="H177" s="122"/>
      <c r="I177" s="56"/>
      <c r="J177" s="77"/>
      <c r="K177" s="159"/>
      <c r="L177" s="56"/>
      <c r="M177" s="77"/>
      <c r="N177" s="159"/>
      <c r="O177" s="56"/>
      <c r="P177" s="77"/>
      <c r="Q177" s="159"/>
      <c r="R177" s="57"/>
      <c r="S177" s="90"/>
      <c r="T177" s="57"/>
      <c r="U177" s="90"/>
      <c r="V177" s="35"/>
    </row>
    <row r="178" spans="1:22" ht="18" customHeight="1">
      <c r="A178" s="23">
        <f t="shared" si="8"/>
        <v>0</v>
      </c>
      <c r="B178" s="41">
        <f t="shared" si="10"/>
      </c>
      <c r="C178" s="98"/>
      <c r="D178" s="84"/>
      <c r="E178" s="37">
        <f t="shared" si="11"/>
      </c>
      <c r="F178" s="43"/>
      <c r="G178" s="103">
        <f>IF(D178="","",'所属名一覧'!$C$8)</f>
      </c>
      <c r="H178" s="103"/>
      <c r="I178" s="44"/>
      <c r="J178" s="74"/>
      <c r="K178" s="156"/>
      <c r="L178" s="44"/>
      <c r="M178" s="74"/>
      <c r="N178" s="156"/>
      <c r="O178" s="44"/>
      <c r="P178" s="74"/>
      <c r="Q178" s="156"/>
      <c r="R178" s="45"/>
      <c r="S178" s="87"/>
      <c r="T178" s="45"/>
      <c r="U178" s="87"/>
      <c r="V178" s="35"/>
    </row>
    <row r="179" spans="1:22" ht="18" customHeight="1">
      <c r="A179" s="23">
        <f t="shared" si="8"/>
        <v>0</v>
      </c>
      <c r="B179" s="38">
        <f t="shared" si="10"/>
      </c>
      <c r="C179" s="99"/>
      <c r="D179" s="81"/>
      <c r="E179" s="47">
        <f t="shared" si="11"/>
      </c>
      <c r="F179" s="46"/>
      <c r="G179" s="104">
        <f>IF(D179="","",'所属名一覧'!$C$8)</f>
      </c>
      <c r="H179" s="104"/>
      <c r="I179" s="48"/>
      <c r="J179" s="75"/>
      <c r="K179" s="157"/>
      <c r="L179" s="48"/>
      <c r="M179" s="75"/>
      <c r="N179" s="157"/>
      <c r="O179" s="48"/>
      <c r="P179" s="75"/>
      <c r="Q179" s="157"/>
      <c r="R179" s="49"/>
      <c r="S179" s="88"/>
      <c r="T179" s="49"/>
      <c r="U179" s="88"/>
      <c r="V179" s="35"/>
    </row>
    <row r="180" spans="1:22" ht="18" customHeight="1">
      <c r="A180" s="23">
        <f t="shared" si="8"/>
        <v>0</v>
      </c>
      <c r="B180" s="39">
        <f t="shared" si="10"/>
      </c>
      <c r="C180" s="100"/>
      <c r="D180" s="80"/>
      <c r="E180" s="51">
        <f t="shared" si="11"/>
      </c>
      <c r="F180" s="50"/>
      <c r="G180" s="105">
        <f>IF(D180="","",'所属名一覧'!$C$8)</f>
      </c>
      <c r="H180" s="105"/>
      <c r="I180" s="52"/>
      <c r="J180" s="76"/>
      <c r="K180" s="158"/>
      <c r="L180" s="52"/>
      <c r="M180" s="76"/>
      <c r="N180" s="158"/>
      <c r="O180" s="52"/>
      <c r="P180" s="76"/>
      <c r="Q180" s="158"/>
      <c r="R180" s="53"/>
      <c r="S180" s="89"/>
      <c r="T180" s="53"/>
      <c r="U180" s="89"/>
      <c r="V180" s="35"/>
    </row>
    <row r="181" spans="1:22" ht="18" customHeight="1">
      <c r="A181" s="23">
        <f t="shared" si="8"/>
        <v>0</v>
      </c>
      <c r="B181" s="38">
        <f t="shared" si="10"/>
      </c>
      <c r="C181" s="99"/>
      <c r="D181" s="81"/>
      <c r="E181" s="47">
        <f t="shared" si="11"/>
      </c>
      <c r="F181" s="46"/>
      <c r="G181" s="104">
        <f>IF(D181="","",'所属名一覧'!$C$8)</f>
      </c>
      <c r="H181" s="104"/>
      <c r="I181" s="48"/>
      <c r="J181" s="75"/>
      <c r="K181" s="157"/>
      <c r="L181" s="48"/>
      <c r="M181" s="75"/>
      <c r="N181" s="157"/>
      <c r="O181" s="48"/>
      <c r="P181" s="75"/>
      <c r="Q181" s="157"/>
      <c r="R181" s="49"/>
      <c r="S181" s="88"/>
      <c r="T181" s="49"/>
      <c r="U181" s="88"/>
      <c r="V181" s="35"/>
    </row>
    <row r="182" spans="1:22" ht="18" customHeight="1" thickBot="1">
      <c r="A182" s="23">
        <f t="shared" si="8"/>
        <v>0</v>
      </c>
      <c r="B182" s="40">
        <f t="shared" si="10"/>
      </c>
      <c r="C182" s="101"/>
      <c r="D182" s="82"/>
      <c r="E182" s="55">
        <f t="shared" si="11"/>
      </c>
      <c r="F182" s="54"/>
      <c r="G182" s="106">
        <f>IF(D182="","",'所属名一覧'!$C$8)</f>
      </c>
      <c r="H182" s="122"/>
      <c r="I182" s="56"/>
      <c r="J182" s="77"/>
      <c r="K182" s="159"/>
      <c r="L182" s="56"/>
      <c r="M182" s="77"/>
      <c r="N182" s="159"/>
      <c r="O182" s="56"/>
      <c r="P182" s="77"/>
      <c r="Q182" s="159"/>
      <c r="R182" s="57"/>
      <c r="S182" s="90"/>
      <c r="T182" s="57"/>
      <c r="U182" s="90"/>
      <c r="V182" s="35"/>
    </row>
    <row r="183" spans="1:22" ht="18" customHeight="1">
      <c r="A183" s="23">
        <f t="shared" si="8"/>
        <v>0</v>
      </c>
      <c r="B183" s="41">
        <f t="shared" si="10"/>
      </c>
      <c r="C183" s="98"/>
      <c r="D183" s="84"/>
      <c r="E183" s="37">
        <f t="shared" si="11"/>
      </c>
      <c r="F183" s="43"/>
      <c r="G183" s="103">
        <f>IF(D183="","",'所属名一覧'!$C$8)</f>
      </c>
      <c r="H183" s="103"/>
      <c r="I183" s="44"/>
      <c r="J183" s="74"/>
      <c r="K183" s="156"/>
      <c r="L183" s="44"/>
      <c r="M183" s="74"/>
      <c r="N183" s="156"/>
      <c r="O183" s="44"/>
      <c r="P183" s="74"/>
      <c r="Q183" s="156"/>
      <c r="R183" s="45"/>
      <c r="S183" s="87"/>
      <c r="T183" s="45"/>
      <c r="U183" s="87"/>
      <c r="V183" s="35"/>
    </row>
    <row r="184" spans="1:22" ht="18" customHeight="1">
      <c r="A184" s="23">
        <f t="shared" si="8"/>
        <v>0</v>
      </c>
      <c r="B184" s="38">
        <f t="shared" si="10"/>
      </c>
      <c r="C184" s="99"/>
      <c r="D184" s="81"/>
      <c r="E184" s="47">
        <f t="shared" si="11"/>
      </c>
      <c r="F184" s="46"/>
      <c r="G184" s="104">
        <f>IF(D184="","",'所属名一覧'!$C$8)</f>
      </c>
      <c r="H184" s="104"/>
      <c r="I184" s="48"/>
      <c r="J184" s="75"/>
      <c r="K184" s="157"/>
      <c r="L184" s="48"/>
      <c r="M184" s="75"/>
      <c r="N184" s="157"/>
      <c r="O184" s="48"/>
      <c r="P184" s="75"/>
      <c r="Q184" s="157"/>
      <c r="R184" s="49"/>
      <c r="S184" s="88"/>
      <c r="T184" s="49"/>
      <c r="U184" s="88"/>
      <c r="V184" s="35"/>
    </row>
    <row r="185" spans="1:22" ht="18" customHeight="1">
      <c r="A185" s="23">
        <f t="shared" si="8"/>
        <v>0</v>
      </c>
      <c r="B185" s="39">
        <f t="shared" si="10"/>
      </c>
      <c r="C185" s="100"/>
      <c r="D185" s="80"/>
      <c r="E185" s="51">
        <f t="shared" si="11"/>
      </c>
      <c r="F185" s="50"/>
      <c r="G185" s="105">
        <f>IF(D185="","",'所属名一覧'!$C$8)</f>
      </c>
      <c r="H185" s="105"/>
      <c r="I185" s="52"/>
      <c r="J185" s="76"/>
      <c r="K185" s="158"/>
      <c r="L185" s="52"/>
      <c r="M185" s="76"/>
      <c r="N185" s="158"/>
      <c r="O185" s="52"/>
      <c r="P185" s="76"/>
      <c r="Q185" s="158"/>
      <c r="R185" s="53"/>
      <c r="S185" s="89"/>
      <c r="T185" s="53"/>
      <c r="U185" s="89"/>
      <c r="V185" s="35"/>
    </row>
    <row r="186" spans="1:22" ht="18" customHeight="1">
      <c r="A186" s="23">
        <f t="shared" si="8"/>
        <v>0</v>
      </c>
      <c r="B186" s="38">
        <f t="shared" si="10"/>
      </c>
      <c r="C186" s="99"/>
      <c r="D186" s="81"/>
      <c r="E186" s="47">
        <f t="shared" si="11"/>
      </c>
      <c r="F186" s="46"/>
      <c r="G186" s="104">
        <f>IF(D186="","",'所属名一覧'!$C$8)</f>
      </c>
      <c r="H186" s="104"/>
      <c r="I186" s="48"/>
      <c r="J186" s="75"/>
      <c r="K186" s="157"/>
      <c r="L186" s="48"/>
      <c r="M186" s="75"/>
      <c r="N186" s="157"/>
      <c r="O186" s="48"/>
      <c r="P186" s="75"/>
      <c r="Q186" s="157"/>
      <c r="R186" s="49"/>
      <c r="S186" s="88"/>
      <c r="T186" s="49"/>
      <c r="U186" s="88"/>
      <c r="V186" s="35"/>
    </row>
    <row r="187" spans="1:22" ht="18" customHeight="1" thickBot="1">
      <c r="A187" s="23">
        <f t="shared" si="8"/>
        <v>0</v>
      </c>
      <c r="B187" s="40">
        <f t="shared" si="10"/>
      </c>
      <c r="C187" s="101"/>
      <c r="D187" s="82"/>
      <c r="E187" s="55">
        <f t="shared" si="11"/>
      </c>
      <c r="F187" s="54"/>
      <c r="G187" s="106">
        <f>IF(D187="","",'所属名一覧'!$C$8)</f>
      </c>
      <c r="H187" s="122"/>
      <c r="I187" s="56"/>
      <c r="J187" s="77"/>
      <c r="K187" s="159"/>
      <c r="L187" s="56"/>
      <c r="M187" s="77"/>
      <c r="N187" s="159"/>
      <c r="O187" s="56"/>
      <c r="P187" s="77"/>
      <c r="Q187" s="159"/>
      <c r="R187" s="57"/>
      <c r="S187" s="90"/>
      <c r="T187" s="57"/>
      <c r="U187" s="90"/>
      <c r="V187" s="35"/>
    </row>
    <row r="188" spans="1:22" ht="18" customHeight="1">
      <c r="A188" s="23">
        <f t="shared" si="8"/>
        <v>0</v>
      </c>
      <c r="B188" s="41">
        <f t="shared" si="10"/>
      </c>
      <c r="C188" s="98"/>
      <c r="D188" s="84"/>
      <c r="E188" s="37">
        <f t="shared" si="11"/>
      </c>
      <c r="F188" s="43"/>
      <c r="G188" s="103">
        <f>IF(D188="","",'所属名一覧'!$C$8)</f>
      </c>
      <c r="H188" s="103"/>
      <c r="I188" s="44"/>
      <c r="J188" s="74"/>
      <c r="K188" s="156"/>
      <c r="L188" s="44"/>
      <c r="M188" s="74"/>
      <c r="N188" s="156"/>
      <c r="O188" s="44"/>
      <c r="P188" s="74"/>
      <c r="Q188" s="156"/>
      <c r="R188" s="45"/>
      <c r="S188" s="87"/>
      <c r="T188" s="45"/>
      <c r="U188" s="87"/>
      <c r="V188" s="35"/>
    </row>
    <row r="189" spans="1:22" ht="18" customHeight="1">
      <c r="A189" s="23">
        <f t="shared" si="8"/>
        <v>0</v>
      </c>
      <c r="B189" s="38">
        <f t="shared" si="10"/>
      </c>
      <c r="C189" s="99"/>
      <c r="D189" s="81"/>
      <c r="E189" s="47">
        <f t="shared" si="11"/>
      </c>
      <c r="F189" s="46"/>
      <c r="G189" s="104">
        <f>IF(D189="","",'所属名一覧'!$C$8)</f>
      </c>
      <c r="H189" s="104"/>
      <c r="I189" s="48"/>
      <c r="J189" s="75"/>
      <c r="K189" s="157"/>
      <c r="L189" s="48"/>
      <c r="M189" s="75"/>
      <c r="N189" s="157"/>
      <c r="O189" s="48"/>
      <c r="P189" s="75"/>
      <c r="Q189" s="157"/>
      <c r="R189" s="49"/>
      <c r="S189" s="88"/>
      <c r="T189" s="49"/>
      <c r="U189" s="88"/>
      <c r="V189" s="35"/>
    </row>
    <row r="190" spans="1:22" ht="18" customHeight="1">
      <c r="A190" s="23">
        <f t="shared" si="8"/>
        <v>0</v>
      </c>
      <c r="B190" s="39">
        <f t="shared" si="10"/>
      </c>
      <c r="C190" s="100"/>
      <c r="D190" s="80"/>
      <c r="E190" s="51">
        <f t="shared" si="11"/>
      </c>
      <c r="F190" s="50"/>
      <c r="G190" s="105">
        <f>IF(D190="","",'所属名一覧'!$C$8)</f>
      </c>
      <c r="H190" s="105"/>
      <c r="I190" s="52"/>
      <c r="J190" s="76"/>
      <c r="K190" s="158"/>
      <c r="L190" s="52"/>
      <c r="M190" s="76"/>
      <c r="N190" s="158"/>
      <c r="O190" s="52"/>
      <c r="P190" s="76"/>
      <c r="Q190" s="158"/>
      <c r="R190" s="53"/>
      <c r="S190" s="89"/>
      <c r="T190" s="53"/>
      <c r="U190" s="89"/>
      <c r="V190" s="35"/>
    </row>
    <row r="191" spans="1:22" ht="18" customHeight="1">
      <c r="A191" s="23">
        <f t="shared" si="8"/>
        <v>0</v>
      </c>
      <c r="B191" s="38">
        <f t="shared" si="10"/>
      </c>
      <c r="C191" s="99"/>
      <c r="D191" s="81"/>
      <c r="E191" s="47">
        <f t="shared" si="11"/>
      </c>
      <c r="F191" s="46"/>
      <c r="G191" s="104">
        <f>IF(D191="","",'所属名一覧'!$C$8)</f>
      </c>
      <c r="H191" s="104"/>
      <c r="I191" s="48"/>
      <c r="J191" s="75"/>
      <c r="K191" s="157"/>
      <c r="L191" s="48"/>
      <c r="M191" s="75"/>
      <c r="N191" s="157"/>
      <c r="O191" s="48"/>
      <c r="P191" s="75"/>
      <c r="Q191" s="157"/>
      <c r="R191" s="49"/>
      <c r="S191" s="88"/>
      <c r="T191" s="49"/>
      <c r="U191" s="88"/>
      <c r="V191" s="35"/>
    </row>
    <row r="192" spans="1:22" ht="18" customHeight="1" thickBot="1">
      <c r="A192" s="23">
        <f>IF(D192="",0,COUNTIF($D$13:$D$192,D192))</f>
        <v>0</v>
      </c>
      <c r="B192" s="42">
        <f t="shared" si="10"/>
      </c>
      <c r="C192" s="102"/>
      <c r="D192" s="86"/>
      <c r="E192" s="59">
        <f t="shared" si="11"/>
      </c>
      <c r="F192" s="60"/>
      <c r="G192" s="107">
        <f>IF(D192="","",'所属名一覧'!$C$8)</f>
      </c>
      <c r="H192" s="123"/>
      <c r="I192" s="56"/>
      <c r="J192" s="77"/>
      <c r="K192" s="159"/>
      <c r="L192" s="56"/>
      <c r="M192" s="77"/>
      <c r="N192" s="159"/>
      <c r="O192" s="56"/>
      <c r="P192" s="77"/>
      <c r="Q192" s="159"/>
      <c r="R192" s="61"/>
      <c r="S192" s="91"/>
      <c r="T192" s="61"/>
      <c r="U192" s="91"/>
      <c r="V192" s="35"/>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B13:C192 N13:N192 F13:F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女子種目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5"/>
  </sheetPr>
  <dimension ref="A1:AE192"/>
  <sheetViews>
    <sheetView zoomScalePageLayoutView="0" workbookViewId="0" topLeftCell="A4">
      <selection activeCell="D5" sqref="D5"/>
    </sheetView>
  </sheetViews>
  <sheetFormatPr defaultColWidth="8.796875" defaultRowHeight="15"/>
  <cols>
    <col min="1" max="1" width="9" style="138" customWidth="1"/>
    <col min="2" max="2" width="12.09765625" style="138" customWidth="1"/>
    <col min="3" max="3" width="7" style="138" customWidth="1"/>
    <col min="4" max="4" width="12.09765625" style="138" customWidth="1"/>
    <col min="5" max="5" width="7" style="138" customWidth="1"/>
    <col min="6" max="6" width="9" style="138" customWidth="1"/>
    <col min="7" max="7" width="12.09765625" style="138" customWidth="1"/>
    <col min="8" max="8" width="7" style="138" customWidth="1"/>
    <col min="9" max="9" width="12.09765625" style="138" customWidth="1"/>
    <col min="10" max="10" width="7" style="138" customWidth="1"/>
    <col min="11" max="16384" width="9" style="138" customWidth="1"/>
  </cols>
  <sheetData>
    <row r="1" s="154" customFormat="1" ht="25.5">
      <c r="A1" s="153" t="s">
        <v>85</v>
      </c>
    </row>
    <row r="2" ht="15" thickBot="1"/>
    <row r="3" spans="2:14" ht="15" thickBot="1">
      <c r="B3" s="139" t="s">
        <v>78</v>
      </c>
      <c r="C3" s="204" t="s">
        <v>99</v>
      </c>
      <c r="D3" s="140"/>
      <c r="E3" s="140"/>
      <c r="F3" s="140"/>
      <c r="G3" s="140"/>
      <c r="H3" s="140"/>
      <c r="I3" s="140"/>
      <c r="J3" s="140"/>
      <c r="K3" s="141"/>
      <c r="L3" s="142"/>
      <c r="M3" s="142"/>
      <c r="N3" s="142"/>
    </row>
    <row r="5" ht="14.25">
      <c r="B5" s="138" t="s">
        <v>79</v>
      </c>
    </row>
    <row r="7" spans="2:7" ht="15" thickBot="1">
      <c r="B7" s="138" t="s">
        <v>83</v>
      </c>
      <c r="G7" s="138" t="s">
        <v>84</v>
      </c>
    </row>
    <row r="8" spans="2:10" ht="15" thickBot="1">
      <c r="B8" s="143" t="s">
        <v>80</v>
      </c>
      <c r="C8" s="144" t="s">
        <v>82</v>
      </c>
      <c r="D8" s="143" t="s">
        <v>81</v>
      </c>
      <c r="E8" s="144" t="s">
        <v>82</v>
      </c>
      <c r="F8" s="145"/>
      <c r="G8" s="143" t="s">
        <v>80</v>
      </c>
      <c r="H8" s="144" t="s">
        <v>82</v>
      </c>
      <c r="I8" s="143" t="s">
        <v>81</v>
      </c>
      <c r="J8" s="144" t="s">
        <v>82</v>
      </c>
    </row>
    <row r="9" spans="2:10" ht="14.25">
      <c r="B9" s="146" t="s">
        <v>93</v>
      </c>
      <c r="C9" s="147">
        <v>1</v>
      </c>
      <c r="D9" s="148" t="s">
        <v>77</v>
      </c>
      <c r="E9" s="147">
        <v>7</v>
      </c>
      <c r="G9" s="146" t="s">
        <v>93</v>
      </c>
      <c r="H9" s="147">
        <v>8</v>
      </c>
      <c r="I9" s="148" t="s">
        <v>77</v>
      </c>
      <c r="J9" s="147">
        <v>14</v>
      </c>
    </row>
    <row r="10" spans="2:10" ht="14.25">
      <c r="B10" s="149" t="s">
        <v>94</v>
      </c>
      <c r="C10" s="150">
        <v>2</v>
      </c>
      <c r="D10" s="149"/>
      <c r="E10" s="150"/>
      <c r="G10" s="149" t="s">
        <v>94</v>
      </c>
      <c r="H10" s="150">
        <v>9</v>
      </c>
      <c r="I10" s="149"/>
      <c r="J10" s="150"/>
    </row>
    <row r="11" spans="2:27" ht="14.25">
      <c r="B11" s="149" t="s">
        <v>97</v>
      </c>
      <c r="C11" s="150">
        <v>3</v>
      </c>
      <c r="D11" s="149"/>
      <c r="E11" s="150"/>
      <c r="G11" s="149" t="s">
        <v>97</v>
      </c>
      <c r="H11" s="150">
        <v>10</v>
      </c>
      <c r="I11" s="149"/>
      <c r="J11" s="150"/>
      <c r="U11" s="138" t="s">
        <v>87</v>
      </c>
      <c r="AA11" s="138" t="s">
        <v>92</v>
      </c>
    </row>
    <row r="12" spans="2:31" ht="14.25">
      <c r="B12" s="149" t="s">
        <v>67</v>
      </c>
      <c r="C12" s="150">
        <v>4</v>
      </c>
      <c r="D12" s="149"/>
      <c r="E12" s="150"/>
      <c r="G12" s="149" t="s">
        <v>67</v>
      </c>
      <c r="H12" s="150">
        <v>11</v>
      </c>
      <c r="I12" s="149"/>
      <c r="J12" s="150"/>
      <c r="U12" s="155" t="s">
        <v>86</v>
      </c>
      <c r="V12" s="155" t="s">
        <v>88</v>
      </c>
      <c r="W12" s="155" t="s">
        <v>89</v>
      </c>
      <c r="X12" s="155" t="s">
        <v>90</v>
      </c>
      <c r="Y12" s="155" t="s">
        <v>91</v>
      </c>
      <c r="AA12" s="155" t="s">
        <v>86</v>
      </c>
      <c r="AB12" s="155" t="s">
        <v>88</v>
      </c>
      <c r="AC12" s="155" t="s">
        <v>89</v>
      </c>
      <c r="AD12" s="155" t="s">
        <v>90</v>
      </c>
      <c r="AE12" s="155" t="s">
        <v>91</v>
      </c>
    </row>
    <row r="13" spans="2:31" ht="14.25">
      <c r="B13" s="149" t="s">
        <v>68</v>
      </c>
      <c r="C13" s="150">
        <v>5</v>
      </c>
      <c r="D13" s="149"/>
      <c r="E13" s="150"/>
      <c r="G13" s="149" t="s">
        <v>68</v>
      </c>
      <c r="H13" s="150">
        <v>12</v>
      </c>
      <c r="I13" s="149"/>
      <c r="J13" s="150"/>
      <c r="U13" s="155">
        <f>IF('男子名簿'!$I13="","",VLOOKUP('男子名簿'!$I13,$B$9:$C$38,2,0))</f>
      </c>
      <c r="V13" s="155">
        <f>IF('男子名簿'!$L13="","",VLOOKUP('男子名簿'!$L13,$B$9:$C$38,2,0))</f>
      </c>
      <c r="W13" s="155">
        <f>IF('男子名簿'!$O13="","",VLOOKUP('男子名簿'!$O13,$B$9:$C$38,2,0))</f>
      </c>
      <c r="X13" s="155">
        <f>IF('男子名簿'!$R13="","",$E$9)</f>
      </c>
      <c r="Y13" s="155">
        <f>IF('男子名簿'!$T13="","",$E$10)</f>
      </c>
      <c r="AA13" s="155">
        <f>IF('女子名簿'!$I13="","",VLOOKUP('女子名簿'!$I13,$G$9:$H$38,2,0))</f>
      </c>
      <c r="AB13" s="155">
        <f>IF('女子名簿'!$L13="","",VLOOKUP('女子名簿'!$L13,$G$9:$H$38,2,0))</f>
      </c>
      <c r="AC13" s="155">
        <f>IF('女子名簿'!$O13="","",VLOOKUP('女子名簿'!$O13,$G$9:$H$38,2,0))</f>
      </c>
      <c r="AD13" s="155">
        <f>IF('女子名簿'!$R13="","",$J$9)</f>
      </c>
      <c r="AE13" s="155">
        <f>IF('女子名簿'!$T13="","",$J$10)</f>
      </c>
    </row>
    <row r="14" spans="2:31" ht="14.25">
      <c r="B14" s="149" t="s">
        <v>98</v>
      </c>
      <c r="C14" s="150">
        <v>6</v>
      </c>
      <c r="D14" s="149"/>
      <c r="E14" s="150"/>
      <c r="G14" s="149" t="s">
        <v>98</v>
      </c>
      <c r="H14" s="150">
        <v>13</v>
      </c>
      <c r="I14" s="149"/>
      <c r="J14" s="150"/>
      <c r="U14" s="155">
        <f>IF('男子名簿'!$I14="","",VLOOKUP('男子名簿'!$I14,$B$9:$C$38,2,0))</f>
      </c>
      <c r="V14" s="155">
        <f>IF('男子名簿'!$L14="","",VLOOKUP('男子名簿'!$L14,$B$9:$C$38,2,0))</f>
      </c>
      <c r="W14" s="155">
        <f>IF('男子名簿'!$O14="","",VLOOKUP('男子名簿'!$O14,$B$9:$C$38,2,0))</f>
      </c>
      <c r="X14" s="155">
        <f>IF('男子名簿'!$R14="","",$E$9)</f>
      </c>
      <c r="Y14" s="155">
        <f>IF('男子名簿'!$T14="","",$E$10)</f>
      </c>
      <c r="AA14" s="155">
        <f>IF('女子名簿'!$I14="","",VLOOKUP('女子名簿'!$I14,$G$9:$H$38,2,0))</f>
      </c>
      <c r="AB14" s="155">
        <f>IF('女子名簿'!$L14="","",VLOOKUP('女子名簿'!$L14,$G$9:$H$38,2,0))</f>
      </c>
      <c r="AC14" s="155">
        <f>IF('女子名簿'!$O14="","",VLOOKUP('女子名簿'!$O14,$G$9:$H$38,2,0))</f>
      </c>
      <c r="AD14" s="155">
        <f>IF('女子名簿'!$R14="","",$J$9)</f>
      </c>
      <c r="AE14" s="155">
        <f>IF('女子名簿'!$T14="","",$J$10)</f>
      </c>
    </row>
    <row r="15" spans="2:31" ht="14.25">
      <c r="B15" s="149" t="s">
        <v>95</v>
      </c>
      <c r="C15" s="150"/>
      <c r="D15" s="149"/>
      <c r="E15" s="150"/>
      <c r="G15" s="149"/>
      <c r="H15" s="150"/>
      <c r="I15" s="149"/>
      <c r="J15" s="150"/>
      <c r="U15" s="155">
        <f>IF('男子名簿'!$I15="","",VLOOKUP('男子名簿'!$I15,$B$9:$C$38,2,0))</f>
      </c>
      <c r="V15" s="155">
        <f>IF('男子名簿'!$L15="","",VLOOKUP('男子名簿'!$L15,$B$9:$C$38,2,0))</f>
      </c>
      <c r="W15" s="155">
        <f>IF('男子名簿'!$O15="","",VLOOKUP('男子名簿'!$O15,$B$9:$C$38,2,0))</f>
      </c>
      <c r="X15" s="155">
        <f>IF('男子名簿'!$R15="","",$E$9)</f>
      </c>
      <c r="Y15" s="155">
        <f>IF('男子名簿'!$T15="","",$E$10)</f>
      </c>
      <c r="AA15" s="155">
        <f>IF('女子名簿'!$I15="","",VLOOKUP('女子名簿'!$I15,$G$9:$H$38,2,0))</f>
      </c>
      <c r="AB15" s="155">
        <f>IF('女子名簿'!$L15="","",VLOOKUP('女子名簿'!$L15,$G$9:$H$38,2,0))</f>
      </c>
      <c r="AC15" s="155">
        <f>IF('女子名簿'!$O15="","",VLOOKUP('女子名簿'!$O15,$G$9:$H$38,2,0))</f>
      </c>
      <c r="AD15" s="155">
        <f>IF('女子名簿'!$R15="","",$J$9)</f>
      </c>
      <c r="AE15" s="155">
        <f>IF('女子名簿'!$T15="","",$J$10)</f>
      </c>
    </row>
    <row r="16" spans="2:31" ht="14.25">
      <c r="B16" s="149" t="s">
        <v>96</v>
      </c>
      <c r="C16" s="150"/>
      <c r="D16" s="149"/>
      <c r="E16" s="150"/>
      <c r="G16" s="149"/>
      <c r="H16" s="150"/>
      <c r="I16" s="149"/>
      <c r="J16" s="150"/>
      <c r="U16" s="155">
        <f>IF('男子名簿'!$I16="","",VLOOKUP('男子名簿'!$I16,$B$9:$C$38,2,0))</f>
      </c>
      <c r="V16" s="155">
        <f>IF('男子名簿'!$L16="","",VLOOKUP('男子名簿'!$L16,$B$9:$C$38,2,0))</f>
      </c>
      <c r="W16" s="155">
        <f>IF('男子名簿'!$O16="","",VLOOKUP('男子名簿'!$O16,$B$9:$C$38,2,0))</f>
      </c>
      <c r="X16" s="155">
        <f>IF('男子名簿'!$R16="","",$E$9)</f>
      </c>
      <c r="Y16" s="155">
        <f>IF('男子名簿'!$T16="","",$E$10)</f>
      </c>
      <c r="AA16" s="155">
        <f>IF('女子名簿'!$I16="","",VLOOKUP('女子名簿'!$I16,$G$9:$H$38,2,0))</f>
      </c>
      <c r="AB16" s="155">
        <f>IF('女子名簿'!$L16="","",VLOOKUP('女子名簿'!$L16,$G$9:$H$38,2,0))</f>
      </c>
      <c r="AC16" s="155">
        <f>IF('女子名簿'!$O16="","",VLOOKUP('女子名簿'!$O16,$G$9:$H$38,2,0))</f>
      </c>
      <c r="AD16" s="155">
        <f>IF('女子名簿'!$R16="","",$J$9)</f>
      </c>
      <c r="AE16" s="155">
        <f>IF('女子名簿'!$T16="","",$J$10)</f>
      </c>
    </row>
    <row r="17" spans="2:31" ht="14.25">
      <c r="B17" s="149"/>
      <c r="C17" s="150"/>
      <c r="D17" s="149"/>
      <c r="E17" s="150"/>
      <c r="G17" s="149"/>
      <c r="H17" s="150"/>
      <c r="I17" s="149"/>
      <c r="J17" s="150"/>
      <c r="U17" s="155">
        <f>IF('男子名簿'!$I17="","",VLOOKUP('男子名簿'!$I17,$B$9:$C$38,2,0))</f>
      </c>
      <c r="V17" s="155">
        <f>IF('男子名簿'!$L17="","",VLOOKUP('男子名簿'!$L17,$B$9:$C$38,2,0))</f>
      </c>
      <c r="W17" s="155">
        <f>IF('男子名簿'!$O17="","",VLOOKUP('男子名簿'!$O17,$B$9:$C$38,2,0))</f>
      </c>
      <c r="X17" s="155">
        <f>IF('男子名簿'!$R17="","",$E$9)</f>
      </c>
      <c r="Y17" s="155">
        <f>IF('男子名簿'!$T17="","",$E$10)</f>
      </c>
      <c r="AA17" s="155">
        <f>IF('女子名簿'!$I17="","",VLOOKUP('女子名簿'!$I17,$G$9:$H$38,2,0))</f>
      </c>
      <c r="AB17" s="155">
        <f>IF('女子名簿'!$L17="","",VLOOKUP('女子名簿'!$L17,$G$9:$H$38,2,0))</f>
      </c>
      <c r="AC17" s="155">
        <f>IF('女子名簿'!$O17="","",VLOOKUP('女子名簿'!$O17,$G$9:$H$38,2,0))</f>
      </c>
      <c r="AD17" s="155">
        <f>IF('女子名簿'!$R17="","",$J$9)</f>
      </c>
      <c r="AE17" s="155">
        <f>IF('女子名簿'!$T17="","",$J$10)</f>
      </c>
    </row>
    <row r="18" spans="2:31" ht="14.25">
      <c r="B18" s="149" t="s">
        <v>95</v>
      </c>
      <c r="C18" s="150"/>
      <c r="D18" s="149"/>
      <c r="E18" s="150"/>
      <c r="G18" s="149"/>
      <c r="H18" s="150"/>
      <c r="I18" s="149"/>
      <c r="J18" s="150"/>
      <c r="U18" s="155">
        <f>IF('男子名簿'!$I18="","",VLOOKUP('男子名簿'!$I18,$B$9:$C$38,2,0))</f>
      </c>
      <c r="V18" s="155">
        <f>IF('男子名簿'!$L18="","",VLOOKUP('男子名簿'!$L18,$B$9:$C$38,2,0))</f>
      </c>
      <c r="W18" s="155">
        <f>IF('男子名簿'!$O18="","",VLOOKUP('男子名簿'!$O18,$B$9:$C$38,2,0))</f>
      </c>
      <c r="X18" s="155">
        <f>IF('男子名簿'!$R18="","",$E$9)</f>
      </c>
      <c r="Y18" s="155">
        <f>IF('男子名簿'!$T18="","",$E$10)</f>
      </c>
      <c r="AA18" s="155">
        <f>IF('女子名簿'!$I18="","",VLOOKUP('女子名簿'!$I18,$G$9:$H$38,2,0))</f>
      </c>
      <c r="AB18" s="155">
        <f>IF('女子名簿'!$L18="","",VLOOKUP('女子名簿'!$L18,$G$9:$H$38,2,0))</f>
      </c>
      <c r="AC18" s="155">
        <f>IF('女子名簿'!$O18="","",VLOOKUP('女子名簿'!$O18,$G$9:$H$38,2,0))</f>
      </c>
      <c r="AD18" s="155">
        <f>IF('女子名簿'!$R18="","",$J$9)</f>
      </c>
      <c r="AE18" s="155">
        <f>IF('女子名簿'!$T18="","",$J$10)</f>
      </c>
    </row>
    <row r="19" spans="2:31" ht="15">
      <c r="B19" s="149" t="s">
        <v>95</v>
      </c>
      <c r="C19" s="150"/>
      <c r="D19" s="149"/>
      <c r="E19" s="150"/>
      <c r="G19" s="149"/>
      <c r="H19" s="150"/>
      <c r="I19" s="149"/>
      <c r="J19" s="150"/>
      <c r="U19" s="155">
        <f>IF('男子名簿'!$I19="","",VLOOKUP('男子名簿'!$I19,$B$9:$C$38,2,0))</f>
      </c>
      <c r="V19" s="155">
        <f>IF('男子名簿'!$L19="","",VLOOKUP('男子名簿'!$L19,$B$9:$C$38,2,0))</f>
      </c>
      <c r="W19" s="155">
        <f>IF('男子名簿'!$O19="","",VLOOKUP('男子名簿'!$O19,$B$9:$C$38,2,0))</f>
      </c>
      <c r="X19" s="155">
        <f>IF('男子名簿'!$R19="","",$E$9)</f>
      </c>
      <c r="Y19" s="155">
        <f>IF('男子名簿'!$T19="","",$E$10)</f>
      </c>
      <c r="AA19" s="155">
        <f>IF('女子名簿'!$I19="","",VLOOKUP('女子名簿'!$I19,$G$9:$H$38,2,0))</f>
      </c>
      <c r="AB19" s="155">
        <f>IF('女子名簿'!$L19="","",VLOOKUP('女子名簿'!$L19,$G$9:$H$38,2,0))</f>
      </c>
      <c r="AC19" s="155">
        <f>IF('女子名簿'!$O19="","",VLOOKUP('女子名簿'!$O19,$G$9:$H$38,2,0))</f>
      </c>
      <c r="AD19" s="155">
        <f>IF('女子名簿'!$R19="","",$J$9)</f>
      </c>
      <c r="AE19" s="155">
        <f>IF('女子名簿'!$T19="","",$J$10)</f>
      </c>
    </row>
    <row r="20" spans="2:31" ht="15">
      <c r="B20" s="149" t="s">
        <v>95</v>
      </c>
      <c r="C20" s="150"/>
      <c r="D20" s="149"/>
      <c r="E20" s="150"/>
      <c r="G20" s="149"/>
      <c r="H20" s="150"/>
      <c r="I20" s="149"/>
      <c r="J20" s="150"/>
      <c r="U20" s="155">
        <f>IF('男子名簿'!$I20="","",VLOOKUP('男子名簿'!$I20,$B$9:$C$38,2,0))</f>
      </c>
      <c r="V20" s="155">
        <f>IF('男子名簿'!$L20="","",VLOOKUP('男子名簿'!$L20,$B$9:$C$38,2,0))</f>
      </c>
      <c r="W20" s="155">
        <f>IF('男子名簿'!$O20="","",VLOOKUP('男子名簿'!$O20,$B$9:$C$38,2,0))</f>
      </c>
      <c r="X20" s="155">
        <f>IF('男子名簿'!$R20="","",$E$9)</f>
      </c>
      <c r="Y20" s="155">
        <f>IF('男子名簿'!$T20="","",$E$10)</f>
      </c>
      <c r="AA20" s="155">
        <f>IF('女子名簿'!$I20="","",VLOOKUP('女子名簿'!$I20,$G$9:$H$38,2,0))</f>
      </c>
      <c r="AB20" s="155">
        <f>IF('女子名簿'!$L20="","",VLOOKUP('女子名簿'!$L20,$G$9:$H$38,2,0))</f>
      </c>
      <c r="AC20" s="155">
        <f>IF('女子名簿'!$O20="","",VLOOKUP('女子名簿'!$O20,$G$9:$H$38,2,0))</f>
      </c>
      <c r="AD20" s="155">
        <f>IF('女子名簿'!$R20="","",$J$9)</f>
      </c>
      <c r="AE20" s="155">
        <f>IF('女子名簿'!$T20="","",$J$10)</f>
      </c>
    </row>
    <row r="21" spans="2:31" ht="15">
      <c r="B21" s="149" t="s">
        <v>95</v>
      </c>
      <c r="C21" s="150"/>
      <c r="D21" s="149"/>
      <c r="E21" s="150"/>
      <c r="G21" s="149"/>
      <c r="H21" s="150"/>
      <c r="I21" s="149"/>
      <c r="J21" s="150"/>
      <c r="U21" s="155">
        <f>IF('男子名簿'!$I21="","",VLOOKUP('男子名簿'!$I21,$B$9:$C$38,2,0))</f>
      </c>
      <c r="V21" s="155">
        <f>IF('男子名簿'!$L21="","",VLOOKUP('男子名簿'!$L21,$B$9:$C$38,2,0))</f>
      </c>
      <c r="W21" s="155">
        <f>IF('男子名簿'!$O21="","",VLOOKUP('男子名簿'!$O21,$B$9:$C$38,2,0))</f>
      </c>
      <c r="X21" s="155">
        <f>IF('男子名簿'!$R21="","",$E$9)</f>
      </c>
      <c r="Y21" s="155">
        <f>IF('男子名簿'!$T21="","",$E$10)</f>
      </c>
      <c r="AA21" s="155">
        <f>IF('女子名簿'!$I21="","",VLOOKUP('女子名簿'!$I21,$G$9:$H$38,2,0))</f>
      </c>
      <c r="AB21" s="155">
        <f>IF('女子名簿'!$L21="","",VLOOKUP('女子名簿'!$L21,$G$9:$H$38,2,0))</f>
      </c>
      <c r="AC21" s="155">
        <f>IF('女子名簿'!$O21="","",VLOOKUP('女子名簿'!$O21,$G$9:$H$38,2,0))</f>
      </c>
      <c r="AD21" s="155">
        <f>IF('女子名簿'!$R21="","",$J$9)</f>
      </c>
      <c r="AE21" s="155">
        <f>IF('女子名簿'!$T21="","",$J$10)</f>
      </c>
    </row>
    <row r="22" spans="2:31" ht="15">
      <c r="B22" s="149" t="s">
        <v>95</v>
      </c>
      <c r="C22" s="150"/>
      <c r="D22" s="149"/>
      <c r="E22" s="150"/>
      <c r="G22" s="149"/>
      <c r="H22" s="150"/>
      <c r="I22" s="149"/>
      <c r="J22" s="150"/>
      <c r="U22" s="155">
        <f>IF('男子名簿'!$I22="","",VLOOKUP('男子名簿'!$I22,$B$9:$C$38,2,0))</f>
      </c>
      <c r="V22" s="155">
        <f>IF('男子名簿'!$L22="","",VLOOKUP('男子名簿'!$L22,$B$9:$C$38,2,0))</f>
      </c>
      <c r="W22" s="155">
        <f>IF('男子名簿'!$O22="","",VLOOKUP('男子名簿'!$O22,$B$9:$C$38,2,0))</f>
      </c>
      <c r="X22" s="155">
        <f>IF('男子名簿'!$R22="","",$E$9)</f>
      </c>
      <c r="Y22" s="155">
        <f>IF('男子名簿'!$T22="","",$E$10)</f>
      </c>
      <c r="AA22" s="155">
        <f>IF('女子名簿'!$I22="","",VLOOKUP('女子名簿'!$I22,$G$9:$H$38,2,0))</f>
      </c>
      <c r="AB22" s="155">
        <f>IF('女子名簿'!$L22="","",VLOOKUP('女子名簿'!$L22,$G$9:$H$38,2,0))</f>
      </c>
      <c r="AC22" s="155">
        <f>IF('女子名簿'!$O22="","",VLOOKUP('女子名簿'!$O22,$G$9:$H$38,2,0))</f>
      </c>
      <c r="AD22" s="155">
        <f>IF('女子名簿'!$R22="","",$J$9)</f>
      </c>
      <c r="AE22" s="155">
        <f>IF('女子名簿'!$T22="","",$J$10)</f>
      </c>
    </row>
    <row r="23" spans="2:31" ht="15">
      <c r="B23" s="149" t="s">
        <v>96</v>
      </c>
      <c r="C23" s="150"/>
      <c r="D23" s="149"/>
      <c r="E23" s="150"/>
      <c r="G23" s="149"/>
      <c r="H23" s="150"/>
      <c r="I23" s="149"/>
      <c r="J23" s="150"/>
      <c r="U23" s="155">
        <f>IF('男子名簿'!$I23="","",VLOOKUP('男子名簿'!$I23,$B$9:$C$38,2,0))</f>
      </c>
      <c r="V23" s="155">
        <f>IF('男子名簿'!$L23="","",VLOOKUP('男子名簿'!$L23,$B$9:$C$38,2,0))</f>
      </c>
      <c r="W23" s="155">
        <f>IF('男子名簿'!$O23="","",VLOOKUP('男子名簿'!$O23,$B$9:$C$38,2,0))</f>
      </c>
      <c r="X23" s="155">
        <f>IF('男子名簿'!$R23="","",$E$9)</f>
      </c>
      <c r="Y23" s="155">
        <f>IF('男子名簿'!$T23="","",$E$10)</f>
      </c>
      <c r="AA23" s="155">
        <f>IF('女子名簿'!$I23="","",VLOOKUP('女子名簿'!$I23,$G$9:$H$38,2,0))</f>
      </c>
      <c r="AB23" s="155">
        <f>IF('女子名簿'!$L23="","",VLOOKUP('女子名簿'!$L23,$G$9:$H$38,2,0))</f>
      </c>
      <c r="AC23" s="155">
        <f>IF('女子名簿'!$O23="","",VLOOKUP('女子名簿'!$O23,$G$9:$H$38,2,0))</f>
      </c>
      <c r="AD23" s="155">
        <f>IF('女子名簿'!$R23="","",$J$9)</f>
      </c>
      <c r="AE23" s="155">
        <f>IF('女子名簿'!$T23="","",$J$10)</f>
      </c>
    </row>
    <row r="24" spans="2:31" ht="15">
      <c r="B24" s="149"/>
      <c r="C24" s="150"/>
      <c r="D24" s="149"/>
      <c r="E24" s="150"/>
      <c r="G24" s="149"/>
      <c r="H24" s="150"/>
      <c r="I24" s="149"/>
      <c r="J24" s="150"/>
      <c r="U24" s="155">
        <f>IF('男子名簿'!$I24="","",VLOOKUP('男子名簿'!$I24,$B$9:$C$38,2,0))</f>
      </c>
      <c r="V24" s="155">
        <f>IF('男子名簿'!$L24="","",VLOOKUP('男子名簿'!$L24,$B$9:$C$38,2,0))</f>
      </c>
      <c r="W24" s="155">
        <f>IF('男子名簿'!$O24="","",VLOOKUP('男子名簿'!$O24,$B$9:$C$38,2,0))</f>
      </c>
      <c r="X24" s="155">
        <f>IF('男子名簿'!$R24="","",$E$9)</f>
      </c>
      <c r="Y24" s="155">
        <f>IF('男子名簿'!$T24="","",$E$10)</f>
      </c>
      <c r="AA24" s="155">
        <f>IF('女子名簿'!$I24="","",VLOOKUP('女子名簿'!$I24,$G$9:$H$38,2,0))</f>
      </c>
      <c r="AB24" s="155">
        <f>IF('女子名簿'!$L24="","",VLOOKUP('女子名簿'!$L24,$G$9:$H$38,2,0))</f>
      </c>
      <c r="AC24" s="155">
        <f>IF('女子名簿'!$O24="","",VLOOKUP('女子名簿'!$O24,$G$9:$H$38,2,0))</f>
      </c>
      <c r="AD24" s="155">
        <f>IF('女子名簿'!$R24="","",$J$9)</f>
      </c>
      <c r="AE24" s="155">
        <f>IF('女子名簿'!$T24="","",$J$10)</f>
      </c>
    </row>
    <row r="25" spans="2:31" ht="15">
      <c r="B25" s="149"/>
      <c r="C25" s="150"/>
      <c r="D25" s="149"/>
      <c r="E25" s="150"/>
      <c r="G25" s="149"/>
      <c r="H25" s="150"/>
      <c r="I25" s="149"/>
      <c r="J25" s="150"/>
      <c r="U25" s="155">
        <f>IF('男子名簿'!$I25="","",VLOOKUP('男子名簿'!$I25,$B$9:$C$38,2,0))</f>
      </c>
      <c r="V25" s="155">
        <f>IF('男子名簿'!$L25="","",VLOOKUP('男子名簿'!$L25,$B$9:$C$38,2,0))</f>
      </c>
      <c r="W25" s="155">
        <f>IF('男子名簿'!$O25="","",VLOOKUP('男子名簿'!$O25,$B$9:$C$38,2,0))</f>
      </c>
      <c r="X25" s="155">
        <f>IF('男子名簿'!$R25="","",$E$9)</f>
      </c>
      <c r="Y25" s="155">
        <f>IF('男子名簿'!$T25="","",$E$10)</f>
      </c>
      <c r="AA25" s="155">
        <f>IF('女子名簿'!$I25="","",VLOOKUP('女子名簿'!$I25,$G$9:$H$38,2,0))</f>
      </c>
      <c r="AB25" s="155">
        <f>IF('女子名簿'!$L25="","",VLOOKUP('女子名簿'!$L25,$G$9:$H$38,2,0))</f>
      </c>
      <c r="AC25" s="155">
        <f>IF('女子名簿'!$O25="","",VLOOKUP('女子名簿'!$O25,$G$9:$H$38,2,0))</f>
      </c>
      <c r="AD25" s="155">
        <f>IF('女子名簿'!$R25="","",$J$9)</f>
      </c>
      <c r="AE25" s="155">
        <f>IF('女子名簿'!$T25="","",$J$10)</f>
      </c>
    </row>
    <row r="26" spans="2:31" ht="15">
      <c r="B26" s="149"/>
      <c r="C26" s="150"/>
      <c r="D26" s="149"/>
      <c r="E26" s="150"/>
      <c r="G26" s="149"/>
      <c r="H26" s="150"/>
      <c r="I26" s="149"/>
      <c r="J26" s="150"/>
      <c r="U26" s="155">
        <f>IF('男子名簿'!$I26="","",VLOOKUP('男子名簿'!$I26,$B$9:$C$38,2,0))</f>
      </c>
      <c r="V26" s="155">
        <f>IF('男子名簿'!$L26="","",VLOOKUP('男子名簿'!$L26,$B$9:$C$38,2,0))</f>
      </c>
      <c r="W26" s="155">
        <f>IF('男子名簿'!$O26="","",VLOOKUP('男子名簿'!$O26,$B$9:$C$38,2,0))</f>
      </c>
      <c r="X26" s="155">
        <f>IF('男子名簿'!$R26="","",$E$9)</f>
      </c>
      <c r="Y26" s="155">
        <f>IF('男子名簿'!$T26="","",$E$10)</f>
      </c>
      <c r="AA26" s="155">
        <f>IF('女子名簿'!$I26="","",VLOOKUP('女子名簿'!$I26,$G$9:$H$38,2,0))</f>
      </c>
      <c r="AB26" s="155">
        <f>IF('女子名簿'!$L26="","",VLOOKUP('女子名簿'!$L26,$G$9:$H$38,2,0))</f>
      </c>
      <c r="AC26" s="155">
        <f>IF('女子名簿'!$O26="","",VLOOKUP('女子名簿'!$O26,$G$9:$H$38,2,0))</f>
      </c>
      <c r="AD26" s="155">
        <f>IF('女子名簿'!$R26="","",$J$9)</f>
      </c>
      <c r="AE26" s="155">
        <f>IF('女子名簿'!$T26="","",$J$10)</f>
      </c>
    </row>
    <row r="27" spans="2:31" ht="15">
      <c r="B27" s="149"/>
      <c r="C27" s="150"/>
      <c r="D27" s="149"/>
      <c r="E27" s="150"/>
      <c r="G27" s="149"/>
      <c r="H27" s="150"/>
      <c r="I27" s="149"/>
      <c r="J27" s="150"/>
      <c r="U27" s="155">
        <f>IF('男子名簿'!$I27="","",VLOOKUP('男子名簿'!$I27,$B$9:$C$38,2,0))</f>
      </c>
      <c r="V27" s="155">
        <f>IF('男子名簿'!$L27="","",VLOOKUP('男子名簿'!$L27,$B$9:$C$38,2,0))</f>
      </c>
      <c r="W27" s="155">
        <f>IF('男子名簿'!$O27="","",VLOOKUP('男子名簿'!$O27,$B$9:$C$38,2,0))</f>
      </c>
      <c r="X27" s="155">
        <f>IF('男子名簿'!$R27="","",$E$9)</f>
      </c>
      <c r="Y27" s="155">
        <f>IF('男子名簿'!$T27="","",$E$10)</f>
      </c>
      <c r="AA27" s="155">
        <f>IF('女子名簿'!$I27="","",VLOOKUP('女子名簿'!$I27,$G$9:$H$38,2,0))</f>
      </c>
      <c r="AB27" s="155">
        <f>IF('女子名簿'!$L27="","",VLOOKUP('女子名簿'!$L27,$G$9:$H$38,2,0))</f>
      </c>
      <c r="AC27" s="155">
        <f>IF('女子名簿'!$O27="","",VLOOKUP('女子名簿'!$O27,$G$9:$H$38,2,0))</f>
      </c>
      <c r="AD27" s="155">
        <f>IF('女子名簿'!$R27="","",$J$9)</f>
      </c>
      <c r="AE27" s="155">
        <f>IF('女子名簿'!$T27="","",$J$10)</f>
      </c>
    </row>
    <row r="28" spans="2:31" ht="15">
      <c r="B28" s="149"/>
      <c r="C28" s="150"/>
      <c r="D28" s="149"/>
      <c r="E28" s="150"/>
      <c r="G28" s="149"/>
      <c r="H28" s="150"/>
      <c r="I28" s="149"/>
      <c r="J28" s="150"/>
      <c r="U28" s="155">
        <f>IF('男子名簿'!$I28="","",VLOOKUP('男子名簿'!$I28,$B$9:$C$38,2,0))</f>
      </c>
      <c r="V28" s="155">
        <f>IF('男子名簿'!$L28="","",VLOOKUP('男子名簿'!$L28,$B$9:$C$38,2,0))</f>
      </c>
      <c r="W28" s="155">
        <f>IF('男子名簿'!$O28="","",VLOOKUP('男子名簿'!$O28,$B$9:$C$38,2,0))</f>
      </c>
      <c r="X28" s="155">
        <f>IF('男子名簿'!$R28="","",$E$9)</f>
      </c>
      <c r="Y28" s="155">
        <f>IF('男子名簿'!$T28="","",$E$10)</f>
      </c>
      <c r="AA28" s="155">
        <f>IF('女子名簿'!$I28="","",VLOOKUP('女子名簿'!$I28,$G$9:$H$38,2,0))</f>
      </c>
      <c r="AB28" s="155">
        <f>IF('女子名簿'!$L28="","",VLOOKUP('女子名簿'!$L28,$G$9:$H$38,2,0))</f>
      </c>
      <c r="AC28" s="155">
        <f>IF('女子名簿'!$O28="","",VLOOKUP('女子名簿'!$O28,$G$9:$H$38,2,0))</f>
      </c>
      <c r="AD28" s="155">
        <f>IF('女子名簿'!$R28="","",$J$9)</f>
      </c>
      <c r="AE28" s="155">
        <f>IF('女子名簿'!$T28="","",$J$10)</f>
      </c>
    </row>
    <row r="29" spans="2:31" ht="15">
      <c r="B29" s="149"/>
      <c r="C29" s="150"/>
      <c r="D29" s="149"/>
      <c r="E29" s="150"/>
      <c r="G29" s="149"/>
      <c r="H29" s="150"/>
      <c r="I29" s="149"/>
      <c r="J29" s="150"/>
      <c r="U29" s="155">
        <f>IF('男子名簿'!$I29="","",VLOOKUP('男子名簿'!$I29,$B$9:$C$38,2,0))</f>
      </c>
      <c r="V29" s="155">
        <f>IF('男子名簿'!$L29="","",VLOOKUP('男子名簿'!$L29,$B$9:$C$38,2,0))</f>
      </c>
      <c r="W29" s="155">
        <f>IF('男子名簿'!$O29="","",VLOOKUP('男子名簿'!$O29,$B$9:$C$38,2,0))</f>
      </c>
      <c r="X29" s="155">
        <f>IF('男子名簿'!$R29="","",$E$9)</f>
      </c>
      <c r="Y29" s="155">
        <f>IF('男子名簿'!$T29="","",$E$10)</f>
      </c>
      <c r="AA29" s="155">
        <f>IF('女子名簿'!$I29="","",VLOOKUP('女子名簿'!$I29,$G$9:$H$38,2,0))</f>
      </c>
      <c r="AB29" s="155">
        <f>IF('女子名簿'!$L29="","",VLOOKUP('女子名簿'!$L29,$G$9:$H$38,2,0))</f>
      </c>
      <c r="AC29" s="155">
        <f>IF('女子名簿'!$O29="","",VLOOKUP('女子名簿'!$O29,$G$9:$H$38,2,0))</f>
      </c>
      <c r="AD29" s="155">
        <f>IF('女子名簿'!$R29="","",$J$9)</f>
      </c>
      <c r="AE29" s="155">
        <f>IF('女子名簿'!$T29="","",$J$10)</f>
      </c>
    </row>
    <row r="30" spans="2:31" ht="15">
      <c r="B30" s="149"/>
      <c r="C30" s="150"/>
      <c r="D30" s="149"/>
      <c r="E30" s="150"/>
      <c r="G30" s="149"/>
      <c r="H30" s="150"/>
      <c r="I30" s="149"/>
      <c r="J30" s="150"/>
      <c r="U30" s="155">
        <f>IF('男子名簿'!$I30="","",VLOOKUP('男子名簿'!$I30,$B$9:$C$38,2,0))</f>
      </c>
      <c r="V30" s="155">
        <f>IF('男子名簿'!$L30="","",VLOOKUP('男子名簿'!$L30,$B$9:$C$38,2,0))</f>
      </c>
      <c r="W30" s="155">
        <f>IF('男子名簿'!$O30="","",VLOOKUP('男子名簿'!$O30,$B$9:$C$38,2,0))</f>
      </c>
      <c r="X30" s="155">
        <f>IF('男子名簿'!$R30="","",$E$9)</f>
      </c>
      <c r="Y30" s="155">
        <f>IF('男子名簿'!$T30="","",$E$10)</f>
      </c>
      <c r="AA30" s="155">
        <f>IF('女子名簿'!$I30="","",VLOOKUP('女子名簿'!$I30,$G$9:$H$38,2,0))</f>
      </c>
      <c r="AB30" s="155">
        <f>IF('女子名簿'!$L30="","",VLOOKUP('女子名簿'!$L30,$G$9:$H$38,2,0))</f>
      </c>
      <c r="AC30" s="155">
        <f>IF('女子名簿'!$O30="","",VLOOKUP('女子名簿'!$O30,$G$9:$H$38,2,0))</f>
      </c>
      <c r="AD30" s="155">
        <f>IF('女子名簿'!$R30="","",$J$9)</f>
      </c>
      <c r="AE30" s="155">
        <f>IF('女子名簿'!$T30="","",$J$10)</f>
      </c>
    </row>
    <row r="31" spans="2:31" ht="15">
      <c r="B31" s="149"/>
      <c r="C31" s="150"/>
      <c r="D31" s="149"/>
      <c r="E31" s="150"/>
      <c r="G31" s="149"/>
      <c r="H31" s="150"/>
      <c r="I31" s="149"/>
      <c r="J31" s="150"/>
      <c r="U31" s="155">
        <f>IF('男子名簿'!$I31="","",VLOOKUP('男子名簿'!$I31,$B$9:$C$38,2,0))</f>
      </c>
      <c r="V31" s="155">
        <f>IF('男子名簿'!$L31="","",VLOOKUP('男子名簿'!$L31,$B$9:$C$38,2,0))</f>
      </c>
      <c r="W31" s="155">
        <f>IF('男子名簿'!$O31="","",VLOOKUP('男子名簿'!$O31,$B$9:$C$38,2,0))</f>
      </c>
      <c r="X31" s="155">
        <f>IF('男子名簿'!$R31="","",$E$9)</f>
      </c>
      <c r="Y31" s="155">
        <f>IF('男子名簿'!$T31="","",$E$10)</f>
      </c>
      <c r="AA31" s="155">
        <f>IF('女子名簿'!$I31="","",VLOOKUP('女子名簿'!$I31,$G$9:$H$38,2,0))</f>
      </c>
      <c r="AB31" s="155">
        <f>IF('女子名簿'!$L31="","",VLOOKUP('女子名簿'!$L31,$G$9:$H$38,2,0))</f>
      </c>
      <c r="AC31" s="155">
        <f>IF('女子名簿'!$O31="","",VLOOKUP('女子名簿'!$O31,$G$9:$H$38,2,0))</f>
      </c>
      <c r="AD31" s="155">
        <f>IF('女子名簿'!$R31="","",$J$9)</f>
      </c>
      <c r="AE31" s="155">
        <f>IF('女子名簿'!$T31="","",$J$10)</f>
      </c>
    </row>
    <row r="32" spans="2:31" ht="15">
      <c r="B32" s="149"/>
      <c r="C32" s="150"/>
      <c r="D32" s="149"/>
      <c r="E32" s="150"/>
      <c r="G32" s="149"/>
      <c r="H32" s="150"/>
      <c r="I32" s="149"/>
      <c r="J32" s="150"/>
      <c r="U32" s="155">
        <f>IF('男子名簿'!$I32="","",VLOOKUP('男子名簿'!$I32,$B$9:$C$38,2,0))</f>
      </c>
      <c r="V32" s="155">
        <f>IF('男子名簿'!$L32="","",VLOOKUP('男子名簿'!$L32,$B$9:$C$38,2,0))</f>
      </c>
      <c r="W32" s="155">
        <f>IF('男子名簿'!$O32="","",VLOOKUP('男子名簿'!$O32,$B$9:$C$38,2,0))</f>
      </c>
      <c r="X32" s="155">
        <f>IF('男子名簿'!$R32="","",$E$9)</f>
      </c>
      <c r="Y32" s="155">
        <f>IF('男子名簿'!$T32="","",$E$10)</f>
      </c>
      <c r="AA32" s="155">
        <f>IF('女子名簿'!$I32="","",VLOOKUP('女子名簿'!$I32,$G$9:$H$38,2,0))</f>
      </c>
      <c r="AB32" s="155">
        <f>IF('女子名簿'!$L32="","",VLOOKUP('女子名簿'!$L32,$G$9:$H$38,2,0))</f>
      </c>
      <c r="AC32" s="155">
        <f>IF('女子名簿'!$O32="","",VLOOKUP('女子名簿'!$O32,$G$9:$H$38,2,0))</f>
      </c>
      <c r="AD32" s="155">
        <f>IF('女子名簿'!$R32="","",$J$9)</f>
      </c>
      <c r="AE32" s="155">
        <f>IF('女子名簿'!$T32="","",$J$10)</f>
      </c>
    </row>
    <row r="33" spans="2:31" ht="15">
      <c r="B33" s="149"/>
      <c r="C33" s="150"/>
      <c r="D33" s="149"/>
      <c r="E33" s="150"/>
      <c r="G33" s="149"/>
      <c r="H33" s="150"/>
      <c r="I33" s="149"/>
      <c r="J33" s="150"/>
      <c r="U33" s="155">
        <f>IF('男子名簿'!$I33="","",VLOOKUP('男子名簿'!$I33,$B$9:$C$38,2,0))</f>
      </c>
      <c r="V33" s="155">
        <f>IF('男子名簿'!$L33="","",VLOOKUP('男子名簿'!$L33,$B$9:$C$38,2,0))</f>
      </c>
      <c r="W33" s="155">
        <f>IF('男子名簿'!$O33="","",VLOOKUP('男子名簿'!$O33,$B$9:$C$38,2,0))</f>
      </c>
      <c r="X33" s="155">
        <f>IF('男子名簿'!$R33="","",$E$9)</f>
      </c>
      <c r="Y33" s="155">
        <f>IF('男子名簿'!$T33="","",$E$10)</f>
      </c>
      <c r="AA33" s="155">
        <f>IF('女子名簿'!$I33="","",VLOOKUP('女子名簿'!$I33,$G$9:$H$38,2,0))</f>
      </c>
      <c r="AB33" s="155">
        <f>IF('女子名簿'!$L33="","",VLOOKUP('女子名簿'!$L33,$G$9:$H$38,2,0))</f>
      </c>
      <c r="AC33" s="155">
        <f>IF('女子名簿'!$O33="","",VLOOKUP('女子名簿'!$O33,$G$9:$H$38,2,0))</f>
      </c>
      <c r="AD33" s="155">
        <f>IF('女子名簿'!$R33="","",$J$9)</f>
      </c>
      <c r="AE33" s="155">
        <f>IF('女子名簿'!$T33="","",$J$10)</f>
      </c>
    </row>
    <row r="34" spans="2:31" ht="14.25">
      <c r="B34" s="149"/>
      <c r="C34" s="150"/>
      <c r="D34" s="149"/>
      <c r="E34" s="150"/>
      <c r="G34" s="149"/>
      <c r="H34" s="150"/>
      <c r="I34" s="149"/>
      <c r="J34" s="150"/>
      <c r="U34" s="155">
        <f>IF('男子名簿'!$I34="","",VLOOKUP('男子名簿'!$I34,$B$9:$C$38,2,0))</f>
      </c>
      <c r="V34" s="155">
        <f>IF('男子名簿'!$L34="","",VLOOKUP('男子名簿'!$L34,$B$9:$C$38,2,0))</f>
      </c>
      <c r="W34" s="155">
        <f>IF('男子名簿'!$O34="","",VLOOKUP('男子名簿'!$O34,$B$9:$C$38,2,0))</f>
      </c>
      <c r="X34" s="155">
        <f>IF('男子名簿'!$R34="","",$E$9)</f>
      </c>
      <c r="Y34" s="155">
        <f>IF('男子名簿'!$T34="","",$E$10)</f>
      </c>
      <c r="AA34" s="155">
        <f>IF('女子名簿'!$I34="","",VLOOKUP('女子名簿'!$I34,$G$9:$H$38,2,0))</f>
      </c>
      <c r="AB34" s="155">
        <f>IF('女子名簿'!$L34="","",VLOOKUP('女子名簿'!$L34,$G$9:$H$38,2,0))</f>
      </c>
      <c r="AC34" s="155">
        <f>IF('女子名簿'!$O34="","",VLOOKUP('女子名簿'!$O34,$G$9:$H$38,2,0))</f>
      </c>
      <c r="AD34" s="155">
        <f>IF('女子名簿'!$R34="","",$J$9)</f>
      </c>
      <c r="AE34" s="155">
        <f>IF('女子名簿'!$T34="","",$J$10)</f>
      </c>
    </row>
    <row r="35" spans="2:31" ht="14.25">
      <c r="B35" s="149"/>
      <c r="C35" s="150"/>
      <c r="D35" s="149"/>
      <c r="E35" s="150"/>
      <c r="G35" s="149"/>
      <c r="H35" s="150"/>
      <c r="I35" s="149"/>
      <c r="J35" s="150"/>
      <c r="U35" s="155">
        <f>IF('男子名簿'!$I35="","",VLOOKUP('男子名簿'!$I35,$B$9:$C$38,2,0))</f>
      </c>
      <c r="V35" s="155">
        <f>IF('男子名簿'!$L35="","",VLOOKUP('男子名簿'!$L35,$B$9:$C$38,2,0))</f>
      </c>
      <c r="W35" s="155">
        <f>IF('男子名簿'!$O35="","",VLOOKUP('男子名簿'!$O35,$B$9:$C$38,2,0))</f>
      </c>
      <c r="X35" s="155">
        <f>IF('男子名簿'!$R35="","",$E$9)</f>
      </c>
      <c r="Y35" s="155">
        <f>IF('男子名簿'!$T35="","",$E$10)</f>
      </c>
      <c r="AA35" s="155">
        <f>IF('女子名簿'!$I35="","",VLOOKUP('女子名簿'!$I35,$G$9:$H$38,2,0))</f>
      </c>
      <c r="AB35" s="155">
        <f>IF('女子名簿'!$L35="","",VLOOKUP('女子名簿'!$L35,$G$9:$H$38,2,0))</f>
      </c>
      <c r="AC35" s="155">
        <f>IF('女子名簿'!$O35="","",VLOOKUP('女子名簿'!$O35,$G$9:$H$38,2,0))</f>
      </c>
      <c r="AD35" s="155">
        <f>IF('女子名簿'!$R35="","",$J$9)</f>
      </c>
      <c r="AE35" s="155">
        <f>IF('女子名簿'!$T35="","",$J$10)</f>
      </c>
    </row>
    <row r="36" spans="2:31" ht="14.25">
      <c r="B36" s="149"/>
      <c r="C36" s="150"/>
      <c r="D36" s="149"/>
      <c r="E36" s="150"/>
      <c r="G36" s="149"/>
      <c r="H36" s="150"/>
      <c r="I36" s="149"/>
      <c r="J36" s="150"/>
      <c r="U36" s="155">
        <f>IF('男子名簿'!$I36="","",VLOOKUP('男子名簿'!$I36,$B$9:$C$38,2,0))</f>
      </c>
      <c r="V36" s="155">
        <f>IF('男子名簿'!$L36="","",VLOOKUP('男子名簿'!$L36,$B$9:$C$38,2,0))</f>
      </c>
      <c r="W36" s="155">
        <f>IF('男子名簿'!$O36="","",VLOOKUP('男子名簿'!$O36,$B$9:$C$38,2,0))</f>
      </c>
      <c r="X36" s="155">
        <f>IF('男子名簿'!$R36="","",$E$9)</f>
      </c>
      <c r="Y36" s="155">
        <f>IF('男子名簿'!$T36="","",$E$10)</f>
      </c>
      <c r="AA36" s="155">
        <f>IF('女子名簿'!$I36="","",VLOOKUP('女子名簿'!$I36,$G$9:$H$38,2,0))</f>
      </c>
      <c r="AB36" s="155">
        <f>IF('女子名簿'!$L36="","",VLOOKUP('女子名簿'!$L36,$G$9:$H$38,2,0))</f>
      </c>
      <c r="AC36" s="155">
        <f>IF('女子名簿'!$O36="","",VLOOKUP('女子名簿'!$O36,$G$9:$H$38,2,0))</f>
      </c>
      <c r="AD36" s="155">
        <f>IF('女子名簿'!$R36="","",$J$9)</f>
      </c>
      <c r="AE36" s="155">
        <f>IF('女子名簿'!$T36="","",$J$10)</f>
      </c>
    </row>
    <row r="37" spans="2:31" ht="15">
      <c r="B37" s="149"/>
      <c r="C37" s="150"/>
      <c r="D37" s="149"/>
      <c r="E37" s="150"/>
      <c r="G37" s="149"/>
      <c r="H37" s="150"/>
      <c r="I37" s="149"/>
      <c r="J37" s="150"/>
      <c r="U37" s="155">
        <f>IF('男子名簿'!$I37="","",VLOOKUP('男子名簿'!$I37,$B$9:$C$38,2,0))</f>
      </c>
      <c r="V37" s="155">
        <f>IF('男子名簿'!$L37="","",VLOOKUP('男子名簿'!$L37,$B$9:$C$38,2,0))</f>
      </c>
      <c r="W37" s="155">
        <f>IF('男子名簿'!$O37="","",VLOOKUP('男子名簿'!$O37,$B$9:$C$38,2,0))</f>
      </c>
      <c r="X37" s="155">
        <f>IF('男子名簿'!$R37="","",$E$9)</f>
      </c>
      <c r="Y37" s="155">
        <f>IF('男子名簿'!$T37="","",$E$10)</f>
      </c>
      <c r="AA37" s="155">
        <f>IF('女子名簿'!$I37="","",VLOOKUP('女子名簿'!$I37,$G$9:$H$38,2,0))</f>
      </c>
      <c r="AB37" s="155">
        <f>IF('女子名簿'!$L37="","",VLOOKUP('女子名簿'!$L37,$G$9:$H$38,2,0))</f>
      </c>
      <c r="AC37" s="155">
        <f>IF('女子名簿'!$O37="","",VLOOKUP('女子名簿'!$O37,$G$9:$H$38,2,0))</f>
      </c>
      <c r="AD37" s="155">
        <f>IF('女子名簿'!$R37="","",$J$9)</f>
      </c>
      <c r="AE37" s="155">
        <f>IF('女子名簿'!$T37="","",$J$10)</f>
      </c>
    </row>
    <row r="38" spans="2:31" ht="15.75" thickBot="1">
      <c r="B38" s="151"/>
      <c r="C38" s="152"/>
      <c r="D38" s="151"/>
      <c r="E38" s="152"/>
      <c r="G38" s="151"/>
      <c r="H38" s="152"/>
      <c r="I38" s="151"/>
      <c r="J38" s="152"/>
      <c r="U38" s="155">
        <f>IF('男子名簿'!$I38="","",VLOOKUP('男子名簿'!$I38,$B$9:$C$38,2,0))</f>
      </c>
      <c r="V38" s="155">
        <f>IF('男子名簿'!$L38="","",VLOOKUP('男子名簿'!$L38,$B$9:$C$38,2,0))</f>
      </c>
      <c r="W38" s="155">
        <f>IF('男子名簿'!$O38="","",VLOOKUP('男子名簿'!$O38,$B$9:$C$38,2,0))</f>
      </c>
      <c r="X38" s="155">
        <f>IF('男子名簿'!$R38="","",$E$9)</f>
      </c>
      <c r="Y38" s="155">
        <f>IF('男子名簿'!$T38="","",$E$10)</f>
      </c>
      <c r="AA38" s="155">
        <f>IF('女子名簿'!$I38="","",VLOOKUP('女子名簿'!$I38,$G$9:$H$38,2,0))</f>
      </c>
      <c r="AB38" s="155">
        <f>IF('女子名簿'!$L38="","",VLOOKUP('女子名簿'!$L38,$G$9:$H$38,2,0))</f>
      </c>
      <c r="AC38" s="155">
        <f>IF('女子名簿'!$O38="","",VLOOKUP('女子名簿'!$O38,$G$9:$H$38,2,0))</f>
      </c>
      <c r="AD38" s="155">
        <f>IF('女子名簿'!$R38="","",$J$9)</f>
      </c>
      <c r="AE38" s="155">
        <f>IF('女子名簿'!$T38="","",$J$10)</f>
      </c>
    </row>
    <row r="39" spans="21:31" ht="15">
      <c r="U39" s="155">
        <f>IF('男子名簿'!$I39="","",VLOOKUP('男子名簿'!$I39,$B$9:$C$38,2,0))</f>
      </c>
      <c r="V39" s="155">
        <f>IF('男子名簿'!$L39="","",VLOOKUP('男子名簿'!$L39,$B$9:$C$38,2,0))</f>
      </c>
      <c r="W39" s="155">
        <f>IF('男子名簿'!$O39="","",VLOOKUP('男子名簿'!$O39,$B$9:$C$38,2,0))</f>
      </c>
      <c r="X39" s="155">
        <f>IF('男子名簿'!$R39="","",$E$9)</f>
      </c>
      <c r="Y39" s="155">
        <f>IF('男子名簿'!$T39="","",$E$10)</f>
      </c>
      <c r="AA39" s="155">
        <f>IF('女子名簿'!$I39="","",VLOOKUP('女子名簿'!$I39,$G$9:$H$38,2,0))</f>
      </c>
      <c r="AB39" s="155">
        <f>IF('女子名簿'!$L39="","",VLOOKUP('女子名簿'!$L39,$G$9:$H$38,2,0))</f>
      </c>
      <c r="AC39" s="155">
        <f>IF('女子名簿'!$O39="","",VLOOKUP('女子名簿'!$O39,$G$9:$H$38,2,0))</f>
      </c>
      <c r="AD39" s="155">
        <f>IF('女子名簿'!$R39="","",$J$9)</f>
      </c>
      <c r="AE39" s="155">
        <f>IF('女子名簿'!$T39="","",$J$10)</f>
      </c>
    </row>
    <row r="40" spans="21:31" ht="15">
      <c r="U40" s="155">
        <f>IF('男子名簿'!$I40="","",VLOOKUP('男子名簿'!$I40,$B$9:$C$38,2,0))</f>
      </c>
      <c r="V40" s="155">
        <f>IF('男子名簿'!$L40="","",VLOOKUP('男子名簿'!$L40,$B$9:$C$38,2,0))</f>
      </c>
      <c r="W40" s="155">
        <f>IF('男子名簿'!$O40="","",VLOOKUP('男子名簿'!$O40,$B$9:$C$38,2,0))</f>
      </c>
      <c r="X40" s="155">
        <f>IF('男子名簿'!$R40="","",$E$9)</f>
      </c>
      <c r="Y40" s="155">
        <f>IF('男子名簿'!$T40="","",$E$10)</f>
      </c>
      <c r="AA40" s="155">
        <f>IF('女子名簿'!$I40="","",VLOOKUP('女子名簿'!$I40,$G$9:$H$38,2,0))</f>
      </c>
      <c r="AB40" s="155">
        <f>IF('女子名簿'!$L40="","",VLOOKUP('女子名簿'!$L40,$G$9:$H$38,2,0))</f>
      </c>
      <c r="AC40" s="155">
        <f>IF('女子名簿'!$O40="","",VLOOKUP('女子名簿'!$O40,$G$9:$H$38,2,0))</f>
      </c>
      <c r="AD40" s="155">
        <f>IF('女子名簿'!$R40="","",$J$9)</f>
      </c>
      <c r="AE40" s="155">
        <f>IF('女子名簿'!$T40="","",$J$10)</f>
      </c>
    </row>
    <row r="41" spans="21:31" ht="14.25">
      <c r="U41" s="155">
        <f>IF('男子名簿'!$I41="","",VLOOKUP('男子名簿'!$I41,$B$9:$C$38,2,0))</f>
      </c>
      <c r="V41" s="155">
        <f>IF('男子名簿'!$L41="","",VLOOKUP('男子名簿'!$L41,$B$9:$C$38,2,0))</f>
      </c>
      <c r="W41" s="155">
        <f>IF('男子名簿'!$O41="","",VLOOKUP('男子名簿'!$O41,$B$9:$C$38,2,0))</f>
      </c>
      <c r="X41" s="155">
        <f>IF('男子名簿'!$R41="","",$E$9)</f>
      </c>
      <c r="Y41" s="155">
        <f>IF('男子名簿'!$T41="","",$E$10)</f>
      </c>
      <c r="AA41" s="155">
        <f>IF('女子名簿'!$I41="","",VLOOKUP('女子名簿'!$I41,$G$9:$H$38,2,0))</f>
      </c>
      <c r="AB41" s="155">
        <f>IF('女子名簿'!$L41="","",VLOOKUP('女子名簿'!$L41,$G$9:$H$38,2,0))</f>
      </c>
      <c r="AC41" s="155">
        <f>IF('女子名簿'!$O41="","",VLOOKUP('女子名簿'!$O41,$G$9:$H$38,2,0))</f>
      </c>
      <c r="AD41" s="155">
        <f>IF('女子名簿'!$R41="","",$J$9)</f>
      </c>
      <c r="AE41" s="155">
        <f>IF('女子名簿'!$T41="","",$J$10)</f>
      </c>
    </row>
    <row r="42" spans="21:31" ht="14.25">
      <c r="U42" s="155">
        <f>IF('男子名簿'!$I42="","",VLOOKUP('男子名簿'!$I42,$B$9:$C$38,2,0))</f>
      </c>
      <c r="V42" s="155">
        <f>IF('男子名簿'!$L42="","",VLOOKUP('男子名簿'!$L42,$B$9:$C$38,2,0))</f>
      </c>
      <c r="W42" s="155">
        <f>IF('男子名簿'!$O42="","",VLOOKUP('男子名簿'!$O42,$B$9:$C$38,2,0))</f>
      </c>
      <c r="X42" s="155">
        <f>IF('男子名簿'!$R42="","",$E$9)</f>
      </c>
      <c r="Y42" s="155">
        <f>IF('男子名簿'!$T42="","",$E$10)</f>
      </c>
      <c r="AA42" s="155">
        <f>IF('女子名簿'!$I42="","",VLOOKUP('女子名簿'!$I42,$G$9:$H$38,2,0))</f>
      </c>
      <c r="AB42" s="155">
        <f>IF('女子名簿'!$L42="","",VLOOKUP('女子名簿'!$L42,$G$9:$H$38,2,0))</f>
      </c>
      <c r="AC42" s="155">
        <f>IF('女子名簿'!$O42="","",VLOOKUP('女子名簿'!$O42,$G$9:$H$38,2,0))</f>
      </c>
      <c r="AD42" s="155">
        <f>IF('女子名簿'!$R42="","",$J$9)</f>
      </c>
      <c r="AE42" s="155">
        <f>IF('女子名簿'!$T42="","",$J$10)</f>
      </c>
    </row>
    <row r="43" spans="21:31" ht="14.25">
      <c r="U43" s="155">
        <f>IF('男子名簿'!$I43="","",VLOOKUP('男子名簿'!$I43,$B$9:$C$38,2,0))</f>
      </c>
      <c r="V43" s="155">
        <f>IF('男子名簿'!$L43="","",VLOOKUP('男子名簿'!$L43,$B$9:$C$38,2,0))</f>
      </c>
      <c r="W43" s="155">
        <f>IF('男子名簿'!$O43="","",VLOOKUP('男子名簿'!$O43,$B$9:$C$38,2,0))</f>
      </c>
      <c r="X43" s="155">
        <f>IF('男子名簿'!$R43="","",$E$9)</f>
      </c>
      <c r="Y43" s="155">
        <f>IF('男子名簿'!$T43="","",$E$10)</f>
      </c>
      <c r="AA43" s="155">
        <f>IF('女子名簿'!$I43="","",VLOOKUP('女子名簿'!$I43,$G$9:$H$38,2,0))</f>
      </c>
      <c r="AB43" s="155">
        <f>IF('女子名簿'!$L43="","",VLOOKUP('女子名簿'!$L43,$G$9:$H$38,2,0))</f>
      </c>
      <c r="AC43" s="155">
        <f>IF('女子名簿'!$O43="","",VLOOKUP('女子名簿'!$O43,$G$9:$H$38,2,0))</f>
      </c>
      <c r="AD43" s="155">
        <f>IF('女子名簿'!$R43="","",$J$9)</f>
      </c>
      <c r="AE43" s="155">
        <f>IF('女子名簿'!$T43="","",$J$10)</f>
      </c>
    </row>
    <row r="44" spans="21:31" ht="14.25">
      <c r="U44" s="155">
        <f>IF('男子名簿'!$I44="","",VLOOKUP('男子名簿'!$I44,$B$9:$C$38,2,0))</f>
      </c>
      <c r="V44" s="155">
        <f>IF('男子名簿'!$L44="","",VLOOKUP('男子名簿'!$L44,$B$9:$C$38,2,0))</f>
      </c>
      <c r="W44" s="155">
        <f>IF('男子名簿'!$O44="","",VLOOKUP('男子名簿'!$O44,$B$9:$C$38,2,0))</f>
      </c>
      <c r="X44" s="155">
        <f>IF('男子名簿'!$R44="","",$E$9)</f>
      </c>
      <c r="Y44" s="155">
        <f>IF('男子名簿'!$T44="","",$E$10)</f>
      </c>
      <c r="AA44" s="155">
        <f>IF('女子名簿'!$I44="","",VLOOKUP('女子名簿'!$I44,$G$9:$H$38,2,0))</f>
      </c>
      <c r="AB44" s="155">
        <f>IF('女子名簿'!$L44="","",VLOOKUP('女子名簿'!$L44,$G$9:$H$38,2,0))</f>
      </c>
      <c r="AC44" s="155">
        <f>IF('女子名簿'!$O44="","",VLOOKUP('女子名簿'!$O44,$G$9:$H$38,2,0))</f>
      </c>
      <c r="AD44" s="155">
        <f>IF('女子名簿'!$R44="","",$J$9)</f>
      </c>
      <c r="AE44" s="155">
        <f>IF('女子名簿'!$T44="","",$J$10)</f>
      </c>
    </row>
    <row r="45" spans="21:31" ht="14.25">
      <c r="U45" s="155">
        <f>IF('男子名簿'!$I45="","",VLOOKUP('男子名簿'!$I45,$B$9:$C$38,2,0))</f>
      </c>
      <c r="V45" s="155">
        <f>IF('男子名簿'!$L45="","",VLOOKUP('男子名簿'!$L45,$B$9:$C$38,2,0))</f>
      </c>
      <c r="W45" s="155">
        <f>IF('男子名簿'!$O45="","",VLOOKUP('男子名簿'!$O45,$B$9:$C$38,2,0))</f>
      </c>
      <c r="X45" s="155">
        <f>IF('男子名簿'!$R45="","",$E$9)</f>
      </c>
      <c r="Y45" s="155">
        <f>IF('男子名簿'!$T45="","",$E$10)</f>
      </c>
      <c r="AA45" s="155">
        <f>IF('女子名簿'!$I45="","",VLOOKUP('女子名簿'!$I45,$G$9:$H$38,2,0))</f>
      </c>
      <c r="AB45" s="155">
        <f>IF('女子名簿'!$L45="","",VLOOKUP('女子名簿'!$L45,$G$9:$H$38,2,0))</f>
      </c>
      <c r="AC45" s="155">
        <f>IF('女子名簿'!$O45="","",VLOOKUP('女子名簿'!$O45,$G$9:$H$38,2,0))</f>
      </c>
      <c r="AD45" s="155">
        <f>IF('女子名簿'!$R45="","",$J$9)</f>
      </c>
      <c r="AE45" s="155">
        <f>IF('女子名簿'!$T45="","",$J$10)</f>
      </c>
    </row>
    <row r="46" spans="21:31" ht="14.25">
      <c r="U46" s="155">
        <f>IF('男子名簿'!$I46="","",VLOOKUP('男子名簿'!$I46,$B$9:$C$38,2,0))</f>
      </c>
      <c r="V46" s="155">
        <f>IF('男子名簿'!$L46="","",VLOOKUP('男子名簿'!$L46,$B$9:$C$38,2,0))</f>
      </c>
      <c r="W46" s="155">
        <f>IF('男子名簿'!$O46="","",VLOOKUP('男子名簿'!$O46,$B$9:$C$38,2,0))</f>
      </c>
      <c r="X46" s="155">
        <f>IF('男子名簿'!$R46="","",$E$9)</f>
      </c>
      <c r="Y46" s="155">
        <f>IF('男子名簿'!$T46="","",$E$10)</f>
      </c>
      <c r="AA46" s="155">
        <f>IF('女子名簿'!$I46="","",VLOOKUP('女子名簿'!$I46,$G$9:$H$38,2,0))</f>
      </c>
      <c r="AB46" s="155">
        <f>IF('女子名簿'!$L46="","",VLOOKUP('女子名簿'!$L46,$G$9:$H$38,2,0))</f>
      </c>
      <c r="AC46" s="155">
        <f>IF('女子名簿'!$O46="","",VLOOKUP('女子名簿'!$O46,$G$9:$H$38,2,0))</f>
      </c>
      <c r="AD46" s="155">
        <f>IF('女子名簿'!$R46="","",$J$9)</f>
      </c>
      <c r="AE46" s="155">
        <f>IF('女子名簿'!$T46="","",$J$10)</f>
      </c>
    </row>
    <row r="47" spans="21:31" ht="14.25">
      <c r="U47" s="155">
        <f>IF('男子名簿'!$I47="","",VLOOKUP('男子名簿'!$I47,$B$9:$C$38,2,0))</f>
      </c>
      <c r="V47" s="155">
        <f>IF('男子名簿'!$L47="","",VLOOKUP('男子名簿'!$L47,$B$9:$C$38,2,0))</f>
      </c>
      <c r="W47" s="155">
        <f>IF('男子名簿'!$O47="","",VLOOKUP('男子名簿'!$O47,$B$9:$C$38,2,0))</f>
      </c>
      <c r="X47" s="155">
        <f>IF('男子名簿'!$R47="","",$E$9)</f>
      </c>
      <c r="Y47" s="155">
        <f>IF('男子名簿'!$T47="","",$E$10)</f>
      </c>
      <c r="AA47" s="155">
        <f>IF('女子名簿'!$I47="","",VLOOKUP('女子名簿'!$I47,$G$9:$H$38,2,0))</f>
      </c>
      <c r="AB47" s="155">
        <f>IF('女子名簿'!$L47="","",VLOOKUP('女子名簿'!$L47,$G$9:$H$38,2,0))</f>
      </c>
      <c r="AC47" s="155">
        <f>IF('女子名簿'!$O47="","",VLOOKUP('女子名簿'!$O47,$G$9:$H$38,2,0))</f>
      </c>
      <c r="AD47" s="155">
        <f>IF('女子名簿'!$R47="","",$J$9)</f>
      </c>
      <c r="AE47" s="155">
        <f>IF('女子名簿'!$T47="","",$J$10)</f>
      </c>
    </row>
    <row r="48" spans="21:31" ht="14.25">
      <c r="U48" s="155">
        <f>IF('男子名簿'!$I48="","",VLOOKUP('男子名簿'!$I48,$B$9:$C$38,2,0))</f>
      </c>
      <c r="V48" s="155">
        <f>IF('男子名簿'!$L48="","",VLOOKUP('男子名簿'!$L48,$B$9:$C$38,2,0))</f>
      </c>
      <c r="W48" s="155">
        <f>IF('男子名簿'!$O48="","",VLOOKUP('男子名簿'!$O48,$B$9:$C$38,2,0))</f>
      </c>
      <c r="X48" s="155">
        <f>IF('男子名簿'!$R48="","",$E$9)</f>
      </c>
      <c r="Y48" s="155">
        <f>IF('男子名簿'!$T48="","",$E$10)</f>
      </c>
      <c r="AA48" s="155">
        <f>IF('女子名簿'!$I48="","",VLOOKUP('女子名簿'!$I48,$G$9:$H$38,2,0))</f>
      </c>
      <c r="AB48" s="155">
        <f>IF('女子名簿'!$L48="","",VLOOKUP('女子名簿'!$L48,$G$9:$H$38,2,0))</f>
      </c>
      <c r="AC48" s="155">
        <f>IF('女子名簿'!$O48="","",VLOOKUP('女子名簿'!$O48,$G$9:$H$38,2,0))</f>
      </c>
      <c r="AD48" s="155">
        <f>IF('女子名簿'!$R48="","",$J$9)</f>
      </c>
      <c r="AE48" s="155">
        <f>IF('女子名簿'!$T48="","",$J$10)</f>
      </c>
    </row>
    <row r="49" spans="21:31" ht="14.25">
      <c r="U49" s="155">
        <f>IF('男子名簿'!$I49="","",VLOOKUP('男子名簿'!$I49,$B$9:$C$38,2,0))</f>
      </c>
      <c r="V49" s="155">
        <f>IF('男子名簿'!$L49="","",VLOOKUP('男子名簿'!$L49,$B$9:$C$38,2,0))</f>
      </c>
      <c r="W49" s="155">
        <f>IF('男子名簿'!$O49="","",VLOOKUP('男子名簿'!$O49,$B$9:$C$38,2,0))</f>
      </c>
      <c r="X49" s="155">
        <f>IF('男子名簿'!$R49="","",$E$9)</f>
      </c>
      <c r="Y49" s="155">
        <f>IF('男子名簿'!$T49="","",$E$10)</f>
      </c>
      <c r="AA49" s="155">
        <f>IF('女子名簿'!$I49="","",VLOOKUP('女子名簿'!$I49,$G$9:$H$38,2,0))</f>
      </c>
      <c r="AB49" s="155">
        <f>IF('女子名簿'!$L49="","",VLOOKUP('女子名簿'!$L49,$G$9:$H$38,2,0))</f>
      </c>
      <c r="AC49" s="155">
        <f>IF('女子名簿'!$O49="","",VLOOKUP('女子名簿'!$O49,$G$9:$H$38,2,0))</f>
      </c>
      <c r="AD49" s="155">
        <f>IF('女子名簿'!$R49="","",$J$9)</f>
      </c>
      <c r="AE49" s="155">
        <f>IF('女子名簿'!$T49="","",$J$10)</f>
      </c>
    </row>
    <row r="50" spans="21:31" ht="14.25">
      <c r="U50" s="155">
        <f>IF('男子名簿'!$I50="","",VLOOKUP('男子名簿'!$I50,$B$9:$C$38,2,0))</f>
      </c>
      <c r="V50" s="155">
        <f>IF('男子名簿'!$L50="","",VLOOKUP('男子名簿'!$L50,$B$9:$C$38,2,0))</f>
      </c>
      <c r="W50" s="155">
        <f>IF('男子名簿'!$O50="","",VLOOKUP('男子名簿'!$O50,$B$9:$C$38,2,0))</f>
      </c>
      <c r="X50" s="155">
        <f>IF('男子名簿'!$R50="","",$E$9)</f>
      </c>
      <c r="Y50" s="155">
        <f>IF('男子名簿'!$T50="","",$E$10)</f>
      </c>
      <c r="AA50" s="155">
        <f>IF('女子名簿'!$I50="","",VLOOKUP('女子名簿'!$I50,$G$9:$H$38,2,0))</f>
      </c>
      <c r="AB50" s="155">
        <f>IF('女子名簿'!$L50="","",VLOOKUP('女子名簿'!$L50,$G$9:$H$38,2,0))</f>
      </c>
      <c r="AC50" s="155">
        <f>IF('女子名簿'!$O50="","",VLOOKUP('女子名簿'!$O50,$G$9:$H$38,2,0))</f>
      </c>
      <c r="AD50" s="155">
        <f>IF('女子名簿'!$R50="","",$J$9)</f>
      </c>
      <c r="AE50" s="155">
        <f>IF('女子名簿'!$T50="","",$J$10)</f>
      </c>
    </row>
    <row r="51" spans="21:31" ht="14.25">
      <c r="U51" s="155">
        <f>IF('男子名簿'!$I51="","",VLOOKUP('男子名簿'!$I51,$B$9:$C$38,2,0))</f>
      </c>
      <c r="V51" s="155">
        <f>IF('男子名簿'!$L51="","",VLOOKUP('男子名簿'!$L51,$B$9:$C$38,2,0))</f>
      </c>
      <c r="W51" s="155">
        <f>IF('男子名簿'!$O51="","",VLOOKUP('男子名簿'!$O51,$B$9:$C$38,2,0))</f>
      </c>
      <c r="X51" s="155">
        <f>IF('男子名簿'!$R51="","",$E$9)</f>
      </c>
      <c r="Y51" s="155">
        <f>IF('男子名簿'!$T51="","",$E$10)</f>
      </c>
      <c r="AA51" s="155">
        <f>IF('女子名簿'!$I51="","",VLOOKUP('女子名簿'!$I51,$G$9:$H$38,2,0))</f>
      </c>
      <c r="AB51" s="155">
        <f>IF('女子名簿'!$L51="","",VLOOKUP('女子名簿'!$L51,$G$9:$H$38,2,0))</f>
      </c>
      <c r="AC51" s="155">
        <f>IF('女子名簿'!$O51="","",VLOOKUP('女子名簿'!$O51,$G$9:$H$38,2,0))</f>
      </c>
      <c r="AD51" s="155">
        <f>IF('女子名簿'!$R51="","",$J$9)</f>
      </c>
      <c r="AE51" s="155">
        <f>IF('女子名簿'!$T51="","",$J$10)</f>
      </c>
    </row>
    <row r="52" spans="21:31" ht="14.25">
      <c r="U52" s="155">
        <f>IF('男子名簿'!$I52="","",VLOOKUP('男子名簿'!$I52,$B$9:$C$38,2,0))</f>
      </c>
      <c r="V52" s="155">
        <f>IF('男子名簿'!$L52="","",VLOOKUP('男子名簿'!$L52,$B$9:$C$38,2,0))</f>
      </c>
      <c r="W52" s="155">
        <f>IF('男子名簿'!$O52="","",VLOOKUP('男子名簿'!$O52,$B$9:$C$38,2,0))</f>
      </c>
      <c r="X52" s="155">
        <f>IF('男子名簿'!$R52="","",$E$9)</f>
      </c>
      <c r="Y52" s="155">
        <f>IF('男子名簿'!$T52="","",$E$10)</f>
      </c>
      <c r="AA52" s="155">
        <f>IF('女子名簿'!$I52="","",VLOOKUP('女子名簿'!$I52,$G$9:$H$38,2,0))</f>
      </c>
      <c r="AB52" s="155">
        <f>IF('女子名簿'!$L52="","",VLOOKUP('女子名簿'!$L52,$G$9:$H$38,2,0))</f>
      </c>
      <c r="AC52" s="155">
        <f>IF('女子名簿'!$O52="","",VLOOKUP('女子名簿'!$O52,$G$9:$H$38,2,0))</f>
      </c>
      <c r="AD52" s="155">
        <f>IF('女子名簿'!$R52="","",$J$9)</f>
      </c>
      <c r="AE52" s="155">
        <f>IF('女子名簿'!$T52="","",$J$10)</f>
      </c>
    </row>
    <row r="53" spans="21:31" ht="14.25">
      <c r="U53" s="155">
        <f>IF('男子名簿'!$I53="","",VLOOKUP('男子名簿'!$I53,$B$9:$C$38,2,0))</f>
      </c>
      <c r="V53" s="155">
        <f>IF('男子名簿'!$L53="","",VLOOKUP('男子名簿'!$L53,$B$9:$C$38,2,0))</f>
      </c>
      <c r="W53" s="155">
        <f>IF('男子名簿'!$O53="","",VLOOKUP('男子名簿'!$O53,$B$9:$C$38,2,0))</f>
      </c>
      <c r="X53" s="155">
        <f>IF('男子名簿'!$R53="","",$E$9)</f>
      </c>
      <c r="Y53" s="155">
        <f>IF('男子名簿'!$T53="","",$E$10)</f>
      </c>
      <c r="AA53" s="155">
        <f>IF('女子名簿'!$I53="","",VLOOKUP('女子名簿'!$I53,$G$9:$H$38,2,0))</f>
      </c>
      <c r="AB53" s="155">
        <f>IF('女子名簿'!$L53="","",VLOOKUP('女子名簿'!$L53,$G$9:$H$38,2,0))</f>
      </c>
      <c r="AC53" s="155">
        <f>IF('女子名簿'!$O53="","",VLOOKUP('女子名簿'!$O53,$G$9:$H$38,2,0))</f>
      </c>
      <c r="AD53" s="155">
        <f>IF('女子名簿'!$R53="","",$J$9)</f>
      </c>
      <c r="AE53" s="155">
        <f>IF('女子名簿'!$T53="","",$J$10)</f>
      </c>
    </row>
    <row r="54" spans="21:31" ht="14.25">
      <c r="U54" s="155">
        <f>IF('男子名簿'!$I54="","",VLOOKUP('男子名簿'!$I54,$B$9:$C$38,2,0))</f>
      </c>
      <c r="V54" s="155">
        <f>IF('男子名簿'!$L54="","",VLOOKUP('男子名簿'!$L54,$B$9:$C$38,2,0))</f>
      </c>
      <c r="W54" s="155">
        <f>IF('男子名簿'!$O54="","",VLOOKUP('男子名簿'!$O54,$B$9:$C$38,2,0))</f>
      </c>
      <c r="X54" s="155">
        <f>IF('男子名簿'!$R54="","",$E$9)</f>
      </c>
      <c r="Y54" s="155">
        <f>IF('男子名簿'!$T54="","",$E$10)</f>
      </c>
      <c r="AA54" s="155">
        <f>IF('女子名簿'!$I54="","",VLOOKUP('女子名簿'!$I54,$G$9:$H$38,2,0))</f>
      </c>
      <c r="AB54" s="155">
        <f>IF('女子名簿'!$L54="","",VLOOKUP('女子名簿'!$L54,$G$9:$H$38,2,0))</f>
      </c>
      <c r="AC54" s="155">
        <f>IF('女子名簿'!$O54="","",VLOOKUP('女子名簿'!$O54,$G$9:$H$38,2,0))</f>
      </c>
      <c r="AD54" s="155">
        <f>IF('女子名簿'!$R54="","",$J$9)</f>
      </c>
      <c r="AE54" s="155">
        <f>IF('女子名簿'!$T54="","",$J$10)</f>
      </c>
    </row>
    <row r="55" spans="21:31" ht="14.25">
      <c r="U55" s="155">
        <f>IF('男子名簿'!$I55="","",VLOOKUP('男子名簿'!$I55,$B$9:$C$38,2,0))</f>
      </c>
      <c r="V55" s="155">
        <f>IF('男子名簿'!$L55="","",VLOOKUP('男子名簿'!$L55,$B$9:$C$38,2,0))</f>
      </c>
      <c r="W55" s="155">
        <f>IF('男子名簿'!$O55="","",VLOOKUP('男子名簿'!$O55,$B$9:$C$38,2,0))</f>
      </c>
      <c r="X55" s="155">
        <f>IF('男子名簿'!$R55="","",$E$9)</f>
      </c>
      <c r="Y55" s="155">
        <f>IF('男子名簿'!$T55="","",$E$10)</f>
      </c>
      <c r="AA55" s="155">
        <f>IF('女子名簿'!$I55="","",VLOOKUP('女子名簿'!$I55,$G$9:$H$38,2,0))</f>
      </c>
      <c r="AB55" s="155">
        <f>IF('女子名簿'!$L55="","",VLOOKUP('女子名簿'!$L55,$G$9:$H$38,2,0))</f>
      </c>
      <c r="AC55" s="155">
        <f>IF('女子名簿'!$O55="","",VLOOKUP('女子名簿'!$O55,$G$9:$H$38,2,0))</f>
      </c>
      <c r="AD55" s="155">
        <f>IF('女子名簿'!$R55="","",$J$9)</f>
      </c>
      <c r="AE55" s="155">
        <f>IF('女子名簿'!$T55="","",$J$10)</f>
      </c>
    </row>
    <row r="56" spans="21:31" ht="14.25">
      <c r="U56" s="155">
        <f>IF('男子名簿'!$I56="","",VLOOKUP('男子名簿'!$I56,$B$9:$C$38,2,0))</f>
      </c>
      <c r="V56" s="155">
        <f>IF('男子名簿'!$L56="","",VLOOKUP('男子名簿'!$L56,$B$9:$C$38,2,0))</f>
      </c>
      <c r="W56" s="155">
        <f>IF('男子名簿'!$O56="","",VLOOKUP('男子名簿'!$O56,$B$9:$C$38,2,0))</f>
      </c>
      <c r="X56" s="155">
        <f>IF('男子名簿'!$R56="","",$E$9)</f>
      </c>
      <c r="Y56" s="155">
        <f>IF('男子名簿'!$T56="","",$E$10)</f>
      </c>
      <c r="AA56" s="155">
        <f>IF('女子名簿'!$I56="","",VLOOKUP('女子名簿'!$I56,$G$9:$H$38,2,0))</f>
      </c>
      <c r="AB56" s="155">
        <f>IF('女子名簿'!$L56="","",VLOOKUP('女子名簿'!$L56,$G$9:$H$38,2,0))</f>
      </c>
      <c r="AC56" s="155">
        <f>IF('女子名簿'!$O56="","",VLOOKUP('女子名簿'!$O56,$G$9:$H$38,2,0))</f>
      </c>
      <c r="AD56" s="155">
        <f>IF('女子名簿'!$R56="","",$J$9)</f>
      </c>
      <c r="AE56" s="155">
        <f>IF('女子名簿'!$T56="","",$J$10)</f>
      </c>
    </row>
    <row r="57" spans="21:31" ht="14.25">
      <c r="U57" s="155">
        <f>IF('男子名簿'!$I57="","",VLOOKUP('男子名簿'!$I57,$B$9:$C$38,2,0))</f>
      </c>
      <c r="V57" s="155">
        <f>IF('男子名簿'!$L57="","",VLOOKUP('男子名簿'!$L57,$B$9:$C$38,2,0))</f>
      </c>
      <c r="W57" s="155">
        <f>IF('男子名簿'!$O57="","",VLOOKUP('男子名簿'!$O57,$B$9:$C$38,2,0))</f>
      </c>
      <c r="X57" s="155">
        <f>IF('男子名簿'!$R57="","",$E$9)</f>
      </c>
      <c r="Y57" s="155">
        <f>IF('男子名簿'!$T57="","",$E$10)</f>
      </c>
      <c r="AA57" s="155">
        <f>IF('女子名簿'!$I57="","",VLOOKUP('女子名簿'!$I57,$G$9:$H$38,2,0))</f>
      </c>
      <c r="AB57" s="155">
        <f>IF('女子名簿'!$L57="","",VLOOKUP('女子名簿'!$L57,$G$9:$H$38,2,0))</f>
      </c>
      <c r="AC57" s="155">
        <f>IF('女子名簿'!$O57="","",VLOOKUP('女子名簿'!$O57,$G$9:$H$38,2,0))</f>
      </c>
      <c r="AD57" s="155">
        <f>IF('女子名簿'!$R57="","",$J$9)</f>
      </c>
      <c r="AE57" s="155">
        <f>IF('女子名簿'!$T57="","",$J$10)</f>
      </c>
    </row>
    <row r="58" spans="21:31" ht="14.25">
      <c r="U58" s="155">
        <f>IF('男子名簿'!$I58="","",VLOOKUP('男子名簿'!$I58,$B$9:$C$38,2,0))</f>
      </c>
      <c r="V58" s="155">
        <f>IF('男子名簿'!$L58="","",VLOOKUP('男子名簿'!$L58,$B$9:$C$38,2,0))</f>
      </c>
      <c r="W58" s="155">
        <f>IF('男子名簿'!$O58="","",VLOOKUP('男子名簿'!$O58,$B$9:$C$38,2,0))</f>
      </c>
      <c r="X58" s="155">
        <f>IF('男子名簿'!$R58="","",$E$9)</f>
      </c>
      <c r="Y58" s="155">
        <f>IF('男子名簿'!$T58="","",$E$10)</f>
      </c>
      <c r="AA58" s="155">
        <f>IF('女子名簿'!$I58="","",VLOOKUP('女子名簿'!$I58,$G$9:$H$38,2,0))</f>
      </c>
      <c r="AB58" s="155">
        <f>IF('女子名簿'!$L58="","",VLOOKUP('女子名簿'!$L58,$G$9:$H$38,2,0))</f>
      </c>
      <c r="AC58" s="155">
        <f>IF('女子名簿'!$O58="","",VLOOKUP('女子名簿'!$O58,$G$9:$H$38,2,0))</f>
      </c>
      <c r="AD58" s="155">
        <f>IF('女子名簿'!$R58="","",$J$9)</f>
      </c>
      <c r="AE58" s="155">
        <f>IF('女子名簿'!$T58="","",$J$10)</f>
      </c>
    </row>
    <row r="59" spans="21:31" ht="14.25">
      <c r="U59" s="155">
        <f>IF('男子名簿'!$I59="","",VLOOKUP('男子名簿'!$I59,$B$9:$C$38,2,0))</f>
      </c>
      <c r="V59" s="155">
        <f>IF('男子名簿'!$L59="","",VLOOKUP('男子名簿'!$L59,$B$9:$C$38,2,0))</f>
      </c>
      <c r="W59" s="155">
        <f>IF('男子名簿'!$O59="","",VLOOKUP('男子名簿'!$O59,$B$9:$C$38,2,0))</f>
      </c>
      <c r="X59" s="155">
        <f>IF('男子名簿'!$R59="","",$E$9)</f>
      </c>
      <c r="Y59" s="155">
        <f>IF('男子名簿'!$T59="","",$E$10)</f>
      </c>
      <c r="AA59" s="155">
        <f>IF('女子名簿'!$I59="","",VLOOKUP('女子名簿'!$I59,$G$9:$H$38,2,0))</f>
      </c>
      <c r="AB59" s="155">
        <f>IF('女子名簿'!$L59="","",VLOOKUP('女子名簿'!$L59,$G$9:$H$38,2,0))</f>
      </c>
      <c r="AC59" s="155">
        <f>IF('女子名簿'!$O59="","",VLOOKUP('女子名簿'!$O59,$G$9:$H$38,2,0))</f>
      </c>
      <c r="AD59" s="155">
        <f>IF('女子名簿'!$R59="","",$J$9)</f>
      </c>
      <c r="AE59" s="155">
        <f>IF('女子名簿'!$T59="","",$J$10)</f>
      </c>
    </row>
    <row r="60" spans="21:31" ht="14.25">
      <c r="U60" s="155">
        <f>IF('男子名簿'!$I60="","",VLOOKUP('男子名簿'!$I60,$B$9:$C$38,2,0))</f>
      </c>
      <c r="V60" s="155">
        <f>IF('男子名簿'!$L60="","",VLOOKUP('男子名簿'!$L60,$B$9:$C$38,2,0))</f>
      </c>
      <c r="W60" s="155">
        <f>IF('男子名簿'!$O60="","",VLOOKUP('男子名簿'!$O60,$B$9:$C$38,2,0))</f>
      </c>
      <c r="X60" s="155">
        <f>IF('男子名簿'!$R60="","",$E$9)</f>
      </c>
      <c r="Y60" s="155">
        <f>IF('男子名簿'!$T60="","",$E$10)</f>
      </c>
      <c r="AA60" s="155">
        <f>IF('女子名簿'!$I60="","",VLOOKUP('女子名簿'!$I60,$G$9:$H$38,2,0))</f>
      </c>
      <c r="AB60" s="155">
        <f>IF('女子名簿'!$L60="","",VLOOKUP('女子名簿'!$L60,$G$9:$H$38,2,0))</f>
      </c>
      <c r="AC60" s="155">
        <f>IF('女子名簿'!$O60="","",VLOOKUP('女子名簿'!$O60,$G$9:$H$38,2,0))</f>
      </c>
      <c r="AD60" s="155">
        <f>IF('女子名簿'!$R60="","",$J$9)</f>
      </c>
      <c r="AE60" s="155">
        <f>IF('女子名簿'!$T60="","",$J$10)</f>
      </c>
    </row>
    <row r="61" spans="21:31" ht="14.25">
      <c r="U61" s="155">
        <f>IF('男子名簿'!$I61="","",VLOOKUP('男子名簿'!$I61,$B$9:$C$38,2,0))</f>
      </c>
      <c r="V61" s="155">
        <f>IF('男子名簿'!$L61="","",VLOOKUP('男子名簿'!$L61,$B$9:$C$38,2,0))</f>
      </c>
      <c r="W61" s="155">
        <f>IF('男子名簿'!$O61="","",VLOOKUP('男子名簿'!$O61,$B$9:$C$38,2,0))</f>
      </c>
      <c r="X61" s="155">
        <f>IF('男子名簿'!$R61="","",$E$9)</f>
      </c>
      <c r="Y61" s="155">
        <f>IF('男子名簿'!$T61="","",$E$10)</f>
      </c>
      <c r="AA61" s="155">
        <f>IF('女子名簿'!$I61="","",VLOOKUP('女子名簿'!$I61,$G$9:$H$38,2,0))</f>
      </c>
      <c r="AB61" s="155">
        <f>IF('女子名簿'!$L61="","",VLOOKUP('女子名簿'!$L61,$G$9:$H$38,2,0))</f>
      </c>
      <c r="AC61" s="155">
        <f>IF('女子名簿'!$O61="","",VLOOKUP('女子名簿'!$O61,$G$9:$H$38,2,0))</f>
      </c>
      <c r="AD61" s="155">
        <f>IF('女子名簿'!$R61="","",$J$9)</f>
      </c>
      <c r="AE61" s="155">
        <f>IF('女子名簿'!$T61="","",$J$10)</f>
      </c>
    </row>
    <row r="62" spans="21:31" ht="14.25">
      <c r="U62" s="155">
        <f>IF('男子名簿'!$I62="","",VLOOKUP('男子名簿'!$I62,$B$9:$C$38,2,0))</f>
      </c>
      <c r="V62" s="155">
        <f>IF('男子名簿'!$L62="","",VLOOKUP('男子名簿'!$L62,$B$9:$C$38,2,0))</f>
      </c>
      <c r="W62" s="155">
        <f>IF('男子名簿'!$O62="","",VLOOKUP('男子名簿'!$O62,$B$9:$C$38,2,0))</f>
      </c>
      <c r="X62" s="155">
        <f>IF('男子名簿'!$R62="","",$E$9)</f>
      </c>
      <c r="Y62" s="155">
        <f>IF('男子名簿'!$T62="","",$E$10)</f>
      </c>
      <c r="AA62" s="155">
        <f>IF('女子名簿'!$I62="","",VLOOKUP('女子名簿'!$I62,$G$9:$H$38,2,0))</f>
      </c>
      <c r="AB62" s="155">
        <f>IF('女子名簿'!$L62="","",VLOOKUP('女子名簿'!$L62,$G$9:$H$38,2,0))</f>
      </c>
      <c r="AC62" s="155">
        <f>IF('女子名簿'!$O62="","",VLOOKUP('女子名簿'!$O62,$G$9:$H$38,2,0))</f>
      </c>
      <c r="AD62" s="155">
        <f>IF('女子名簿'!$R62="","",$J$9)</f>
      </c>
      <c r="AE62" s="155">
        <f>IF('女子名簿'!$T62="","",$J$10)</f>
      </c>
    </row>
    <row r="63" spans="21:31" ht="14.25">
      <c r="U63" s="155">
        <f>IF('男子名簿'!$I63="","",VLOOKUP('男子名簿'!$I63,$B$9:$C$38,2,0))</f>
      </c>
      <c r="V63" s="155">
        <f>IF('男子名簿'!$L63="","",VLOOKUP('男子名簿'!$L63,$B$9:$C$38,2,0))</f>
      </c>
      <c r="W63" s="155">
        <f>IF('男子名簿'!$O63="","",VLOOKUP('男子名簿'!$O63,$B$9:$C$38,2,0))</f>
      </c>
      <c r="X63" s="155">
        <f>IF('男子名簿'!$R63="","",$E$9)</f>
      </c>
      <c r="Y63" s="155">
        <f>IF('男子名簿'!$T63="","",$E$10)</f>
      </c>
      <c r="AA63" s="155">
        <f>IF('女子名簿'!$I63="","",VLOOKUP('女子名簿'!$I63,$G$9:$H$38,2,0))</f>
      </c>
      <c r="AB63" s="155">
        <f>IF('女子名簿'!$L63="","",VLOOKUP('女子名簿'!$L63,$G$9:$H$38,2,0))</f>
      </c>
      <c r="AC63" s="155">
        <f>IF('女子名簿'!$O63="","",VLOOKUP('女子名簿'!$O63,$G$9:$H$38,2,0))</f>
      </c>
      <c r="AD63" s="155">
        <f>IF('女子名簿'!$R63="","",$J$9)</f>
      </c>
      <c r="AE63" s="155">
        <f>IF('女子名簿'!$T63="","",$J$10)</f>
      </c>
    </row>
    <row r="64" spans="21:31" ht="14.25">
      <c r="U64" s="155">
        <f>IF('男子名簿'!$I64="","",VLOOKUP('男子名簿'!$I64,$B$9:$C$38,2,0))</f>
      </c>
      <c r="V64" s="155">
        <f>IF('男子名簿'!$L64="","",VLOOKUP('男子名簿'!$L64,$B$9:$C$38,2,0))</f>
      </c>
      <c r="W64" s="155">
        <f>IF('男子名簿'!$O64="","",VLOOKUP('男子名簿'!$O64,$B$9:$C$38,2,0))</f>
      </c>
      <c r="X64" s="155">
        <f>IF('男子名簿'!$R64="","",$E$9)</f>
      </c>
      <c r="Y64" s="155">
        <f>IF('男子名簿'!$T64="","",$E$10)</f>
      </c>
      <c r="AA64" s="155">
        <f>IF('女子名簿'!$I64="","",VLOOKUP('女子名簿'!$I64,$G$9:$H$38,2,0))</f>
      </c>
      <c r="AB64" s="155">
        <f>IF('女子名簿'!$L64="","",VLOOKUP('女子名簿'!$L64,$G$9:$H$38,2,0))</f>
      </c>
      <c r="AC64" s="155">
        <f>IF('女子名簿'!$O64="","",VLOOKUP('女子名簿'!$O64,$G$9:$H$38,2,0))</f>
      </c>
      <c r="AD64" s="155">
        <f>IF('女子名簿'!$R64="","",$J$9)</f>
      </c>
      <c r="AE64" s="155">
        <f>IF('女子名簿'!$T64="","",$J$10)</f>
      </c>
    </row>
    <row r="65" spans="21:31" ht="14.25">
      <c r="U65" s="155">
        <f>IF('男子名簿'!$I65="","",VLOOKUP('男子名簿'!$I65,$B$9:$C$38,2,0))</f>
      </c>
      <c r="V65" s="155">
        <f>IF('男子名簿'!$L65="","",VLOOKUP('男子名簿'!$L65,$B$9:$C$38,2,0))</f>
      </c>
      <c r="W65" s="155">
        <f>IF('男子名簿'!$O65="","",VLOOKUP('男子名簿'!$O65,$B$9:$C$38,2,0))</f>
      </c>
      <c r="X65" s="155">
        <f>IF('男子名簿'!$R65="","",$E$9)</f>
      </c>
      <c r="Y65" s="155">
        <f>IF('男子名簿'!$T65="","",$E$10)</f>
      </c>
      <c r="AA65" s="155">
        <f>IF('女子名簿'!$I65="","",VLOOKUP('女子名簿'!$I65,$G$9:$H$38,2,0))</f>
      </c>
      <c r="AB65" s="155">
        <f>IF('女子名簿'!$L65="","",VLOOKUP('女子名簿'!$L65,$G$9:$H$38,2,0))</f>
      </c>
      <c r="AC65" s="155">
        <f>IF('女子名簿'!$O65="","",VLOOKUP('女子名簿'!$O65,$G$9:$H$38,2,0))</f>
      </c>
      <c r="AD65" s="155">
        <f>IF('女子名簿'!$R65="","",$J$9)</f>
      </c>
      <c r="AE65" s="155">
        <f>IF('女子名簿'!$T65="","",$J$10)</f>
      </c>
    </row>
    <row r="66" spans="21:31" ht="14.25">
      <c r="U66" s="155">
        <f>IF('男子名簿'!$I66="","",VLOOKUP('男子名簿'!$I66,$B$9:$C$38,2,0))</f>
      </c>
      <c r="V66" s="155">
        <f>IF('男子名簿'!$L66="","",VLOOKUP('男子名簿'!$L66,$B$9:$C$38,2,0))</f>
      </c>
      <c r="W66" s="155">
        <f>IF('男子名簿'!$O66="","",VLOOKUP('男子名簿'!$O66,$B$9:$C$38,2,0))</f>
      </c>
      <c r="X66" s="155">
        <f>IF('男子名簿'!$R66="","",$E$9)</f>
      </c>
      <c r="Y66" s="155">
        <f>IF('男子名簿'!$T66="","",$E$10)</f>
      </c>
      <c r="AA66" s="155">
        <f>IF('女子名簿'!$I66="","",VLOOKUP('女子名簿'!$I66,$G$9:$H$38,2,0))</f>
      </c>
      <c r="AB66" s="155">
        <f>IF('女子名簿'!$L66="","",VLOOKUP('女子名簿'!$L66,$G$9:$H$38,2,0))</f>
      </c>
      <c r="AC66" s="155">
        <f>IF('女子名簿'!$O66="","",VLOOKUP('女子名簿'!$O66,$G$9:$H$38,2,0))</f>
      </c>
      <c r="AD66" s="155">
        <f>IF('女子名簿'!$R66="","",$J$9)</f>
      </c>
      <c r="AE66" s="155">
        <f>IF('女子名簿'!$T66="","",$J$10)</f>
      </c>
    </row>
    <row r="67" spans="21:31" ht="14.25">
      <c r="U67" s="155">
        <f>IF('男子名簿'!$I67="","",VLOOKUP('男子名簿'!$I67,$B$9:$C$38,2,0))</f>
      </c>
      <c r="V67" s="155">
        <f>IF('男子名簿'!$L67="","",VLOOKUP('男子名簿'!$L67,$B$9:$C$38,2,0))</f>
      </c>
      <c r="W67" s="155">
        <f>IF('男子名簿'!$O67="","",VLOOKUP('男子名簿'!$O67,$B$9:$C$38,2,0))</f>
      </c>
      <c r="X67" s="155">
        <f>IF('男子名簿'!$R67="","",$E$9)</f>
      </c>
      <c r="Y67" s="155">
        <f>IF('男子名簿'!$T67="","",$E$10)</f>
      </c>
      <c r="AA67" s="155">
        <f>IF('女子名簿'!$I67="","",VLOOKUP('女子名簿'!$I67,$G$9:$H$38,2,0))</f>
      </c>
      <c r="AB67" s="155">
        <f>IF('女子名簿'!$L67="","",VLOOKUP('女子名簿'!$L67,$G$9:$H$38,2,0))</f>
      </c>
      <c r="AC67" s="155">
        <f>IF('女子名簿'!$O67="","",VLOOKUP('女子名簿'!$O67,$G$9:$H$38,2,0))</f>
      </c>
      <c r="AD67" s="155">
        <f>IF('女子名簿'!$R67="","",$J$9)</f>
      </c>
      <c r="AE67" s="155">
        <f>IF('女子名簿'!$T67="","",$J$10)</f>
      </c>
    </row>
    <row r="68" spans="21:31" ht="14.25">
      <c r="U68" s="155">
        <f>IF('男子名簿'!$I68="","",VLOOKUP('男子名簿'!$I68,$B$9:$C$38,2,0))</f>
      </c>
      <c r="V68" s="155">
        <f>IF('男子名簿'!$L68="","",VLOOKUP('男子名簿'!$L68,$B$9:$C$38,2,0))</f>
      </c>
      <c r="W68" s="155">
        <f>IF('男子名簿'!$O68="","",VLOOKUP('男子名簿'!$O68,$B$9:$C$38,2,0))</f>
      </c>
      <c r="X68" s="155">
        <f>IF('男子名簿'!$R68="","",$E$9)</f>
      </c>
      <c r="Y68" s="155">
        <f>IF('男子名簿'!$T68="","",$E$10)</f>
      </c>
      <c r="AA68" s="155">
        <f>IF('女子名簿'!$I68="","",VLOOKUP('女子名簿'!$I68,$G$9:$H$38,2,0))</f>
      </c>
      <c r="AB68" s="155">
        <f>IF('女子名簿'!$L68="","",VLOOKUP('女子名簿'!$L68,$G$9:$H$38,2,0))</f>
      </c>
      <c r="AC68" s="155">
        <f>IF('女子名簿'!$O68="","",VLOOKUP('女子名簿'!$O68,$G$9:$H$38,2,0))</f>
      </c>
      <c r="AD68" s="155">
        <f>IF('女子名簿'!$R68="","",$J$9)</f>
      </c>
      <c r="AE68" s="155">
        <f>IF('女子名簿'!$T68="","",$J$10)</f>
      </c>
    </row>
    <row r="69" spans="21:31" ht="14.25">
      <c r="U69" s="155">
        <f>IF('男子名簿'!$I69="","",VLOOKUP('男子名簿'!$I69,$B$9:$C$38,2,0))</f>
      </c>
      <c r="V69" s="155">
        <f>IF('男子名簿'!$L69="","",VLOOKUP('男子名簿'!$L69,$B$9:$C$38,2,0))</f>
      </c>
      <c r="W69" s="155">
        <f>IF('男子名簿'!$O69="","",VLOOKUP('男子名簿'!$O69,$B$9:$C$38,2,0))</f>
      </c>
      <c r="X69" s="155">
        <f>IF('男子名簿'!$R69="","",$E$9)</f>
      </c>
      <c r="Y69" s="155">
        <f>IF('男子名簿'!$T69="","",$E$10)</f>
      </c>
      <c r="AA69" s="155">
        <f>IF('女子名簿'!$I69="","",VLOOKUP('女子名簿'!$I69,$G$9:$H$38,2,0))</f>
      </c>
      <c r="AB69" s="155">
        <f>IF('女子名簿'!$L69="","",VLOOKUP('女子名簿'!$L69,$G$9:$H$38,2,0))</f>
      </c>
      <c r="AC69" s="155">
        <f>IF('女子名簿'!$O69="","",VLOOKUP('女子名簿'!$O69,$G$9:$H$38,2,0))</f>
      </c>
      <c r="AD69" s="155">
        <f>IF('女子名簿'!$R69="","",$J$9)</f>
      </c>
      <c r="AE69" s="155">
        <f>IF('女子名簿'!$T69="","",$J$10)</f>
      </c>
    </row>
    <row r="70" spans="21:31" ht="14.25">
      <c r="U70" s="155">
        <f>IF('男子名簿'!$I70="","",VLOOKUP('男子名簿'!$I70,$B$9:$C$38,2,0))</f>
      </c>
      <c r="V70" s="155">
        <f>IF('男子名簿'!$L70="","",VLOOKUP('男子名簿'!$L70,$B$9:$C$38,2,0))</f>
      </c>
      <c r="W70" s="155">
        <f>IF('男子名簿'!$O70="","",VLOOKUP('男子名簿'!$O70,$B$9:$C$38,2,0))</f>
      </c>
      <c r="X70" s="155">
        <f>IF('男子名簿'!$R70="","",$E$9)</f>
      </c>
      <c r="Y70" s="155">
        <f>IF('男子名簿'!$T70="","",$E$10)</f>
      </c>
      <c r="AA70" s="155">
        <f>IF('女子名簿'!$I70="","",VLOOKUP('女子名簿'!$I70,$G$9:$H$38,2,0))</f>
      </c>
      <c r="AB70" s="155">
        <f>IF('女子名簿'!$L70="","",VLOOKUP('女子名簿'!$L70,$G$9:$H$38,2,0))</f>
      </c>
      <c r="AC70" s="155">
        <f>IF('女子名簿'!$O70="","",VLOOKUP('女子名簿'!$O70,$G$9:$H$38,2,0))</f>
      </c>
      <c r="AD70" s="155">
        <f>IF('女子名簿'!$R70="","",$J$9)</f>
      </c>
      <c r="AE70" s="155">
        <f>IF('女子名簿'!$T70="","",$J$10)</f>
      </c>
    </row>
    <row r="71" spans="21:31" ht="14.25">
      <c r="U71" s="155">
        <f>IF('男子名簿'!$I71="","",VLOOKUP('男子名簿'!$I71,$B$9:$C$38,2,0))</f>
      </c>
      <c r="V71" s="155">
        <f>IF('男子名簿'!$L71="","",VLOOKUP('男子名簿'!$L71,$B$9:$C$38,2,0))</f>
      </c>
      <c r="W71" s="155">
        <f>IF('男子名簿'!$O71="","",VLOOKUP('男子名簿'!$O71,$B$9:$C$38,2,0))</f>
      </c>
      <c r="X71" s="155">
        <f>IF('男子名簿'!$R71="","",$E$9)</f>
      </c>
      <c r="Y71" s="155">
        <f>IF('男子名簿'!$T71="","",$E$10)</f>
      </c>
      <c r="AA71" s="155">
        <f>IF('女子名簿'!$I71="","",VLOOKUP('女子名簿'!$I71,$G$9:$H$38,2,0))</f>
      </c>
      <c r="AB71" s="155">
        <f>IF('女子名簿'!$L71="","",VLOOKUP('女子名簿'!$L71,$G$9:$H$38,2,0))</f>
      </c>
      <c r="AC71" s="155">
        <f>IF('女子名簿'!$O71="","",VLOOKUP('女子名簿'!$O71,$G$9:$H$38,2,0))</f>
      </c>
      <c r="AD71" s="155">
        <f>IF('女子名簿'!$R71="","",$J$9)</f>
      </c>
      <c r="AE71" s="155">
        <f>IF('女子名簿'!$T71="","",$J$10)</f>
      </c>
    </row>
    <row r="72" spans="21:31" ht="14.25">
      <c r="U72" s="155">
        <f>IF('男子名簿'!$I72="","",VLOOKUP('男子名簿'!$I72,$B$9:$C$38,2,0))</f>
      </c>
      <c r="V72" s="155">
        <f>IF('男子名簿'!$L72="","",VLOOKUP('男子名簿'!$L72,$B$9:$C$38,2,0))</f>
      </c>
      <c r="W72" s="155">
        <f>IF('男子名簿'!$O72="","",VLOOKUP('男子名簿'!$O72,$B$9:$C$38,2,0))</f>
      </c>
      <c r="X72" s="155">
        <f>IF('男子名簿'!$R72="","",$E$9)</f>
      </c>
      <c r="Y72" s="155">
        <f>IF('男子名簿'!$T72="","",$E$10)</f>
      </c>
      <c r="AA72" s="155">
        <f>IF('女子名簿'!$I72="","",VLOOKUP('女子名簿'!$I72,$G$9:$H$38,2,0))</f>
      </c>
      <c r="AB72" s="155">
        <f>IF('女子名簿'!$L72="","",VLOOKUP('女子名簿'!$L72,$G$9:$H$38,2,0))</f>
      </c>
      <c r="AC72" s="155">
        <f>IF('女子名簿'!$O72="","",VLOOKUP('女子名簿'!$O72,$G$9:$H$38,2,0))</f>
      </c>
      <c r="AD72" s="155">
        <f>IF('女子名簿'!$R72="","",$J$9)</f>
      </c>
      <c r="AE72" s="155">
        <f>IF('女子名簿'!$T72="","",$J$10)</f>
      </c>
    </row>
    <row r="73" spans="21:31" ht="14.25">
      <c r="U73" s="155">
        <f>IF('男子名簿'!$I73="","",VLOOKUP('男子名簿'!$I73,$B$9:$C$38,2,0))</f>
      </c>
      <c r="V73" s="155">
        <f>IF('男子名簿'!$L73="","",VLOOKUP('男子名簿'!$L73,$B$9:$C$38,2,0))</f>
      </c>
      <c r="W73" s="155">
        <f>IF('男子名簿'!$O73="","",VLOOKUP('男子名簿'!$O73,$B$9:$C$38,2,0))</f>
      </c>
      <c r="X73" s="155">
        <f>IF('男子名簿'!$R73="","",$E$9)</f>
      </c>
      <c r="Y73" s="155">
        <f>IF('男子名簿'!$T73="","",$E$10)</f>
      </c>
      <c r="AA73" s="155">
        <f>IF('女子名簿'!$I73="","",VLOOKUP('女子名簿'!$I73,$G$9:$H$38,2,0))</f>
      </c>
      <c r="AB73" s="155">
        <f>IF('女子名簿'!$L73="","",VLOOKUP('女子名簿'!$L73,$G$9:$H$38,2,0))</f>
      </c>
      <c r="AC73" s="155">
        <f>IF('女子名簿'!$O73="","",VLOOKUP('女子名簿'!$O73,$G$9:$H$38,2,0))</f>
      </c>
      <c r="AD73" s="155">
        <f>IF('女子名簿'!$R73="","",$J$9)</f>
      </c>
      <c r="AE73" s="155">
        <f>IF('女子名簿'!$T73="","",$J$10)</f>
      </c>
    </row>
    <row r="74" spans="21:31" ht="14.25">
      <c r="U74" s="155">
        <f>IF('男子名簿'!$I74="","",VLOOKUP('男子名簿'!$I74,$B$9:$C$38,2,0))</f>
      </c>
      <c r="V74" s="155">
        <f>IF('男子名簿'!$L74="","",VLOOKUP('男子名簿'!$L74,$B$9:$C$38,2,0))</f>
      </c>
      <c r="W74" s="155">
        <f>IF('男子名簿'!$O74="","",VLOOKUP('男子名簿'!$O74,$B$9:$C$38,2,0))</f>
      </c>
      <c r="X74" s="155">
        <f>IF('男子名簿'!$R74="","",$E$9)</f>
      </c>
      <c r="Y74" s="155">
        <f>IF('男子名簿'!$T74="","",$E$10)</f>
      </c>
      <c r="AA74" s="155">
        <f>IF('女子名簿'!$I74="","",VLOOKUP('女子名簿'!$I74,$G$9:$H$38,2,0))</f>
      </c>
      <c r="AB74" s="155">
        <f>IF('女子名簿'!$L74="","",VLOOKUP('女子名簿'!$L74,$G$9:$H$38,2,0))</f>
      </c>
      <c r="AC74" s="155">
        <f>IF('女子名簿'!$O74="","",VLOOKUP('女子名簿'!$O74,$G$9:$H$38,2,0))</f>
      </c>
      <c r="AD74" s="155">
        <f>IF('女子名簿'!$R74="","",$J$9)</f>
      </c>
      <c r="AE74" s="155">
        <f>IF('女子名簿'!$T74="","",$J$10)</f>
      </c>
    </row>
    <row r="75" spans="21:31" ht="14.25">
      <c r="U75" s="155">
        <f>IF('男子名簿'!$I75="","",VLOOKUP('男子名簿'!$I75,$B$9:$C$38,2,0))</f>
      </c>
      <c r="V75" s="155">
        <f>IF('男子名簿'!$L75="","",VLOOKUP('男子名簿'!$L75,$B$9:$C$38,2,0))</f>
      </c>
      <c r="W75" s="155">
        <f>IF('男子名簿'!$O75="","",VLOOKUP('男子名簿'!$O75,$B$9:$C$38,2,0))</f>
      </c>
      <c r="X75" s="155">
        <f>IF('男子名簿'!$R75="","",$E$9)</f>
      </c>
      <c r="Y75" s="155">
        <f>IF('男子名簿'!$T75="","",$E$10)</f>
      </c>
      <c r="AA75" s="155">
        <f>IF('女子名簿'!$I75="","",VLOOKUP('女子名簿'!$I75,$G$9:$H$38,2,0))</f>
      </c>
      <c r="AB75" s="155">
        <f>IF('女子名簿'!$L75="","",VLOOKUP('女子名簿'!$L75,$G$9:$H$38,2,0))</f>
      </c>
      <c r="AC75" s="155">
        <f>IF('女子名簿'!$O75="","",VLOOKUP('女子名簿'!$O75,$G$9:$H$38,2,0))</f>
      </c>
      <c r="AD75" s="155">
        <f>IF('女子名簿'!$R75="","",$J$9)</f>
      </c>
      <c r="AE75" s="155">
        <f>IF('女子名簿'!$T75="","",$J$10)</f>
      </c>
    </row>
    <row r="76" spans="21:31" ht="14.25">
      <c r="U76" s="155">
        <f>IF('男子名簿'!$I76="","",VLOOKUP('男子名簿'!$I76,$B$9:$C$38,2,0))</f>
      </c>
      <c r="V76" s="155">
        <f>IF('男子名簿'!$L76="","",VLOOKUP('男子名簿'!$L76,$B$9:$C$38,2,0))</f>
      </c>
      <c r="W76" s="155">
        <f>IF('男子名簿'!$O76="","",VLOOKUP('男子名簿'!$O76,$B$9:$C$38,2,0))</f>
      </c>
      <c r="X76" s="155">
        <f>IF('男子名簿'!$R76="","",$E$9)</f>
      </c>
      <c r="Y76" s="155">
        <f>IF('男子名簿'!$T76="","",$E$10)</f>
      </c>
      <c r="AA76" s="155">
        <f>IF('女子名簿'!$I76="","",VLOOKUP('女子名簿'!$I76,$G$9:$H$38,2,0))</f>
      </c>
      <c r="AB76" s="155">
        <f>IF('女子名簿'!$L76="","",VLOOKUP('女子名簿'!$L76,$G$9:$H$38,2,0))</f>
      </c>
      <c r="AC76" s="155">
        <f>IF('女子名簿'!$O76="","",VLOOKUP('女子名簿'!$O76,$G$9:$H$38,2,0))</f>
      </c>
      <c r="AD76" s="155">
        <f>IF('女子名簿'!$R76="","",$J$9)</f>
      </c>
      <c r="AE76" s="155">
        <f>IF('女子名簿'!$T76="","",$J$10)</f>
      </c>
    </row>
    <row r="77" spans="21:31" ht="14.25">
      <c r="U77" s="155">
        <f>IF('男子名簿'!$I77="","",VLOOKUP('男子名簿'!$I77,$B$9:$C$38,2,0))</f>
      </c>
      <c r="V77" s="155">
        <f>IF('男子名簿'!$L77="","",VLOOKUP('男子名簿'!$L77,$B$9:$C$38,2,0))</f>
      </c>
      <c r="W77" s="155">
        <f>IF('男子名簿'!$O77="","",VLOOKUP('男子名簿'!$O77,$B$9:$C$38,2,0))</f>
      </c>
      <c r="X77" s="155">
        <f>IF('男子名簿'!$R77="","",$E$9)</f>
      </c>
      <c r="Y77" s="155">
        <f>IF('男子名簿'!$T77="","",$E$10)</f>
      </c>
      <c r="AA77" s="155">
        <f>IF('女子名簿'!$I77="","",VLOOKUP('女子名簿'!$I77,$G$9:$H$38,2,0))</f>
      </c>
      <c r="AB77" s="155">
        <f>IF('女子名簿'!$L77="","",VLOOKUP('女子名簿'!$L77,$G$9:$H$38,2,0))</f>
      </c>
      <c r="AC77" s="155">
        <f>IF('女子名簿'!$O77="","",VLOOKUP('女子名簿'!$O77,$G$9:$H$38,2,0))</f>
      </c>
      <c r="AD77" s="155">
        <f>IF('女子名簿'!$R77="","",$J$9)</f>
      </c>
      <c r="AE77" s="155">
        <f>IF('女子名簿'!$T77="","",$J$10)</f>
      </c>
    </row>
    <row r="78" spans="21:31" ht="14.25">
      <c r="U78" s="155">
        <f>IF('男子名簿'!$I78="","",VLOOKUP('男子名簿'!$I78,$B$9:$C$38,2,0))</f>
      </c>
      <c r="V78" s="155">
        <f>IF('男子名簿'!$L78="","",VLOOKUP('男子名簿'!$L78,$B$9:$C$38,2,0))</f>
      </c>
      <c r="W78" s="155">
        <f>IF('男子名簿'!$O78="","",VLOOKUP('男子名簿'!$O78,$B$9:$C$38,2,0))</f>
      </c>
      <c r="X78" s="155">
        <f>IF('男子名簿'!$R78="","",$E$9)</f>
      </c>
      <c r="Y78" s="155">
        <f>IF('男子名簿'!$T78="","",$E$10)</f>
      </c>
      <c r="AA78" s="155">
        <f>IF('女子名簿'!$I78="","",VLOOKUP('女子名簿'!$I78,$G$9:$H$38,2,0))</f>
      </c>
      <c r="AB78" s="155">
        <f>IF('女子名簿'!$L78="","",VLOOKUP('女子名簿'!$L78,$G$9:$H$38,2,0))</f>
      </c>
      <c r="AC78" s="155">
        <f>IF('女子名簿'!$O78="","",VLOOKUP('女子名簿'!$O78,$G$9:$H$38,2,0))</f>
      </c>
      <c r="AD78" s="155">
        <f>IF('女子名簿'!$R78="","",$J$9)</f>
      </c>
      <c r="AE78" s="155">
        <f>IF('女子名簿'!$T78="","",$J$10)</f>
      </c>
    </row>
    <row r="79" spans="21:31" ht="14.25">
      <c r="U79" s="155">
        <f>IF('男子名簿'!$I79="","",VLOOKUP('男子名簿'!$I79,$B$9:$C$38,2,0))</f>
      </c>
      <c r="V79" s="155">
        <f>IF('男子名簿'!$L79="","",VLOOKUP('男子名簿'!$L79,$B$9:$C$38,2,0))</f>
      </c>
      <c r="W79" s="155">
        <f>IF('男子名簿'!$O79="","",VLOOKUP('男子名簿'!$O79,$B$9:$C$38,2,0))</f>
      </c>
      <c r="X79" s="155">
        <f>IF('男子名簿'!$R79="","",$E$9)</f>
      </c>
      <c r="Y79" s="155">
        <f>IF('男子名簿'!$T79="","",$E$10)</f>
      </c>
      <c r="AA79" s="155">
        <f>IF('女子名簿'!$I79="","",VLOOKUP('女子名簿'!$I79,$G$9:$H$38,2,0))</f>
      </c>
      <c r="AB79" s="155">
        <f>IF('女子名簿'!$L79="","",VLOOKUP('女子名簿'!$L79,$G$9:$H$38,2,0))</f>
      </c>
      <c r="AC79" s="155">
        <f>IF('女子名簿'!$O79="","",VLOOKUP('女子名簿'!$O79,$G$9:$H$38,2,0))</f>
      </c>
      <c r="AD79" s="155">
        <f>IF('女子名簿'!$R79="","",$J$9)</f>
      </c>
      <c r="AE79" s="155">
        <f>IF('女子名簿'!$T79="","",$J$10)</f>
      </c>
    </row>
    <row r="80" spans="21:31" ht="14.25">
      <c r="U80" s="155">
        <f>IF('男子名簿'!$I80="","",VLOOKUP('男子名簿'!$I80,$B$9:$C$38,2,0))</f>
      </c>
      <c r="V80" s="155">
        <f>IF('男子名簿'!$L80="","",VLOOKUP('男子名簿'!$L80,$B$9:$C$38,2,0))</f>
      </c>
      <c r="W80" s="155">
        <f>IF('男子名簿'!$O80="","",VLOOKUP('男子名簿'!$O80,$B$9:$C$38,2,0))</f>
      </c>
      <c r="X80" s="155">
        <f>IF('男子名簿'!$R80="","",$E$9)</f>
      </c>
      <c r="Y80" s="155">
        <f>IF('男子名簿'!$T80="","",$E$10)</f>
      </c>
      <c r="AA80" s="155">
        <f>IF('女子名簿'!$I80="","",VLOOKUP('女子名簿'!$I80,$G$9:$H$38,2,0))</f>
      </c>
      <c r="AB80" s="155">
        <f>IF('女子名簿'!$L80="","",VLOOKUP('女子名簿'!$L80,$G$9:$H$38,2,0))</f>
      </c>
      <c r="AC80" s="155">
        <f>IF('女子名簿'!$O80="","",VLOOKUP('女子名簿'!$O80,$G$9:$H$38,2,0))</f>
      </c>
      <c r="AD80" s="155">
        <f>IF('女子名簿'!$R80="","",$J$9)</f>
      </c>
      <c r="AE80" s="155">
        <f>IF('女子名簿'!$T80="","",$J$10)</f>
      </c>
    </row>
    <row r="81" spans="21:31" ht="14.25">
      <c r="U81" s="155">
        <f>IF('男子名簿'!$I81="","",VLOOKUP('男子名簿'!$I81,$B$9:$C$38,2,0))</f>
      </c>
      <c r="V81" s="155">
        <f>IF('男子名簿'!$L81="","",VLOOKUP('男子名簿'!$L81,$B$9:$C$38,2,0))</f>
      </c>
      <c r="W81" s="155">
        <f>IF('男子名簿'!$O81="","",VLOOKUP('男子名簿'!$O81,$B$9:$C$38,2,0))</f>
      </c>
      <c r="X81" s="155">
        <f>IF('男子名簿'!$R81="","",$E$9)</f>
      </c>
      <c r="Y81" s="155">
        <f>IF('男子名簿'!$T81="","",$E$10)</f>
      </c>
      <c r="AA81" s="155">
        <f>IF('女子名簿'!$I81="","",VLOOKUP('女子名簿'!$I81,$G$9:$H$38,2,0))</f>
      </c>
      <c r="AB81" s="155">
        <f>IF('女子名簿'!$L81="","",VLOOKUP('女子名簿'!$L81,$G$9:$H$38,2,0))</f>
      </c>
      <c r="AC81" s="155">
        <f>IF('女子名簿'!$O81="","",VLOOKUP('女子名簿'!$O81,$G$9:$H$38,2,0))</f>
      </c>
      <c r="AD81" s="155">
        <f>IF('女子名簿'!$R81="","",$J$9)</f>
      </c>
      <c r="AE81" s="155">
        <f>IF('女子名簿'!$T81="","",$J$10)</f>
      </c>
    </row>
    <row r="82" spans="21:31" ht="14.25">
      <c r="U82" s="155">
        <f>IF('男子名簿'!$I82="","",VLOOKUP('男子名簿'!$I82,$B$9:$C$38,2,0))</f>
      </c>
      <c r="V82" s="155">
        <f>IF('男子名簿'!$L82="","",VLOOKUP('男子名簿'!$L82,$B$9:$C$38,2,0))</f>
      </c>
      <c r="W82" s="155">
        <f>IF('男子名簿'!$O82="","",VLOOKUP('男子名簿'!$O82,$B$9:$C$38,2,0))</f>
      </c>
      <c r="X82" s="155">
        <f>IF('男子名簿'!$R82="","",$E$9)</f>
      </c>
      <c r="Y82" s="155">
        <f>IF('男子名簿'!$T82="","",$E$10)</f>
      </c>
      <c r="AA82" s="155">
        <f>IF('女子名簿'!$I82="","",VLOOKUP('女子名簿'!$I82,$G$9:$H$38,2,0))</f>
      </c>
      <c r="AB82" s="155">
        <f>IF('女子名簿'!$L82="","",VLOOKUP('女子名簿'!$L82,$G$9:$H$38,2,0))</f>
      </c>
      <c r="AC82" s="155">
        <f>IF('女子名簿'!$O82="","",VLOOKUP('女子名簿'!$O82,$G$9:$H$38,2,0))</f>
      </c>
      <c r="AD82" s="155">
        <f>IF('女子名簿'!$R82="","",$J$9)</f>
      </c>
      <c r="AE82" s="155">
        <f>IF('女子名簿'!$T82="","",$J$10)</f>
      </c>
    </row>
    <row r="83" spans="21:31" ht="14.25">
      <c r="U83" s="155">
        <f>IF('男子名簿'!$I83="","",VLOOKUP('男子名簿'!$I83,$B$9:$C$38,2,0))</f>
      </c>
      <c r="V83" s="155">
        <f>IF('男子名簿'!$L83="","",VLOOKUP('男子名簿'!$L83,$B$9:$C$38,2,0))</f>
      </c>
      <c r="W83" s="155">
        <f>IF('男子名簿'!$O83="","",VLOOKUP('男子名簿'!$O83,$B$9:$C$38,2,0))</f>
      </c>
      <c r="X83" s="155">
        <f>IF('男子名簿'!$R83="","",$E$9)</f>
      </c>
      <c r="Y83" s="155">
        <f>IF('男子名簿'!$T83="","",$E$10)</f>
      </c>
      <c r="AA83" s="155">
        <f>IF('女子名簿'!$I83="","",VLOOKUP('女子名簿'!$I83,$G$9:$H$38,2,0))</f>
      </c>
      <c r="AB83" s="155">
        <f>IF('女子名簿'!$L83="","",VLOOKUP('女子名簿'!$L83,$G$9:$H$38,2,0))</f>
      </c>
      <c r="AC83" s="155">
        <f>IF('女子名簿'!$O83="","",VLOOKUP('女子名簿'!$O83,$G$9:$H$38,2,0))</f>
      </c>
      <c r="AD83" s="155">
        <f>IF('女子名簿'!$R83="","",$J$9)</f>
      </c>
      <c r="AE83" s="155">
        <f>IF('女子名簿'!$T83="","",$J$10)</f>
      </c>
    </row>
    <row r="84" spans="21:31" ht="14.25">
      <c r="U84" s="155">
        <f>IF('男子名簿'!$I84="","",VLOOKUP('男子名簿'!$I84,$B$9:$C$38,2,0))</f>
      </c>
      <c r="V84" s="155">
        <f>IF('男子名簿'!$L84="","",VLOOKUP('男子名簿'!$L84,$B$9:$C$38,2,0))</f>
      </c>
      <c r="W84" s="155">
        <f>IF('男子名簿'!$O84="","",VLOOKUP('男子名簿'!$O84,$B$9:$C$38,2,0))</f>
      </c>
      <c r="X84" s="155">
        <f>IF('男子名簿'!$R84="","",$E$9)</f>
      </c>
      <c r="Y84" s="155">
        <f>IF('男子名簿'!$T84="","",$E$10)</f>
      </c>
      <c r="AA84" s="155">
        <f>IF('女子名簿'!$I84="","",VLOOKUP('女子名簿'!$I84,$G$9:$H$38,2,0))</f>
      </c>
      <c r="AB84" s="155">
        <f>IF('女子名簿'!$L84="","",VLOOKUP('女子名簿'!$L84,$G$9:$H$38,2,0))</f>
      </c>
      <c r="AC84" s="155">
        <f>IF('女子名簿'!$O84="","",VLOOKUP('女子名簿'!$O84,$G$9:$H$38,2,0))</f>
      </c>
      <c r="AD84" s="155">
        <f>IF('女子名簿'!$R84="","",$J$9)</f>
      </c>
      <c r="AE84" s="155">
        <f>IF('女子名簿'!$T84="","",$J$10)</f>
      </c>
    </row>
    <row r="85" spans="21:31" ht="14.25">
      <c r="U85" s="155">
        <f>IF('男子名簿'!$I85="","",VLOOKUP('男子名簿'!$I85,$B$9:$C$38,2,0))</f>
      </c>
      <c r="V85" s="155">
        <f>IF('男子名簿'!$L85="","",VLOOKUP('男子名簿'!$L85,$B$9:$C$38,2,0))</f>
      </c>
      <c r="W85" s="155">
        <f>IF('男子名簿'!$O85="","",VLOOKUP('男子名簿'!$O85,$B$9:$C$38,2,0))</f>
      </c>
      <c r="X85" s="155">
        <f>IF('男子名簿'!$R85="","",$E$9)</f>
      </c>
      <c r="Y85" s="155">
        <f>IF('男子名簿'!$T85="","",$E$10)</f>
      </c>
      <c r="AA85" s="155">
        <f>IF('女子名簿'!$I85="","",VLOOKUP('女子名簿'!$I85,$G$9:$H$38,2,0))</f>
      </c>
      <c r="AB85" s="155">
        <f>IF('女子名簿'!$L85="","",VLOOKUP('女子名簿'!$L85,$G$9:$H$38,2,0))</f>
      </c>
      <c r="AC85" s="155">
        <f>IF('女子名簿'!$O85="","",VLOOKUP('女子名簿'!$O85,$G$9:$H$38,2,0))</f>
      </c>
      <c r="AD85" s="155">
        <f>IF('女子名簿'!$R85="","",$J$9)</f>
      </c>
      <c r="AE85" s="155">
        <f>IF('女子名簿'!$T85="","",$J$10)</f>
      </c>
    </row>
    <row r="86" spans="21:31" ht="14.25">
      <c r="U86" s="155">
        <f>IF('男子名簿'!$I86="","",VLOOKUP('男子名簿'!$I86,$B$9:$C$38,2,0))</f>
      </c>
      <c r="V86" s="155">
        <f>IF('男子名簿'!$L86="","",VLOOKUP('男子名簿'!$L86,$B$9:$C$38,2,0))</f>
      </c>
      <c r="W86" s="155">
        <f>IF('男子名簿'!$O86="","",VLOOKUP('男子名簿'!$O86,$B$9:$C$38,2,0))</f>
      </c>
      <c r="X86" s="155">
        <f>IF('男子名簿'!$R86="","",$E$9)</f>
      </c>
      <c r="Y86" s="155">
        <f>IF('男子名簿'!$T86="","",$E$10)</f>
      </c>
      <c r="AA86" s="155">
        <f>IF('女子名簿'!$I86="","",VLOOKUP('女子名簿'!$I86,$G$9:$H$38,2,0))</f>
      </c>
      <c r="AB86" s="155">
        <f>IF('女子名簿'!$L86="","",VLOOKUP('女子名簿'!$L86,$G$9:$H$38,2,0))</f>
      </c>
      <c r="AC86" s="155">
        <f>IF('女子名簿'!$O86="","",VLOOKUP('女子名簿'!$O86,$G$9:$H$38,2,0))</f>
      </c>
      <c r="AD86" s="155">
        <f>IF('女子名簿'!$R86="","",$J$9)</f>
      </c>
      <c r="AE86" s="155">
        <f>IF('女子名簿'!$T86="","",$J$10)</f>
      </c>
    </row>
    <row r="87" spans="21:31" ht="14.25">
      <c r="U87" s="155">
        <f>IF('男子名簿'!$I87="","",VLOOKUP('男子名簿'!$I87,$B$9:$C$38,2,0))</f>
      </c>
      <c r="V87" s="155">
        <f>IF('男子名簿'!$L87="","",VLOOKUP('男子名簿'!$L87,$B$9:$C$38,2,0))</f>
      </c>
      <c r="W87" s="155">
        <f>IF('男子名簿'!$O87="","",VLOOKUP('男子名簿'!$O87,$B$9:$C$38,2,0))</f>
      </c>
      <c r="X87" s="155">
        <f>IF('男子名簿'!$R87="","",$E$9)</f>
      </c>
      <c r="Y87" s="155">
        <f>IF('男子名簿'!$T87="","",$E$10)</f>
      </c>
      <c r="AA87" s="155">
        <f>IF('女子名簿'!$I87="","",VLOOKUP('女子名簿'!$I87,$G$9:$H$38,2,0))</f>
      </c>
      <c r="AB87" s="155">
        <f>IF('女子名簿'!$L87="","",VLOOKUP('女子名簿'!$L87,$G$9:$H$38,2,0))</f>
      </c>
      <c r="AC87" s="155">
        <f>IF('女子名簿'!$O87="","",VLOOKUP('女子名簿'!$O87,$G$9:$H$38,2,0))</f>
      </c>
      <c r="AD87" s="155">
        <f>IF('女子名簿'!$R87="","",$J$9)</f>
      </c>
      <c r="AE87" s="155">
        <f>IF('女子名簿'!$T87="","",$J$10)</f>
      </c>
    </row>
    <row r="88" spans="21:31" ht="14.25">
      <c r="U88" s="155">
        <f>IF('男子名簿'!$I88="","",VLOOKUP('男子名簿'!$I88,$B$9:$C$38,2,0))</f>
      </c>
      <c r="V88" s="155">
        <f>IF('男子名簿'!$L88="","",VLOOKUP('男子名簿'!$L88,$B$9:$C$38,2,0))</f>
      </c>
      <c r="W88" s="155">
        <f>IF('男子名簿'!$O88="","",VLOOKUP('男子名簿'!$O88,$B$9:$C$38,2,0))</f>
      </c>
      <c r="X88" s="155">
        <f>IF('男子名簿'!$R88="","",$E$9)</f>
      </c>
      <c r="Y88" s="155">
        <f>IF('男子名簿'!$T88="","",$E$10)</f>
      </c>
      <c r="AA88" s="155">
        <f>IF('女子名簿'!$I88="","",VLOOKUP('女子名簿'!$I88,$G$9:$H$38,2,0))</f>
      </c>
      <c r="AB88" s="155">
        <f>IF('女子名簿'!$L88="","",VLOOKUP('女子名簿'!$L88,$G$9:$H$38,2,0))</f>
      </c>
      <c r="AC88" s="155">
        <f>IF('女子名簿'!$O88="","",VLOOKUP('女子名簿'!$O88,$G$9:$H$38,2,0))</f>
      </c>
      <c r="AD88" s="155">
        <f>IF('女子名簿'!$R88="","",$J$9)</f>
      </c>
      <c r="AE88" s="155">
        <f>IF('女子名簿'!$T88="","",$J$10)</f>
      </c>
    </row>
    <row r="89" spans="21:31" ht="14.25">
      <c r="U89" s="155">
        <f>IF('男子名簿'!$I89="","",VLOOKUP('男子名簿'!$I89,$B$9:$C$38,2,0))</f>
      </c>
      <c r="V89" s="155">
        <f>IF('男子名簿'!$L89="","",VLOOKUP('男子名簿'!$L89,$B$9:$C$38,2,0))</f>
      </c>
      <c r="W89" s="155">
        <f>IF('男子名簿'!$O89="","",VLOOKUP('男子名簿'!$O89,$B$9:$C$38,2,0))</f>
      </c>
      <c r="X89" s="155">
        <f>IF('男子名簿'!$R89="","",$E$9)</f>
      </c>
      <c r="Y89" s="155">
        <f>IF('男子名簿'!$T89="","",$E$10)</f>
      </c>
      <c r="AA89" s="155">
        <f>IF('女子名簿'!$I89="","",VLOOKUP('女子名簿'!$I89,$G$9:$H$38,2,0))</f>
      </c>
      <c r="AB89" s="155">
        <f>IF('女子名簿'!$L89="","",VLOOKUP('女子名簿'!$L89,$G$9:$H$38,2,0))</f>
      </c>
      <c r="AC89" s="155">
        <f>IF('女子名簿'!$O89="","",VLOOKUP('女子名簿'!$O89,$G$9:$H$38,2,0))</f>
      </c>
      <c r="AD89" s="155">
        <f>IF('女子名簿'!$R89="","",$J$9)</f>
      </c>
      <c r="AE89" s="155">
        <f>IF('女子名簿'!$T89="","",$J$10)</f>
      </c>
    </row>
    <row r="90" spans="21:31" ht="14.25">
      <c r="U90" s="155">
        <f>IF('男子名簿'!$I90="","",VLOOKUP('男子名簿'!$I90,$B$9:$C$38,2,0))</f>
      </c>
      <c r="V90" s="155">
        <f>IF('男子名簿'!$L90="","",VLOOKUP('男子名簿'!$L90,$B$9:$C$38,2,0))</f>
      </c>
      <c r="W90" s="155">
        <f>IF('男子名簿'!$O90="","",VLOOKUP('男子名簿'!$O90,$B$9:$C$38,2,0))</f>
      </c>
      <c r="X90" s="155">
        <f>IF('男子名簿'!$R90="","",$E$9)</f>
      </c>
      <c r="Y90" s="155">
        <f>IF('男子名簿'!$T90="","",$E$10)</f>
      </c>
      <c r="AA90" s="155">
        <f>IF('女子名簿'!$I90="","",VLOOKUP('女子名簿'!$I90,$G$9:$H$38,2,0))</f>
      </c>
      <c r="AB90" s="155">
        <f>IF('女子名簿'!$L90="","",VLOOKUP('女子名簿'!$L90,$G$9:$H$38,2,0))</f>
      </c>
      <c r="AC90" s="155">
        <f>IF('女子名簿'!$O90="","",VLOOKUP('女子名簿'!$O90,$G$9:$H$38,2,0))</f>
      </c>
      <c r="AD90" s="155">
        <f>IF('女子名簿'!$R90="","",$J$9)</f>
      </c>
      <c r="AE90" s="155">
        <f>IF('女子名簿'!$T90="","",$J$10)</f>
      </c>
    </row>
    <row r="91" spans="21:31" ht="14.25">
      <c r="U91" s="155">
        <f>IF('男子名簿'!$I91="","",VLOOKUP('男子名簿'!$I91,$B$9:$C$38,2,0))</f>
      </c>
      <c r="V91" s="155">
        <f>IF('男子名簿'!$L91="","",VLOOKUP('男子名簿'!$L91,$B$9:$C$38,2,0))</f>
      </c>
      <c r="W91" s="155">
        <f>IF('男子名簿'!$O91="","",VLOOKUP('男子名簿'!$O91,$B$9:$C$38,2,0))</f>
      </c>
      <c r="X91" s="155">
        <f>IF('男子名簿'!$R91="","",$E$9)</f>
      </c>
      <c r="Y91" s="155">
        <f>IF('男子名簿'!$T91="","",$E$10)</f>
      </c>
      <c r="AA91" s="155">
        <f>IF('女子名簿'!$I91="","",VLOOKUP('女子名簿'!$I91,$G$9:$H$38,2,0))</f>
      </c>
      <c r="AB91" s="155">
        <f>IF('女子名簿'!$L91="","",VLOOKUP('女子名簿'!$L91,$G$9:$H$38,2,0))</f>
      </c>
      <c r="AC91" s="155">
        <f>IF('女子名簿'!$O91="","",VLOOKUP('女子名簿'!$O91,$G$9:$H$38,2,0))</f>
      </c>
      <c r="AD91" s="155">
        <f>IF('女子名簿'!$R91="","",$J$9)</f>
      </c>
      <c r="AE91" s="155">
        <f>IF('女子名簿'!$T91="","",$J$10)</f>
      </c>
    </row>
    <row r="92" spans="21:31" ht="14.25">
      <c r="U92" s="155">
        <f>IF('男子名簿'!$I92="","",VLOOKUP('男子名簿'!$I92,$B$9:$C$38,2,0))</f>
      </c>
      <c r="V92" s="155">
        <f>IF('男子名簿'!$L92="","",VLOOKUP('男子名簿'!$L92,$B$9:$C$38,2,0))</f>
      </c>
      <c r="W92" s="155">
        <f>IF('男子名簿'!$O92="","",VLOOKUP('男子名簿'!$O92,$B$9:$C$38,2,0))</f>
      </c>
      <c r="X92" s="155">
        <f>IF('男子名簿'!$R92="","",$E$9)</f>
      </c>
      <c r="Y92" s="155">
        <f>IF('男子名簿'!$T92="","",$E$10)</f>
      </c>
      <c r="AA92" s="155">
        <f>IF('女子名簿'!$I92="","",VLOOKUP('女子名簿'!$I92,$G$9:$H$38,2,0))</f>
      </c>
      <c r="AB92" s="155">
        <f>IF('女子名簿'!$L92="","",VLOOKUP('女子名簿'!$L92,$G$9:$H$38,2,0))</f>
      </c>
      <c r="AC92" s="155">
        <f>IF('女子名簿'!$O92="","",VLOOKUP('女子名簿'!$O92,$G$9:$H$38,2,0))</f>
      </c>
      <c r="AD92" s="155">
        <f>IF('女子名簿'!$R92="","",$J$9)</f>
      </c>
      <c r="AE92" s="155">
        <f>IF('女子名簿'!$T92="","",$J$10)</f>
      </c>
    </row>
    <row r="93" spans="21:31" ht="14.25">
      <c r="U93" s="155">
        <f>IF('男子名簿'!$I93="","",VLOOKUP('男子名簿'!$I93,$B$9:$C$38,2,0))</f>
      </c>
      <c r="V93" s="155">
        <f>IF('男子名簿'!$L93="","",VLOOKUP('男子名簿'!$L93,$B$9:$C$38,2,0))</f>
      </c>
      <c r="W93" s="155">
        <f>IF('男子名簿'!$O93="","",VLOOKUP('男子名簿'!$O93,$B$9:$C$38,2,0))</f>
      </c>
      <c r="X93" s="155">
        <f>IF('男子名簿'!$R93="","",$E$9)</f>
      </c>
      <c r="Y93" s="155">
        <f>IF('男子名簿'!$T93="","",$E$10)</f>
      </c>
      <c r="AA93" s="155">
        <f>IF('女子名簿'!$I93="","",VLOOKUP('女子名簿'!$I93,$G$9:$H$38,2,0))</f>
      </c>
      <c r="AB93" s="155">
        <f>IF('女子名簿'!$L93="","",VLOOKUP('女子名簿'!$L93,$G$9:$H$38,2,0))</f>
      </c>
      <c r="AC93" s="155">
        <f>IF('女子名簿'!$O93="","",VLOOKUP('女子名簿'!$O93,$G$9:$H$38,2,0))</f>
      </c>
      <c r="AD93" s="155">
        <f>IF('女子名簿'!$R93="","",$J$9)</f>
      </c>
      <c r="AE93" s="155">
        <f>IF('女子名簿'!$T93="","",$J$10)</f>
      </c>
    </row>
    <row r="94" spans="21:31" ht="14.25">
      <c r="U94" s="155">
        <f>IF('男子名簿'!$I94="","",VLOOKUP('男子名簿'!$I94,$B$9:$C$38,2,0))</f>
      </c>
      <c r="V94" s="155">
        <f>IF('男子名簿'!$L94="","",VLOOKUP('男子名簿'!$L94,$B$9:$C$38,2,0))</f>
      </c>
      <c r="W94" s="155">
        <f>IF('男子名簿'!$O94="","",VLOOKUP('男子名簿'!$O94,$B$9:$C$38,2,0))</f>
      </c>
      <c r="X94" s="155">
        <f>IF('男子名簿'!$R94="","",$E$9)</f>
      </c>
      <c r="Y94" s="155">
        <f>IF('男子名簿'!$T94="","",$E$10)</f>
      </c>
      <c r="AA94" s="155">
        <f>IF('女子名簿'!$I94="","",VLOOKUP('女子名簿'!$I94,$G$9:$H$38,2,0))</f>
      </c>
      <c r="AB94" s="155">
        <f>IF('女子名簿'!$L94="","",VLOOKUP('女子名簿'!$L94,$G$9:$H$38,2,0))</f>
      </c>
      <c r="AC94" s="155">
        <f>IF('女子名簿'!$O94="","",VLOOKUP('女子名簿'!$O94,$G$9:$H$38,2,0))</f>
      </c>
      <c r="AD94" s="155">
        <f>IF('女子名簿'!$R94="","",$J$9)</f>
      </c>
      <c r="AE94" s="155">
        <f>IF('女子名簿'!$T94="","",$J$10)</f>
      </c>
    </row>
    <row r="95" spans="21:31" ht="14.25">
      <c r="U95" s="155">
        <f>IF('男子名簿'!$I95="","",VLOOKUP('男子名簿'!$I95,$B$9:$C$38,2,0))</f>
      </c>
      <c r="V95" s="155">
        <f>IF('男子名簿'!$L95="","",VLOOKUP('男子名簿'!$L95,$B$9:$C$38,2,0))</f>
      </c>
      <c r="W95" s="155">
        <f>IF('男子名簿'!$O95="","",VLOOKUP('男子名簿'!$O95,$B$9:$C$38,2,0))</f>
      </c>
      <c r="X95" s="155">
        <f>IF('男子名簿'!$R95="","",$E$9)</f>
      </c>
      <c r="Y95" s="155">
        <f>IF('男子名簿'!$T95="","",$E$10)</f>
      </c>
      <c r="AA95" s="155">
        <f>IF('女子名簿'!$I95="","",VLOOKUP('女子名簿'!$I95,$G$9:$H$38,2,0))</f>
      </c>
      <c r="AB95" s="155">
        <f>IF('女子名簿'!$L95="","",VLOOKUP('女子名簿'!$L95,$G$9:$H$38,2,0))</f>
      </c>
      <c r="AC95" s="155">
        <f>IF('女子名簿'!$O95="","",VLOOKUP('女子名簿'!$O95,$G$9:$H$38,2,0))</f>
      </c>
      <c r="AD95" s="155">
        <f>IF('女子名簿'!$R95="","",$J$9)</f>
      </c>
      <c r="AE95" s="155">
        <f>IF('女子名簿'!$T95="","",$J$10)</f>
      </c>
    </row>
    <row r="96" spans="21:31" ht="14.25">
      <c r="U96" s="155">
        <f>IF('男子名簿'!$I96="","",VLOOKUP('男子名簿'!$I96,$B$9:$C$38,2,0))</f>
      </c>
      <c r="V96" s="155">
        <f>IF('男子名簿'!$L96="","",VLOOKUP('男子名簿'!$L96,$B$9:$C$38,2,0))</f>
      </c>
      <c r="W96" s="155">
        <f>IF('男子名簿'!$O96="","",VLOOKUP('男子名簿'!$O96,$B$9:$C$38,2,0))</f>
      </c>
      <c r="X96" s="155">
        <f>IF('男子名簿'!$R96="","",$E$9)</f>
      </c>
      <c r="Y96" s="155">
        <f>IF('男子名簿'!$T96="","",$E$10)</f>
      </c>
      <c r="AA96" s="155">
        <f>IF('女子名簿'!$I96="","",VLOOKUP('女子名簿'!$I96,$G$9:$H$38,2,0))</f>
      </c>
      <c r="AB96" s="155">
        <f>IF('女子名簿'!$L96="","",VLOOKUP('女子名簿'!$L96,$G$9:$H$38,2,0))</f>
      </c>
      <c r="AC96" s="155">
        <f>IF('女子名簿'!$O96="","",VLOOKUP('女子名簿'!$O96,$G$9:$H$38,2,0))</f>
      </c>
      <c r="AD96" s="155">
        <f>IF('女子名簿'!$R96="","",$J$9)</f>
      </c>
      <c r="AE96" s="155">
        <f>IF('女子名簿'!$T96="","",$J$10)</f>
      </c>
    </row>
    <row r="97" spans="21:31" ht="14.25">
      <c r="U97" s="155">
        <f>IF('男子名簿'!$I97="","",VLOOKUP('男子名簿'!$I97,$B$9:$C$38,2,0))</f>
      </c>
      <c r="V97" s="155">
        <f>IF('男子名簿'!$L97="","",VLOOKUP('男子名簿'!$L97,$B$9:$C$38,2,0))</f>
      </c>
      <c r="W97" s="155">
        <f>IF('男子名簿'!$O97="","",VLOOKUP('男子名簿'!$O97,$B$9:$C$38,2,0))</f>
      </c>
      <c r="X97" s="155">
        <f>IF('男子名簿'!$R97="","",$E$9)</f>
      </c>
      <c r="Y97" s="155">
        <f>IF('男子名簿'!$T97="","",$E$10)</f>
      </c>
      <c r="AA97" s="155">
        <f>IF('女子名簿'!$I97="","",VLOOKUP('女子名簿'!$I97,$G$9:$H$38,2,0))</f>
      </c>
      <c r="AB97" s="155">
        <f>IF('女子名簿'!$L97="","",VLOOKUP('女子名簿'!$L97,$G$9:$H$38,2,0))</f>
      </c>
      <c r="AC97" s="155">
        <f>IF('女子名簿'!$O97="","",VLOOKUP('女子名簿'!$O97,$G$9:$H$38,2,0))</f>
      </c>
      <c r="AD97" s="155">
        <f>IF('女子名簿'!$R97="","",$J$9)</f>
      </c>
      <c r="AE97" s="155">
        <f>IF('女子名簿'!$T97="","",$J$10)</f>
      </c>
    </row>
    <row r="98" spans="21:31" ht="14.25">
      <c r="U98" s="155">
        <f>IF('男子名簿'!$I98="","",VLOOKUP('男子名簿'!$I98,$B$9:$C$38,2,0))</f>
      </c>
      <c r="V98" s="155">
        <f>IF('男子名簿'!$L98="","",VLOOKUP('男子名簿'!$L98,$B$9:$C$38,2,0))</f>
      </c>
      <c r="W98" s="155">
        <f>IF('男子名簿'!$O98="","",VLOOKUP('男子名簿'!$O98,$B$9:$C$38,2,0))</f>
      </c>
      <c r="X98" s="155">
        <f>IF('男子名簿'!$R98="","",$E$9)</f>
      </c>
      <c r="Y98" s="155">
        <f>IF('男子名簿'!$T98="","",$E$10)</f>
      </c>
      <c r="AA98" s="155">
        <f>IF('女子名簿'!$I98="","",VLOOKUP('女子名簿'!$I98,$G$9:$H$38,2,0))</f>
      </c>
      <c r="AB98" s="155">
        <f>IF('女子名簿'!$L98="","",VLOOKUP('女子名簿'!$L98,$G$9:$H$38,2,0))</f>
      </c>
      <c r="AC98" s="155">
        <f>IF('女子名簿'!$O98="","",VLOOKUP('女子名簿'!$O98,$G$9:$H$38,2,0))</f>
      </c>
      <c r="AD98" s="155">
        <f>IF('女子名簿'!$R98="","",$J$9)</f>
      </c>
      <c r="AE98" s="155">
        <f>IF('女子名簿'!$T98="","",$J$10)</f>
      </c>
    </row>
    <row r="99" spans="21:31" ht="14.25">
      <c r="U99" s="155">
        <f>IF('男子名簿'!$I99="","",VLOOKUP('男子名簿'!$I99,$B$9:$C$38,2,0))</f>
      </c>
      <c r="V99" s="155">
        <f>IF('男子名簿'!$L99="","",VLOOKUP('男子名簿'!$L99,$B$9:$C$38,2,0))</f>
      </c>
      <c r="W99" s="155">
        <f>IF('男子名簿'!$O99="","",VLOOKUP('男子名簿'!$O99,$B$9:$C$38,2,0))</f>
      </c>
      <c r="X99" s="155">
        <f>IF('男子名簿'!$R99="","",$E$9)</f>
      </c>
      <c r="Y99" s="155">
        <f>IF('男子名簿'!$T99="","",$E$10)</f>
      </c>
      <c r="AA99" s="155">
        <f>IF('女子名簿'!$I99="","",VLOOKUP('女子名簿'!$I99,$G$9:$H$38,2,0))</f>
      </c>
      <c r="AB99" s="155">
        <f>IF('女子名簿'!$L99="","",VLOOKUP('女子名簿'!$L99,$G$9:$H$38,2,0))</f>
      </c>
      <c r="AC99" s="155">
        <f>IF('女子名簿'!$O99="","",VLOOKUP('女子名簿'!$O99,$G$9:$H$38,2,0))</f>
      </c>
      <c r="AD99" s="155">
        <f>IF('女子名簿'!$R99="","",$J$9)</f>
      </c>
      <c r="AE99" s="155">
        <f>IF('女子名簿'!$T99="","",$J$10)</f>
      </c>
    </row>
    <row r="100" spans="21:31" ht="14.25">
      <c r="U100" s="155">
        <f>IF('男子名簿'!$I100="","",VLOOKUP('男子名簿'!$I100,$B$9:$C$38,2,0))</f>
      </c>
      <c r="V100" s="155">
        <f>IF('男子名簿'!$L100="","",VLOOKUP('男子名簿'!$L100,$B$9:$C$38,2,0))</f>
      </c>
      <c r="W100" s="155">
        <f>IF('男子名簿'!$O100="","",VLOOKUP('男子名簿'!$O100,$B$9:$C$38,2,0))</f>
      </c>
      <c r="X100" s="155">
        <f>IF('男子名簿'!$R100="","",$E$9)</f>
      </c>
      <c r="Y100" s="155">
        <f>IF('男子名簿'!$T100="","",$E$10)</f>
      </c>
      <c r="AA100" s="155">
        <f>IF('女子名簿'!$I100="","",VLOOKUP('女子名簿'!$I100,$G$9:$H$38,2,0))</f>
      </c>
      <c r="AB100" s="155">
        <f>IF('女子名簿'!$L100="","",VLOOKUP('女子名簿'!$L100,$G$9:$H$38,2,0))</f>
      </c>
      <c r="AC100" s="155">
        <f>IF('女子名簿'!$O100="","",VLOOKUP('女子名簿'!$O100,$G$9:$H$38,2,0))</f>
      </c>
      <c r="AD100" s="155">
        <f>IF('女子名簿'!$R100="","",$J$9)</f>
      </c>
      <c r="AE100" s="155">
        <f>IF('女子名簿'!$T100="","",$J$10)</f>
      </c>
    </row>
    <row r="101" spans="21:31" ht="14.25">
      <c r="U101" s="155">
        <f>IF('男子名簿'!$I101="","",VLOOKUP('男子名簿'!$I101,$B$9:$C$38,2,0))</f>
      </c>
      <c r="V101" s="155">
        <f>IF('男子名簿'!$L101="","",VLOOKUP('男子名簿'!$L101,$B$9:$C$38,2,0))</f>
      </c>
      <c r="W101" s="155">
        <f>IF('男子名簿'!$O101="","",VLOOKUP('男子名簿'!$O101,$B$9:$C$38,2,0))</f>
      </c>
      <c r="X101" s="155">
        <f>IF('男子名簿'!$R101="","",$E$9)</f>
      </c>
      <c r="Y101" s="155">
        <f>IF('男子名簿'!$T101="","",$E$10)</f>
      </c>
      <c r="AA101" s="155">
        <f>IF('女子名簿'!$I101="","",VLOOKUP('女子名簿'!$I101,$G$9:$H$38,2,0))</f>
      </c>
      <c r="AB101" s="155">
        <f>IF('女子名簿'!$L101="","",VLOOKUP('女子名簿'!$L101,$G$9:$H$38,2,0))</f>
      </c>
      <c r="AC101" s="155">
        <f>IF('女子名簿'!$O101="","",VLOOKUP('女子名簿'!$O101,$G$9:$H$38,2,0))</f>
      </c>
      <c r="AD101" s="155">
        <f>IF('女子名簿'!$R101="","",$J$9)</f>
      </c>
      <c r="AE101" s="155">
        <f>IF('女子名簿'!$T101="","",$J$10)</f>
      </c>
    </row>
    <row r="102" spans="21:31" ht="14.25">
      <c r="U102" s="155">
        <f>IF('男子名簿'!$I102="","",VLOOKUP('男子名簿'!$I102,$B$9:$C$38,2,0))</f>
      </c>
      <c r="V102" s="155">
        <f>IF('男子名簿'!$L102="","",VLOOKUP('男子名簿'!$L102,$B$9:$C$38,2,0))</f>
      </c>
      <c r="W102" s="155">
        <f>IF('男子名簿'!$O102="","",VLOOKUP('男子名簿'!$O102,$B$9:$C$38,2,0))</f>
      </c>
      <c r="X102" s="155">
        <f>IF('男子名簿'!$R102="","",$E$9)</f>
      </c>
      <c r="Y102" s="155">
        <f>IF('男子名簿'!$T102="","",$E$10)</f>
      </c>
      <c r="AA102" s="155">
        <f>IF('女子名簿'!$I102="","",VLOOKUP('女子名簿'!$I102,$G$9:$H$38,2,0))</f>
      </c>
      <c r="AB102" s="155">
        <f>IF('女子名簿'!$L102="","",VLOOKUP('女子名簿'!$L102,$G$9:$H$38,2,0))</f>
      </c>
      <c r="AC102" s="155">
        <f>IF('女子名簿'!$O102="","",VLOOKUP('女子名簿'!$O102,$G$9:$H$38,2,0))</f>
      </c>
      <c r="AD102" s="155">
        <f>IF('女子名簿'!$R102="","",$J$9)</f>
      </c>
      <c r="AE102" s="155">
        <f>IF('女子名簿'!$T102="","",$J$10)</f>
      </c>
    </row>
    <row r="103" spans="21:31" ht="14.25">
      <c r="U103" s="155">
        <f>IF('男子名簿'!$I103="","",VLOOKUP('男子名簿'!$I103,$B$9:$C$38,2,0))</f>
      </c>
      <c r="V103" s="155">
        <f>IF('男子名簿'!$L103="","",VLOOKUP('男子名簿'!$L103,$B$9:$C$38,2,0))</f>
      </c>
      <c r="W103" s="155">
        <f>IF('男子名簿'!$O103="","",VLOOKUP('男子名簿'!$O103,$B$9:$C$38,2,0))</f>
      </c>
      <c r="X103" s="155">
        <f>IF('男子名簿'!$R103="","",$E$9)</f>
      </c>
      <c r="Y103" s="155">
        <f>IF('男子名簿'!$T103="","",$E$10)</f>
      </c>
      <c r="AA103" s="155">
        <f>IF('女子名簿'!$I103="","",VLOOKUP('女子名簿'!$I103,$G$9:$H$38,2,0))</f>
      </c>
      <c r="AB103" s="155">
        <f>IF('女子名簿'!$L103="","",VLOOKUP('女子名簿'!$L103,$G$9:$H$38,2,0))</f>
      </c>
      <c r="AC103" s="155">
        <f>IF('女子名簿'!$O103="","",VLOOKUP('女子名簿'!$O103,$G$9:$H$38,2,0))</f>
      </c>
      <c r="AD103" s="155">
        <f>IF('女子名簿'!$R103="","",$J$9)</f>
      </c>
      <c r="AE103" s="155">
        <f>IF('女子名簿'!$T103="","",$J$10)</f>
      </c>
    </row>
    <row r="104" spans="21:31" ht="14.25">
      <c r="U104" s="155">
        <f>IF('男子名簿'!$I104="","",VLOOKUP('男子名簿'!$I104,$B$9:$C$38,2,0))</f>
      </c>
      <c r="V104" s="155">
        <f>IF('男子名簿'!$L104="","",VLOOKUP('男子名簿'!$L104,$B$9:$C$38,2,0))</f>
      </c>
      <c r="W104" s="155">
        <f>IF('男子名簿'!$O104="","",VLOOKUP('男子名簿'!$O104,$B$9:$C$38,2,0))</f>
      </c>
      <c r="X104" s="155">
        <f>IF('男子名簿'!$R104="","",$E$9)</f>
      </c>
      <c r="Y104" s="155">
        <f>IF('男子名簿'!$T104="","",$E$10)</f>
      </c>
      <c r="AA104" s="155">
        <f>IF('女子名簿'!$I104="","",VLOOKUP('女子名簿'!$I104,$G$9:$H$38,2,0))</f>
      </c>
      <c r="AB104" s="155">
        <f>IF('女子名簿'!$L104="","",VLOOKUP('女子名簿'!$L104,$G$9:$H$38,2,0))</f>
      </c>
      <c r="AC104" s="155">
        <f>IF('女子名簿'!$O104="","",VLOOKUP('女子名簿'!$O104,$G$9:$H$38,2,0))</f>
      </c>
      <c r="AD104" s="155">
        <f>IF('女子名簿'!$R104="","",$J$9)</f>
      </c>
      <c r="AE104" s="155">
        <f>IF('女子名簿'!$T104="","",$J$10)</f>
      </c>
    </row>
    <row r="105" spans="21:31" ht="14.25">
      <c r="U105" s="155">
        <f>IF('男子名簿'!$I105="","",VLOOKUP('男子名簿'!$I105,$B$9:$C$38,2,0))</f>
      </c>
      <c r="V105" s="155">
        <f>IF('男子名簿'!$L105="","",VLOOKUP('男子名簿'!$L105,$B$9:$C$38,2,0))</f>
      </c>
      <c r="W105" s="155">
        <f>IF('男子名簿'!$O105="","",VLOOKUP('男子名簿'!$O105,$B$9:$C$38,2,0))</f>
      </c>
      <c r="X105" s="155">
        <f>IF('男子名簿'!$R105="","",$E$9)</f>
      </c>
      <c r="Y105" s="155">
        <f>IF('男子名簿'!$T105="","",$E$10)</f>
      </c>
      <c r="AA105" s="155">
        <f>IF('女子名簿'!$I105="","",VLOOKUP('女子名簿'!$I105,$G$9:$H$38,2,0))</f>
      </c>
      <c r="AB105" s="155">
        <f>IF('女子名簿'!$L105="","",VLOOKUP('女子名簿'!$L105,$G$9:$H$38,2,0))</f>
      </c>
      <c r="AC105" s="155">
        <f>IF('女子名簿'!$O105="","",VLOOKUP('女子名簿'!$O105,$G$9:$H$38,2,0))</f>
      </c>
      <c r="AD105" s="155">
        <f>IF('女子名簿'!$R105="","",$J$9)</f>
      </c>
      <c r="AE105" s="155">
        <f>IF('女子名簿'!$T105="","",$J$10)</f>
      </c>
    </row>
    <row r="106" spans="21:31" ht="14.25">
      <c r="U106" s="155">
        <f>IF('男子名簿'!$I106="","",VLOOKUP('男子名簿'!$I106,$B$9:$C$38,2,0))</f>
      </c>
      <c r="V106" s="155">
        <f>IF('男子名簿'!$L106="","",VLOOKUP('男子名簿'!$L106,$B$9:$C$38,2,0))</f>
      </c>
      <c r="W106" s="155">
        <f>IF('男子名簿'!$O106="","",VLOOKUP('男子名簿'!$O106,$B$9:$C$38,2,0))</f>
      </c>
      <c r="X106" s="155">
        <f>IF('男子名簿'!$R106="","",$E$9)</f>
      </c>
      <c r="Y106" s="155">
        <f>IF('男子名簿'!$T106="","",$E$10)</f>
      </c>
      <c r="AA106" s="155">
        <f>IF('女子名簿'!$I106="","",VLOOKUP('女子名簿'!$I106,$G$9:$H$38,2,0))</f>
      </c>
      <c r="AB106" s="155">
        <f>IF('女子名簿'!$L106="","",VLOOKUP('女子名簿'!$L106,$G$9:$H$38,2,0))</f>
      </c>
      <c r="AC106" s="155">
        <f>IF('女子名簿'!$O106="","",VLOOKUP('女子名簿'!$O106,$G$9:$H$38,2,0))</f>
      </c>
      <c r="AD106" s="155">
        <f>IF('女子名簿'!$R106="","",$J$9)</f>
      </c>
      <c r="AE106" s="155">
        <f>IF('女子名簿'!$T106="","",$J$10)</f>
      </c>
    </row>
    <row r="107" spans="21:31" ht="14.25">
      <c r="U107" s="155">
        <f>IF('男子名簿'!$I107="","",VLOOKUP('男子名簿'!$I107,$B$9:$C$38,2,0))</f>
      </c>
      <c r="V107" s="155">
        <f>IF('男子名簿'!$L107="","",VLOOKUP('男子名簿'!$L107,$B$9:$C$38,2,0))</f>
      </c>
      <c r="W107" s="155">
        <f>IF('男子名簿'!$O107="","",VLOOKUP('男子名簿'!$O107,$B$9:$C$38,2,0))</f>
      </c>
      <c r="X107" s="155">
        <f>IF('男子名簿'!$R107="","",$E$9)</f>
      </c>
      <c r="Y107" s="155">
        <f>IF('男子名簿'!$T107="","",$E$10)</f>
      </c>
      <c r="AA107" s="155">
        <f>IF('女子名簿'!$I107="","",VLOOKUP('女子名簿'!$I107,$G$9:$H$38,2,0))</f>
      </c>
      <c r="AB107" s="155">
        <f>IF('女子名簿'!$L107="","",VLOOKUP('女子名簿'!$L107,$G$9:$H$38,2,0))</f>
      </c>
      <c r="AC107" s="155">
        <f>IF('女子名簿'!$O107="","",VLOOKUP('女子名簿'!$O107,$G$9:$H$38,2,0))</f>
      </c>
      <c r="AD107" s="155">
        <f>IF('女子名簿'!$R107="","",$J$9)</f>
      </c>
      <c r="AE107" s="155">
        <f>IF('女子名簿'!$T107="","",$J$10)</f>
      </c>
    </row>
    <row r="108" spans="21:31" ht="14.25">
      <c r="U108" s="155">
        <f>IF('男子名簿'!$I108="","",VLOOKUP('男子名簿'!$I108,$B$9:$C$38,2,0))</f>
      </c>
      <c r="V108" s="155">
        <f>IF('男子名簿'!$L108="","",VLOOKUP('男子名簿'!$L108,$B$9:$C$38,2,0))</f>
      </c>
      <c r="W108" s="155">
        <f>IF('男子名簿'!$O108="","",VLOOKUP('男子名簿'!$O108,$B$9:$C$38,2,0))</f>
      </c>
      <c r="X108" s="155">
        <f>IF('男子名簿'!$R108="","",$E$9)</f>
      </c>
      <c r="Y108" s="155">
        <f>IF('男子名簿'!$T108="","",$E$10)</f>
      </c>
      <c r="AA108" s="155">
        <f>IF('女子名簿'!$I108="","",VLOOKUP('女子名簿'!$I108,$G$9:$H$38,2,0))</f>
      </c>
      <c r="AB108" s="155">
        <f>IF('女子名簿'!$L108="","",VLOOKUP('女子名簿'!$L108,$G$9:$H$38,2,0))</f>
      </c>
      <c r="AC108" s="155">
        <f>IF('女子名簿'!$O108="","",VLOOKUP('女子名簿'!$O108,$G$9:$H$38,2,0))</f>
      </c>
      <c r="AD108" s="155">
        <f>IF('女子名簿'!$R108="","",$J$9)</f>
      </c>
      <c r="AE108" s="155">
        <f>IF('女子名簿'!$T108="","",$J$10)</f>
      </c>
    </row>
    <row r="109" spans="21:31" ht="14.25">
      <c r="U109" s="155">
        <f>IF('男子名簿'!$I109="","",VLOOKUP('男子名簿'!$I109,$B$9:$C$38,2,0))</f>
      </c>
      <c r="V109" s="155">
        <f>IF('男子名簿'!$L109="","",VLOOKUP('男子名簿'!$L109,$B$9:$C$38,2,0))</f>
      </c>
      <c r="W109" s="155">
        <f>IF('男子名簿'!$O109="","",VLOOKUP('男子名簿'!$O109,$B$9:$C$38,2,0))</f>
      </c>
      <c r="X109" s="155">
        <f>IF('男子名簿'!$R109="","",$E$9)</f>
      </c>
      <c r="Y109" s="155">
        <f>IF('男子名簿'!$T109="","",$E$10)</f>
      </c>
      <c r="AA109" s="155">
        <f>IF('女子名簿'!$I109="","",VLOOKUP('女子名簿'!$I109,$G$9:$H$38,2,0))</f>
      </c>
      <c r="AB109" s="155">
        <f>IF('女子名簿'!$L109="","",VLOOKUP('女子名簿'!$L109,$G$9:$H$38,2,0))</f>
      </c>
      <c r="AC109" s="155">
        <f>IF('女子名簿'!$O109="","",VLOOKUP('女子名簿'!$O109,$G$9:$H$38,2,0))</f>
      </c>
      <c r="AD109" s="155">
        <f>IF('女子名簿'!$R109="","",$J$9)</f>
      </c>
      <c r="AE109" s="155">
        <f>IF('女子名簿'!$T109="","",$J$10)</f>
      </c>
    </row>
    <row r="110" spans="21:31" ht="14.25">
      <c r="U110" s="155">
        <f>IF('男子名簿'!$I110="","",VLOOKUP('男子名簿'!$I110,$B$9:$C$38,2,0))</f>
      </c>
      <c r="V110" s="155">
        <f>IF('男子名簿'!$L110="","",VLOOKUP('男子名簿'!$L110,$B$9:$C$38,2,0))</f>
      </c>
      <c r="W110" s="155">
        <f>IF('男子名簿'!$O110="","",VLOOKUP('男子名簿'!$O110,$B$9:$C$38,2,0))</f>
      </c>
      <c r="X110" s="155">
        <f>IF('男子名簿'!$R110="","",$E$9)</f>
      </c>
      <c r="Y110" s="155">
        <f>IF('男子名簿'!$T110="","",$E$10)</f>
      </c>
      <c r="AA110" s="155">
        <f>IF('女子名簿'!$I110="","",VLOOKUP('女子名簿'!$I110,$G$9:$H$38,2,0))</f>
      </c>
      <c r="AB110" s="155">
        <f>IF('女子名簿'!$L110="","",VLOOKUP('女子名簿'!$L110,$G$9:$H$38,2,0))</f>
      </c>
      <c r="AC110" s="155">
        <f>IF('女子名簿'!$O110="","",VLOOKUP('女子名簿'!$O110,$G$9:$H$38,2,0))</f>
      </c>
      <c r="AD110" s="155">
        <f>IF('女子名簿'!$R110="","",$J$9)</f>
      </c>
      <c r="AE110" s="155">
        <f>IF('女子名簿'!$T110="","",$J$10)</f>
      </c>
    </row>
    <row r="111" spans="21:31" ht="14.25">
      <c r="U111" s="155">
        <f>IF('男子名簿'!$I111="","",VLOOKUP('男子名簿'!$I111,$B$9:$C$38,2,0))</f>
      </c>
      <c r="V111" s="155">
        <f>IF('男子名簿'!$L111="","",VLOOKUP('男子名簿'!$L111,$B$9:$C$38,2,0))</f>
      </c>
      <c r="W111" s="155">
        <f>IF('男子名簿'!$O111="","",VLOOKUP('男子名簿'!$O111,$B$9:$C$38,2,0))</f>
      </c>
      <c r="X111" s="155">
        <f>IF('男子名簿'!$R111="","",$E$9)</f>
      </c>
      <c r="Y111" s="155">
        <f>IF('男子名簿'!$T111="","",$E$10)</f>
      </c>
      <c r="AA111" s="155">
        <f>IF('女子名簿'!$I111="","",VLOOKUP('女子名簿'!$I111,$G$9:$H$38,2,0))</f>
      </c>
      <c r="AB111" s="155">
        <f>IF('女子名簿'!$L111="","",VLOOKUP('女子名簿'!$L111,$G$9:$H$38,2,0))</f>
      </c>
      <c r="AC111" s="155">
        <f>IF('女子名簿'!$O111="","",VLOOKUP('女子名簿'!$O111,$G$9:$H$38,2,0))</f>
      </c>
      <c r="AD111" s="155">
        <f>IF('女子名簿'!$R111="","",$J$9)</f>
      </c>
      <c r="AE111" s="155">
        <f>IF('女子名簿'!$T111="","",$J$10)</f>
      </c>
    </row>
    <row r="112" spans="21:31" ht="14.25">
      <c r="U112" s="155">
        <f>IF('男子名簿'!$I112="","",VLOOKUP('男子名簿'!$I112,$B$9:$C$38,2,0))</f>
      </c>
      <c r="V112" s="155">
        <f>IF('男子名簿'!$L112="","",VLOOKUP('男子名簿'!$L112,$B$9:$C$38,2,0))</f>
      </c>
      <c r="W112" s="155">
        <f>IF('男子名簿'!$O112="","",VLOOKUP('男子名簿'!$O112,$B$9:$C$38,2,0))</f>
      </c>
      <c r="X112" s="155">
        <f>IF('男子名簿'!$R112="","",$E$9)</f>
      </c>
      <c r="Y112" s="155">
        <f>IF('男子名簿'!$T112="","",$E$10)</f>
      </c>
      <c r="AA112" s="155">
        <f>IF('女子名簿'!$I112="","",VLOOKUP('女子名簿'!$I112,$G$9:$H$38,2,0))</f>
      </c>
      <c r="AB112" s="155">
        <f>IF('女子名簿'!$L112="","",VLOOKUP('女子名簿'!$L112,$G$9:$H$38,2,0))</f>
      </c>
      <c r="AC112" s="155">
        <f>IF('女子名簿'!$O112="","",VLOOKUP('女子名簿'!$O112,$G$9:$H$38,2,0))</f>
      </c>
      <c r="AD112" s="155">
        <f>IF('女子名簿'!$R112="","",$J$9)</f>
      </c>
      <c r="AE112" s="155">
        <f>IF('女子名簿'!$T112="","",$J$10)</f>
      </c>
    </row>
    <row r="113" spans="21:31" ht="14.25">
      <c r="U113" s="155">
        <f>IF('男子名簿'!$I113="","",VLOOKUP('男子名簿'!$I113,$B$9:$C$38,2,0))</f>
      </c>
      <c r="V113" s="155">
        <f>IF('男子名簿'!$L113="","",VLOOKUP('男子名簿'!$L113,$B$9:$C$38,2,0))</f>
      </c>
      <c r="W113" s="155">
        <f>IF('男子名簿'!$O113="","",VLOOKUP('男子名簿'!$O113,$B$9:$C$38,2,0))</f>
      </c>
      <c r="X113" s="155">
        <f>IF('男子名簿'!$R113="","",$E$9)</f>
      </c>
      <c r="Y113" s="155">
        <f>IF('男子名簿'!$T113="","",$E$10)</f>
      </c>
      <c r="AA113" s="155">
        <f>IF('女子名簿'!$I113="","",VLOOKUP('女子名簿'!$I113,$G$9:$H$38,2,0))</f>
      </c>
      <c r="AB113" s="155">
        <f>IF('女子名簿'!$L113="","",VLOOKUP('女子名簿'!$L113,$G$9:$H$38,2,0))</f>
      </c>
      <c r="AC113" s="155">
        <f>IF('女子名簿'!$O113="","",VLOOKUP('女子名簿'!$O113,$G$9:$H$38,2,0))</f>
      </c>
      <c r="AD113" s="155">
        <f>IF('女子名簿'!$R113="","",$J$9)</f>
      </c>
      <c r="AE113" s="155">
        <f>IF('女子名簿'!$T113="","",$J$10)</f>
      </c>
    </row>
    <row r="114" spans="21:31" ht="14.25">
      <c r="U114" s="155">
        <f>IF('男子名簿'!$I114="","",VLOOKUP('男子名簿'!$I114,$B$9:$C$38,2,0))</f>
      </c>
      <c r="V114" s="155">
        <f>IF('男子名簿'!$L114="","",VLOOKUP('男子名簿'!$L114,$B$9:$C$38,2,0))</f>
      </c>
      <c r="W114" s="155">
        <f>IF('男子名簿'!$O114="","",VLOOKUP('男子名簿'!$O114,$B$9:$C$38,2,0))</f>
      </c>
      <c r="X114" s="155">
        <f>IF('男子名簿'!$R114="","",$E$9)</f>
      </c>
      <c r="Y114" s="155">
        <f>IF('男子名簿'!$T114="","",$E$10)</f>
      </c>
      <c r="AA114" s="155">
        <f>IF('女子名簿'!$I114="","",VLOOKUP('女子名簿'!$I114,$G$9:$H$38,2,0))</f>
      </c>
      <c r="AB114" s="155">
        <f>IF('女子名簿'!$L114="","",VLOOKUP('女子名簿'!$L114,$G$9:$H$38,2,0))</f>
      </c>
      <c r="AC114" s="155">
        <f>IF('女子名簿'!$O114="","",VLOOKUP('女子名簿'!$O114,$G$9:$H$38,2,0))</f>
      </c>
      <c r="AD114" s="155">
        <f>IF('女子名簿'!$R114="","",$J$9)</f>
      </c>
      <c r="AE114" s="155">
        <f>IF('女子名簿'!$T114="","",$J$10)</f>
      </c>
    </row>
    <row r="115" spans="21:31" ht="14.25">
      <c r="U115" s="155">
        <f>IF('男子名簿'!$I115="","",VLOOKUP('男子名簿'!$I115,$B$9:$C$38,2,0))</f>
      </c>
      <c r="V115" s="155">
        <f>IF('男子名簿'!$L115="","",VLOOKUP('男子名簿'!$L115,$B$9:$C$38,2,0))</f>
      </c>
      <c r="W115" s="155">
        <f>IF('男子名簿'!$O115="","",VLOOKUP('男子名簿'!$O115,$B$9:$C$38,2,0))</f>
      </c>
      <c r="X115" s="155">
        <f>IF('男子名簿'!$R115="","",$E$9)</f>
      </c>
      <c r="Y115" s="155">
        <f>IF('男子名簿'!$T115="","",$E$10)</f>
      </c>
      <c r="AA115" s="155">
        <f>IF('女子名簿'!$I115="","",VLOOKUP('女子名簿'!$I115,$G$9:$H$38,2,0))</f>
      </c>
      <c r="AB115" s="155">
        <f>IF('女子名簿'!$L115="","",VLOOKUP('女子名簿'!$L115,$G$9:$H$38,2,0))</f>
      </c>
      <c r="AC115" s="155">
        <f>IF('女子名簿'!$O115="","",VLOOKUP('女子名簿'!$O115,$G$9:$H$38,2,0))</f>
      </c>
      <c r="AD115" s="155">
        <f>IF('女子名簿'!$R115="","",$J$9)</f>
      </c>
      <c r="AE115" s="155">
        <f>IF('女子名簿'!$T115="","",$J$10)</f>
      </c>
    </row>
    <row r="116" spans="21:31" ht="14.25">
      <c r="U116" s="155">
        <f>IF('男子名簿'!$I116="","",VLOOKUP('男子名簿'!$I116,$B$9:$C$38,2,0))</f>
      </c>
      <c r="V116" s="155">
        <f>IF('男子名簿'!$L116="","",VLOOKUP('男子名簿'!$L116,$B$9:$C$38,2,0))</f>
      </c>
      <c r="W116" s="155">
        <f>IF('男子名簿'!$O116="","",VLOOKUP('男子名簿'!$O116,$B$9:$C$38,2,0))</f>
      </c>
      <c r="X116" s="155">
        <f>IF('男子名簿'!$R116="","",$E$9)</f>
      </c>
      <c r="Y116" s="155">
        <f>IF('男子名簿'!$T116="","",$E$10)</f>
      </c>
      <c r="AA116" s="155">
        <f>IF('女子名簿'!$I116="","",VLOOKUP('女子名簿'!$I116,$G$9:$H$38,2,0))</f>
      </c>
      <c r="AB116" s="155">
        <f>IF('女子名簿'!$L116="","",VLOOKUP('女子名簿'!$L116,$G$9:$H$38,2,0))</f>
      </c>
      <c r="AC116" s="155">
        <f>IF('女子名簿'!$O116="","",VLOOKUP('女子名簿'!$O116,$G$9:$H$38,2,0))</f>
      </c>
      <c r="AD116" s="155">
        <f>IF('女子名簿'!$R116="","",$J$9)</f>
      </c>
      <c r="AE116" s="155">
        <f>IF('女子名簿'!$T116="","",$J$10)</f>
      </c>
    </row>
    <row r="117" spans="21:31" ht="14.25">
      <c r="U117" s="155">
        <f>IF('男子名簿'!$I117="","",VLOOKUP('男子名簿'!$I117,$B$9:$C$38,2,0))</f>
      </c>
      <c r="V117" s="155">
        <f>IF('男子名簿'!$L117="","",VLOOKUP('男子名簿'!$L117,$B$9:$C$38,2,0))</f>
      </c>
      <c r="W117" s="155">
        <f>IF('男子名簿'!$O117="","",VLOOKUP('男子名簿'!$O117,$B$9:$C$38,2,0))</f>
      </c>
      <c r="X117" s="155">
        <f>IF('男子名簿'!$R117="","",$E$9)</f>
      </c>
      <c r="Y117" s="155">
        <f>IF('男子名簿'!$T117="","",$E$10)</f>
      </c>
      <c r="AA117" s="155">
        <f>IF('女子名簿'!$I117="","",VLOOKUP('女子名簿'!$I117,$G$9:$H$38,2,0))</f>
      </c>
      <c r="AB117" s="155">
        <f>IF('女子名簿'!$L117="","",VLOOKUP('女子名簿'!$L117,$G$9:$H$38,2,0))</f>
      </c>
      <c r="AC117" s="155">
        <f>IF('女子名簿'!$O117="","",VLOOKUP('女子名簿'!$O117,$G$9:$H$38,2,0))</f>
      </c>
      <c r="AD117" s="155">
        <f>IF('女子名簿'!$R117="","",$J$9)</f>
      </c>
      <c r="AE117" s="155">
        <f>IF('女子名簿'!$T117="","",$J$10)</f>
      </c>
    </row>
    <row r="118" spans="21:31" ht="14.25">
      <c r="U118" s="155">
        <f>IF('男子名簿'!$I118="","",VLOOKUP('男子名簿'!$I118,$B$9:$C$38,2,0))</f>
      </c>
      <c r="V118" s="155">
        <f>IF('男子名簿'!$L118="","",VLOOKUP('男子名簿'!$L118,$B$9:$C$38,2,0))</f>
      </c>
      <c r="W118" s="155">
        <f>IF('男子名簿'!$O118="","",VLOOKUP('男子名簿'!$O118,$B$9:$C$38,2,0))</f>
      </c>
      <c r="X118" s="155">
        <f>IF('男子名簿'!$R118="","",$E$9)</f>
      </c>
      <c r="Y118" s="155">
        <f>IF('男子名簿'!$T118="","",$E$10)</f>
      </c>
      <c r="AA118" s="155">
        <f>IF('女子名簿'!$I118="","",VLOOKUP('女子名簿'!$I118,$G$9:$H$38,2,0))</f>
      </c>
      <c r="AB118" s="155">
        <f>IF('女子名簿'!$L118="","",VLOOKUP('女子名簿'!$L118,$G$9:$H$38,2,0))</f>
      </c>
      <c r="AC118" s="155">
        <f>IF('女子名簿'!$O118="","",VLOOKUP('女子名簿'!$O118,$G$9:$H$38,2,0))</f>
      </c>
      <c r="AD118" s="155">
        <f>IF('女子名簿'!$R118="","",$J$9)</f>
      </c>
      <c r="AE118" s="155">
        <f>IF('女子名簿'!$T118="","",$J$10)</f>
      </c>
    </row>
    <row r="119" spans="21:31" ht="14.25">
      <c r="U119" s="155">
        <f>IF('男子名簿'!$I119="","",VLOOKUP('男子名簿'!$I119,$B$9:$C$38,2,0))</f>
      </c>
      <c r="V119" s="155">
        <f>IF('男子名簿'!$L119="","",VLOOKUP('男子名簿'!$L119,$B$9:$C$38,2,0))</f>
      </c>
      <c r="W119" s="155">
        <f>IF('男子名簿'!$O119="","",VLOOKUP('男子名簿'!$O119,$B$9:$C$38,2,0))</f>
      </c>
      <c r="X119" s="155">
        <f>IF('男子名簿'!$R119="","",$E$9)</f>
      </c>
      <c r="Y119" s="155">
        <f>IF('男子名簿'!$T119="","",$E$10)</f>
      </c>
      <c r="AA119" s="155">
        <f>IF('女子名簿'!$I119="","",VLOOKUP('女子名簿'!$I119,$G$9:$H$38,2,0))</f>
      </c>
      <c r="AB119" s="155">
        <f>IF('女子名簿'!$L119="","",VLOOKUP('女子名簿'!$L119,$G$9:$H$38,2,0))</f>
      </c>
      <c r="AC119" s="155">
        <f>IF('女子名簿'!$O119="","",VLOOKUP('女子名簿'!$O119,$G$9:$H$38,2,0))</f>
      </c>
      <c r="AD119" s="155">
        <f>IF('女子名簿'!$R119="","",$J$9)</f>
      </c>
      <c r="AE119" s="155">
        <f>IF('女子名簿'!$T119="","",$J$10)</f>
      </c>
    </row>
    <row r="120" spans="21:31" ht="14.25">
      <c r="U120" s="155">
        <f>IF('男子名簿'!$I120="","",VLOOKUP('男子名簿'!$I120,$B$9:$C$38,2,0))</f>
      </c>
      <c r="V120" s="155">
        <f>IF('男子名簿'!$L120="","",VLOOKUP('男子名簿'!$L120,$B$9:$C$38,2,0))</f>
      </c>
      <c r="W120" s="155">
        <f>IF('男子名簿'!$O120="","",VLOOKUP('男子名簿'!$O120,$B$9:$C$38,2,0))</f>
      </c>
      <c r="X120" s="155">
        <f>IF('男子名簿'!$R120="","",$E$9)</f>
      </c>
      <c r="Y120" s="155">
        <f>IF('男子名簿'!$T120="","",$E$10)</f>
      </c>
      <c r="AA120" s="155">
        <f>IF('女子名簿'!$I120="","",VLOOKUP('女子名簿'!$I120,$G$9:$H$38,2,0))</f>
      </c>
      <c r="AB120" s="155">
        <f>IF('女子名簿'!$L120="","",VLOOKUP('女子名簿'!$L120,$G$9:$H$38,2,0))</f>
      </c>
      <c r="AC120" s="155">
        <f>IF('女子名簿'!$O120="","",VLOOKUP('女子名簿'!$O120,$G$9:$H$38,2,0))</f>
      </c>
      <c r="AD120" s="155">
        <f>IF('女子名簿'!$R120="","",$J$9)</f>
      </c>
      <c r="AE120" s="155">
        <f>IF('女子名簿'!$T120="","",$J$10)</f>
      </c>
    </row>
    <row r="121" spans="21:31" ht="14.25">
      <c r="U121" s="155">
        <f>IF('男子名簿'!$I121="","",VLOOKUP('男子名簿'!$I121,$B$9:$C$38,2,0))</f>
      </c>
      <c r="V121" s="155">
        <f>IF('男子名簿'!$L121="","",VLOOKUP('男子名簿'!$L121,$B$9:$C$38,2,0))</f>
      </c>
      <c r="W121" s="155">
        <f>IF('男子名簿'!$O121="","",VLOOKUP('男子名簿'!$O121,$B$9:$C$38,2,0))</f>
      </c>
      <c r="X121" s="155">
        <f>IF('男子名簿'!$R121="","",$E$9)</f>
      </c>
      <c r="Y121" s="155">
        <f>IF('男子名簿'!$T121="","",$E$10)</f>
      </c>
      <c r="AA121" s="155">
        <f>IF('女子名簿'!$I121="","",VLOOKUP('女子名簿'!$I121,$G$9:$H$38,2,0))</f>
      </c>
      <c r="AB121" s="155">
        <f>IF('女子名簿'!$L121="","",VLOOKUP('女子名簿'!$L121,$G$9:$H$38,2,0))</f>
      </c>
      <c r="AC121" s="155">
        <f>IF('女子名簿'!$O121="","",VLOOKUP('女子名簿'!$O121,$G$9:$H$38,2,0))</f>
      </c>
      <c r="AD121" s="155">
        <f>IF('女子名簿'!$R121="","",$J$9)</f>
      </c>
      <c r="AE121" s="155">
        <f>IF('女子名簿'!$T121="","",$J$10)</f>
      </c>
    </row>
    <row r="122" spans="21:31" ht="14.25">
      <c r="U122" s="155">
        <f>IF('男子名簿'!$I122="","",VLOOKUP('男子名簿'!$I122,$B$9:$C$38,2,0))</f>
      </c>
      <c r="V122" s="155">
        <f>IF('男子名簿'!$L122="","",VLOOKUP('男子名簿'!$L122,$B$9:$C$38,2,0))</f>
      </c>
      <c r="W122" s="155">
        <f>IF('男子名簿'!$O122="","",VLOOKUP('男子名簿'!$O122,$B$9:$C$38,2,0))</f>
      </c>
      <c r="X122" s="155">
        <f>IF('男子名簿'!$R122="","",$E$9)</f>
      </c>
      <c r="Y122" s="155">
        <f>IF('男子名簿'!$T122="","",$E$10)</f>
      </c>
      <c r="AA122" s="155">
        <f>IF('女子名簿'!$I122="","",VLOOKUP('女子名簿'!$I122,$G$9:$H$38,2,0))</f>
      </c>
      <c r="AB122" s="155">
        <f>IF('女子名簿'!$L122="","",VLOOKUP('女子名簿'!$L122,$G$9:$H$38,2,0))</f>
      </c>
      <c r="AC122" s="155">
        <f>IF('女子名簿'!$O122="","",VLOOKUP('女子名簿'!$O122,$G$9:$H$38,2,0))</f>
      </c>
      <c r="AD122" s="155">
        <f>IF('女子名簿'!$R122="","",$J$9)</f>
      </c>
      <c r="AE122" s="155">
        <f>IF('女子名簿'!$T122="","",$J$10)</f>
      </c>
    </row>
    <row r="123" spans="21:31" ht="14.25">
      <c r="U123" s="155">
        <f>IF('男子名簿'!$I123="","",VLOOKUP('男子名簿'!$I123,$B$9:$C$38,2,0))</f>
      </c>
      <c r="V123" s="155">
        <f>IF('男子名簿'!$L123="","",VLOOKUP('男子名簿'!$L123,$B$9:$C$38,2,0))</f>
      </c>
      <c r="W123" s="155">
        <f>IF('男子名簿'!$O123="","",VLOOKUP('男子名簿'!$O123,$B$9:$C$38,2,0))</f>
      </c>
      <c r="X123" s="155">
        <f>IF('男子名簿'!$R123="","",$E$9)</f>
      </c>
      <c r="Y123" s="155">
        <f>IF('男子名簿'!$T123="","",$E$10)</f>
      </c>
      <c r="AA123" s="155">
        <f>IF('女子名簿'!$I123="","",VLOOKUP('女子名簿'!$I123,$G$9:$H$38,2,0))</f>
      </c>
      <c r="AB123" s="155">
        <f>IF('女子名簿'!$L123="","",VLOOKUP('女子名簿'!$L123,$G$9:$H$38,2,0))</f>
      </c>
      <c r="AC123" s="155">
        <f>IF('女子名簿'!$O123="","",VLOOKUP('女子名簿'!$O123,$G$9:$H$38,2,0))</f>
      </c>
      <c r="AD123" s="155">
        <f>IF('女子名簿'!$R123="","",$J$9)</f>
      </c>
      <c r="AE123" s="155">
        <f>IF('女子名簿'!$T123="","",$J$10)</f>
      </c>
    </row>
    <row r="124" spans="21:31" ht="14.25">
      <c r="U124" s="155">
        <f>IF('男子名簿'!$I124="","",VLOOKUP('男子名簿'!$I124,$B$9:$C$38,2,0))</f>
      </c>
      <c r="V124" s="155">
        <f>IF('男子名簿'!$L124="","",VLOOKUP('男子名簿'!$L124,$B$9:$C$38,2,0))</f>
      </c>
      <c r="W124" s="155">
        <f>IF('男子名簿'!$O124="","",VLOOKUP('男子名簿'!$O124,$B$9:$C$38,2,0))</f>
      </c>
      <c r="X124" s="155">
        <f>IF('男子名簿'!$R124="","",$E$9)</f>
      </c>
      <c r="Y124" s="155">
        <f>IF('男子名簿'!$T124="","",$E$10)</f>
      </c>
      <c r="AA124" s="155">
        <f>IF('女子名簿'!$I124="","",VLOOKUP('女子名簿'!$I124,$G$9:$H$38,2,0))</f>
      </c>
      <c r="AB124" s="155">
        <f>IF('女子名簿'!$L124="","",VLOOKUP('女子名簿'!$L124,$G$9:$H$38,2,0))</f>
      </c>
      <c r="AC124" s="155">
        <f>IF('女子名簿'!$O124="","",VLOOKUP('女子名簿'!$O124,$G$9:$H$38,2,0))</f>
      </c>
      <c r="AD124" s="155">
        <f>IF('女子名簿'!$R124="","",$J$9)</f>
      </c>
      <c r="AE124" s="155">
        <f>IF('女子名簿'!$T124="","",$J$10)</f>
      </c>
    </row>
    <row r="125" spans="21:31" ht="14.25">
      <c r="U125" s="155">
        <f>IF('男子名簿'!$I125="","",VLOOKUP('男子名簿'!$I125,$B$9:$C$38,2,0))</f>
      </c>
      <c r="V125" s="155">
        <f>IF('男子名簿'!$L125="","",VLOOKUP('男子名簿'!$L125,$B$9:$C$38,2,0))</f>
      </c>
      <c r="W125" s="155">
        <f>IF('男子名簿'!$O125="","",VLOOKUP('男子名簿'!$O125,$B$9:$C$38,2,0))</f>
      </c>
      <c r="X125" s="155">
        <f>IF('男子名簿'!$R125="","",$E$9)</f>
      </c>
      <c r="Y125" s="155">
        <f>IF('男子名簿'!$T125="","",$E$10)</f>
      </c>
      <c r="AA125" s="155">
        <f>IF('女子名簿'!$I125="","",VLOOKUP('女子名簿'!$I125,$G$9:$H$38,2,0))</f>
      </c>
      <c r="AB125" s="155">
        <f>IF('女子名簿'!$L125="","",VLOOKUP('女子名簿'!$L125,$G$9:$H$38,2,0))</f>
      </c>
      <c r="AC125" s="155">
        <f>IF('女子名簿'!$O125="","",VLOOKUP('女子名簿'!$O125,$G$9:$H$38,2,0))</f>
      </c>
      <c r="AD125" s="155">
        <f>IF('女子名簿'!$R125="","",$J$9)</f>
      </c>
      <c r="AE125" s="155">
        <f>IF('女子名簿'!$T125="","",$J$10)</f>
      </c>
    </row>
    <row r="126" spans="21:31" ht="14.25">
      <c r="U126" s="155">
        <f>IF('男子名簿'!$I126="","",VLOOKUP('男子名簿'!$I126,$B$9:$C$38,2,0))</f>
      </c>
      <c r="V126" s="155">
        <f>IF('男子名簿'!$L126="","",VLOOKUP('男子名簿'!$L126,$B$9:$C$38,2,0))</f>
      </c>
      <c r="W126" s="155">
        <f>IF('男子名簿'!$O126="","",VLOOKUP('男子名簿'!$O126,$B$9:$C$38,2,0))</f>
      </c>
      <c r="X126" s="155">
        <f>IF('男子名簿'!$R126="","",$E$9)</f>
      </c>
      <c r="Y126" s="155">
        <f>IF('男子名簿'!$T126="","",$E$10)</f>
      </c>
      <c r="AA126" s="155">
        <f>IF('女子名簿'!$I126="","",VLOOKUP('女子名簿'!$I126,$G$9:$H$38,2,0))</f>
      </c>
      <c r="AB126" s="155">
        <f>IF('女子名簿'!$L126="","",VLOOKUP('女子名簿'!$L126,$G$9:$H$38,2,0))</f>
      </c>
      <c r="AC126" s="155">
        <f>IF('女子名簿'!$O126="","",VLOOKUP('女子名簿'!$O126,$G$9:$H$38,2,0))</f>
      </c>
      <c r="AD126" s="155">
        <f>IF('女子名簿'!$R126="","",$J$9)</f>
      </c>
      <c r="AE126" s="155">
        <f>IF('女子名簿'!$T126="","",$J$10)</f>
      </c>
    </row>
    <row r="127" spans="21:31" ht="14.25">
      <c r="U127" s="155">
        <f>IF('男子名簿'!$I127="","",VLOOKUP('男子名簿'!$I127,$B$9:$C$38,2,0))</f>
      </c>
      <c r="V127" s="155">
        <f>IF('男子名簿'!$L127="","",VLOOKUP('男子名簿'!$L127,$B$9:$C$38,2,0))</f>
      </c>
      <c r="W127" s="155">
        <f>IF('男子名簿'!$O127="","",VLOOKUP('男子名簿'!$O127,$B$9:$C$38,2,0))</f>
      </c>
      <c r="X127" s="155">
        <f>IF('男子名簿'!$R127="","",$E$9)</f>
      </c>
      <c r="Y127" s="155">
        <f>IF('男子名簿'!$T127="","",$E$10)</f>
      </c>
      <c r="AA127" s="155">
        <f>IF('女子名簿'!$I127="","",VLOOKUP('女子名簿'!$I127,$G$9:$H$38,2,0))</f>
      </c>
      <c r="AB127" s="155">
        <f>IF('女子名簿'!$L127="","",VLOOKUP('女子名簿'!$L127,$G$9:$H$38,2,0))</f>
      </c>
      <c r="AC127" s="155">
        <f>IF('女子名簿'!$O127="","",VLOOKUP('女子名簿'!$O127,$G$9:$H$38,2,0))</f>
      </c>
      <c r="AD127" s="155">
        <f>IF('女子名簿'!$R127="","",$J$9)</f>
      </c>
      <c r="AE127" s="155">
        <f>IF('女子名簿'!$T127="","",$J$10)</f>
      </c>
    </row>
    <row r="128" spans="21:31" ht="14.25">
      <c r="U128" s="155">
        <f>IF('男子名簿'!$I128="","",VLOOKUP('男子名簿'!$I128,$B$9:$C$38,2,0))</f>
      </c>
      <c r="V128" s="155">
        <f>IF('男子名簿'!$L128="","",VLOOKUP('男子名簿'!$L128,$B$9:$C$38,2,0))</f>
      </c>
      <c r="W128" s="155">
        <f>IF('男子名簿'!$O128="","",VLOOKUP('男子名簿'!$O128,$B$9:$C$38,2,0))</f>
      </c>
      <c r="X128" s="155">
        <f>IF('男子名簿'!$R128="","",$E$9)</f>
      </c>
      <c r="Y128" s="155">
        <f>IF('男子名簿'!$T128="","",$E$10)</f>
      </c>
      <c r="AA128" s="155">
        <f>IF('女子名簿'!$I128="","",VLOOKUP('女子名簿'!$I128,$G$9:$H$38,2,0))</f>
      </c>
      <c r="AB128" s="155">
        <f>IF('女子名簿'!$L128="","",VLOOKUP('女子名簿'!$L128,$G$9:$H$38,2,0))</f>
      </c>
      <c r="AC128" s="155">
        <f>IF('女子名簿'!$O128="","",VLOOKUP('女子名簿'!$O128,$G$9:$H$38,2,0))</f>
      </c>
      <c r="AD128" s="155">
        <f>IF('女子名簿'!$R128="","",$J$9)</f>
      </c>
      <c r="AE128" s="155">
        <f>IF('女子名簿'!$T128="","",$J$10)</f>
      </c>
    </row>
    <row r="129" spans="21:31" ht="14.25">
      <c r="U129" s="155">
        <f>IF('男子名簿'!$I129="","",VLOOKUP('男子名簿'!$I129,$B$9:$C$38,2,0))</f>
      </c>
      <c r="V129" s="155">
        <f>IF('男子名簿'!$L129="","",VLOOKUP('男子名簿'!$L129,$B$9:$C$38,2,0))</f>
      </c>
      <c r="W129" s="155">
        <f>IF('男子名簿'!$O129="","",VLOOKUP('男子名簿'!$O129,$B$9:$C$38,2,0))</f>
      </c>
      <c r="X129" s="155">
        <f>IF('男子名簿'!$R129="","",$E$9)</f>
      </c>
      <c r="Y129" s="155">
        <f>IF('男子名簿'!$T129="","",$E$10)</f>
      </c>
      <c r="AA129" s="155">
        <f>IF('女子名簿'!$I129="","",VLOOKUP('女子名簿'!$I129,$G$9:$H$38,2,0))</f>
      </c>
      <c r="AB129" s="155">
        <f>IF('女子名簿'!$L129="","",VLOOKUP('女子名簿'!$L129,$G$9:$H$38,2,0))</f>
      </c>
      <c r="AC129" s="155">
        <f>IF('女子名簿'!$O129="","",VLOOKUP('女子名簿'!$O129,$G$9:$H$38,2,0))</f>
      </c>
      <c r="AD129" s="155">
        <f>IF('女子名簿'!$R129="","",$J$9)</f>
      </c>
      <c r="AE129" s="155">
        <f>IF('女子名簿'!$T129="","",$J$10)</f>
      </c>
    </row>
    <row r="130" spans="21:31" ht="14.25">
      <c r="U130" s="155">
        <f>IF('男子名簿'!$I130="","",VLOOKUP('男子名簿'!$I130,$B$9:$C$38,2,0))</f>
      </c>
      <c r="V130" s="155">
        <f>IF('男子名簿'!$L130="","",VLOOKUP('男子名簿'!$L130,$B$9:$C$38,2,0))</f>
      </c>
      <c r="W130" s="155">
        <f>IF('男子名簿'!$O130="","",VLOOKUP('男子名簿'!$O130,$B$9:$C$38,2,0))</f>
      </c>
      <c r="X130" s="155">
        <f>IF('男子名簿'!$R130="","",$E$9)</f>
      </c>
      <c r="Y130" s="155">
        <f>IF('男子名簿'!$T130="","",$E$10)</f>
      </c>
      <c r="AA130" s="155">
        <f>IF('女子名簿'!$I130="","",VLOOKUP('女子名簿'!$I130,$G$9:$H$38,2,0))</f>
      </c>
      <c r="AB130" s="155">
        <f>IF('女子名簿'!$L130="","",VLOOKUP('女子名簿'!$L130,$G$9:$H$38,2,0))</f>
      </c>
      <c r="AC130" s="155">
        <f>IF('女子名簿'!$O130="","",VLOOKUP('女子名簿'!$O130,$G$9:$H$38,2,0))</f>
      </c>
      <c r="AD130" s="155">
        <f>IF('女子名簿'!$R130="","",$J$9)</f>
      </c>
      <c r="AE130" s="155">
        <f>IF('女子名簿'!$T130="","",$J$10)</f>
      </c>
    </row>
    <row r="131" spans="21:31" ht="14.25">
      <c r="U131" s="155">
        <f>IF('男子名簿'!$I131="","",VLOOKUP('男子名簿'!$I131,$B$9:$C$38,2,0))</f>
      </c>
      <c r="V131" s="155">
        <f>IF('男子名簿'!$L131="","",VLOOKUP('男子名簿'!$L131,$B$9:$C$38,2,0))</f>
      </c>
      <c r="W131" s="155">
        <f>IF('男子名簿'!$O131="","",VLOOKUP('男子名簿'!$O131,$B$9:$C$38,2,0))</f>
      </c>
      <c r="X131" s="155">
        <f>IF('男子名簿'!$R131="","",$E$9)</f>
      </c>
      <c r="Y131" s="155">
        <f>IF('男子名簿'!$T131="","",$E$10)</f>
      </c>
      <c r="AA131" s="155">
        <f>IF('女子名簿'!$I131="","",VLOOKUP('女子名簿'!$I131,$G$9:$H$38,2,0))</f>
      </c>
      <c r="AB131" s="155">
        <f>IF('女子名簿'!$L131="","",VLOOKUP('女子名簿'!$L131,$G$9:$H$38,2,0))</f>
      </c>
      <c r="AC131" s="155">
        <f>IF('女子名簿'!$O131="","",VLOOKUP('女子名簿'!$O131,$G$9:$H$38,2,0))</f>
      </c>
      <c r="AD131" s="155">
        <f>IF('女子名簿'!$R131="","",$J$9)</f>
      </c>
      <c r="AE131" s="155">
        <f>IF('女子名簿'!$T131="","",$J$10)</f>
      </c>
    </row>
    <row r="132" spans="21:31" ht="14.25">
      <c r="U132" s="155">
        <f>IF('男子名簿'!$I132="","",VLOOKUP('男子名簿'!$I132,$B$9:$C$38,2,0))</f>
      </c>
      <c r="V132" s="155">
        <f>IF('男子名簿'!$L132="","",VLOOKUP('男子名簿'!$L132,$B$9:$C$38,2,0))</f>
      </c>
      <c r="W132" s="155">
        <f>IF('男子名簿'!$O132="","",VLOOKUP('男子名簿'!$O132,$B$9:$C$38,2,0))</f>
      </c>
      <c r="X132" s="155">
        <f>IF('男子名簿'!$R132="","",$E$9)</f>
      </c>
      <c r="Y132" s="155">
        <f>IF('男子名簿'!$T132="","",$E$10)</f>
      </c>
      <c r="AA132" s="155">
        <f>IF('女子名簿'!$I132="","",VLOOKUP('女子名簿'!$I132,$G$9:$H$38,2,0))</f>
      </c>
      <c r="AB132" s="155">
        <f>IF('女子名簿'!$L132="","",VLOOKUP('女子名簿'!$L132,$G$9:$H$38,2,0))</f>
      </c>
      <c r="AC132" s="155">
        <f>IF('女子名簿'!$O132="","",VLOOKUP('女子名簿'!$O132,$G$9:$H$38,2,0))</f>
      </c>
      <c r="AD132" s="155">
        <f>IF('女子名簿'!$R132="","",$J$9)</f>
      </c>
      <c r="AE132" s="155">
        <f>IF('女子名簿'!$T132="","",$J$10)</f>
      </c>
    </row>
    <row r="133" spans="21:31" ht="14.25">
      <c r="U133" s="155">
        <f>IF('男子名簿'!$I133="","",VLOOKUP('男子名簿'!$I133,$B$9:$C$38,2,0))</f>
      </c>
      <c r="V133" s="155">
        <f>IF('男子名簿'!$L133="","",VLOOKUP('男子名簿'!$L133,$B$9:$C$38,2,0))</f>
      </c>
      <c r="W133" s="155">
        <f>IF('男子名簿'!$O133="","",VLOOKUP('男子名簿'!$O133,$B$9:$C$38,2,0))</f>
      </c>
      <c r="X133" s="155">
        <f>IF('男子名簿'!$R133="","",$E$9)</f>
      </c>
      <c r="Y133" s="155">
        <f>IF('男子名簿'!$T133="","",$E$10)</f>
      </c>
      <c r="AA133" s="155">
        <f>IF('女子名簿'!$I133="","",VLOOKUP('女子名簿'!$I133,$G$9:$H$38,2,0))</f>
      </c>
      <c r="AB133" s="155">
        <f>IF('女子名簿'!$L133="","",VLOOKUP('女子名簿'!$L133,$G$9:$H$38,2,0))</f>
      </c>
      <c r="AC133" s="155">
        <f>IF('女子名簿'!$O133="","",VLOOKUP('女子名簿'!$O133,$G$9:$H$38,2,0))</f>
      </c>
      <c r="AD133" s="155">
        <f>IF('女子名簿'!$R133="","",$J$9)</f>
      </c>
      <c r="AE133" s="155">
        <f>IF('女子名簿'!$T133="","",$J$10)</f>
      </c>
    </row>
    <row r="134" spans="21:31" ht="14.25">
      <c r="U134" s="155">
        <f>IF('男子名簿'!$I134="","",VLOOKUP('男子名簿'!$I134,$B$9:$C$38,2,0))</f>
      </c>
      <c r="V134" s="155">
        <f>IF('男子名簿'!$L134="","",VLOOKUP('男子名簿'!$L134,$B$9:$C$38,2,0))</f>
      </c>
      <c r="W134" s="155">
        <f>IF('男子名簿'!$O134="","",VLOOKUP('男子名簿'!$O134,$B$9:$C$38,2,0))</f>
      </c>
      <c r="X134" s="155">
        <f>IF('男子名簿'!$R134="","",$E$9)</f>
      </c>
      <c r="Y134" s="155">
        <f>IF('男子名簿'!$T134="","",$E$10)</f>
      </c>
      <c r="AA134" s="155">
        <f>IF('女子名簿'!$I134="","",VLOOKUP('女子名簿'!$I134,$G$9:$H$38,2,0))</f>
      </c>
      <c r="AB134" s="155">
        <f>IF('女子名簿'!$L134="","",VLOOKUP('女子名簿'!$L134,$G$9:$H$38,2,0))</f>
      </c>
      <c r="AC134" s="155">
        <f>IF('女子名簿'!$O134="","",VLOOKUP('女子名簿'!$O134,$G$9:$H$38,2,0))</f>
      </c>
      <c r="AD134" s="155">
        <f>IF('女子名簿'!$R134="","",$J$9)</f>
      </c>
      <c r="AE134" s="155">
        <f>IF('女子名簿'!$T134="","",$J$10)</f>
      </c>
    </row>
    <row r="135" spans="21:31" ht="14.25">
      <c r="U135" s="155">
        <f>IF('男子名簿'!$I135="","",VLOOKUP('男子名簿'!$I135,$B$9:$C$38,2,0))</f>
      </c>
      <c r="V135" s="155">
        <f>IF('男子名簿'!$L135="","",VLOOKUP('男子名簿'!$L135,$B$9:$C$38,2,0))</f>
      </c>
      <c r="W135" s="155">
        <f>IF('男子名簿'!$O135="","",VLOOKUP('男子名簿'!$O135,$B$9:$C$38,2,0))</f>
      </c>
      <c r="X135" s="155">
        <f>IF('男子名簿'!$R135="","",$E$9)</f>
      </c>
      <c r="Y135" s="155">
        <f>IF('男子名簿'!$T135="","",$E$10)</f>
      </c>
      <c r="AA135" s="155">
        <f>IF('女子名簿'!$I135="","",VLOOKUP('女子名簿'!$I135,$G$9:$H$38,2,0))</f>
      </c>
      <c r="AB135" s="155">
        <f>IF('女子名簿'!$L135="","",VLOOKUP('女子名簿'!$L135,$G$9:$H$38,2,0))</f>
      </c>
      <c r="AC135" s="155">
        <f>IF('女子名簿'!$O135="","",VLOOKUP('女子名簿'!$O135,$G$9:$H$38,2,0))</f>
      </c>
      <c r="AD135" s="155">
        <f>IF('女子名簿'!$R135="","",$J$9)</f>
      </c>
      <c r="AE135" s="155">
        <f>IF('女子名簿'!$T135="","",$J$10)</f>
      </c>
    </row>
    <row r="136" spans="21:31" ht="14.25">
      <c r="U136" s="155">
        <f>IF('男子名簿'!$I136="","",VLOOKUP('男子名簿'!$I136,$B$9:$C$38,2,0))</f>
      </c>
      <c r="V136" s="155">
        <f>IF('男子名簿'!$L136="","",VLOOKUP('男子名簿'!$L136,$B$9:$C$38,2,0))</f>
      </c>
      <c r="W136" s="155">
        <f>IF('男子名簿'!$O136="","",VLOOKUP('男子名簿'!$O136,$B$9:$C$38,2,0))</f>
      </c>
      <c r="X136" s="155">
        <f>IF('男子名簿'!$R136="","",$E$9)</f>
      </c>
      <c r="Y136" s="155">
        <f>IF('男子名簿'!$T136="","",$E$10)</f>
      </c>
      <c r="AA136" s="155">
        <f>IF('女子名簿'!$I136="","",VLOOKUP('女子名簿'!$I136,$G$9:$H$38,2,0))</f>
      </c>
      <c r="AB136" s="155">
        <f>IF('女子名簿'!$L136="","",VLOOKUP('女子名簿'!$L136,$G$9:$H$38,2,0))</f>
      </c>
      <c r="AC136" s="155">
        <f>IF('女子名簿'!$O136="","",VLOOKUP('女子名簿'!$O136,$G$9:$H$38,2,0))</f>
      </c>
      <c r="AD136" s="155">
        <f>IF('女子名簿'!$R136="","",$J$9)</f>
      </c>
      <c r="AE136" s="155">
        <f>IF('女子名簿'!$T136="","",$J$10)</f>
      </c>
    </row>
    <row r="137" spans="21:31" ht="14.25">
      <c r="U137" s="155">
        <f>IF('男子名簿'!$I137="","",VLOOKUP('男子名簿'!$I137,$B$9:$C$38,2,0))</f>
      </c>
      <c r="V137" s="155">
        <f>IF('男子名簿'!$L137="","",VLOOKUP('男子名簿'!$L137,$B$9:$C$38,2,0))</f>
      </c>
      <c r="W137" s="155">
        <f>IF('男子名簿'!$O137="","",VLOOKUP('男子名簿'!$O137,$B$9:$C$38,2,0))</f>
      </c>
      <c r="X137" s="155">
        <f>IF('男子名簿'!$R137="","",$E$9)</f>
      </c>
      <c r="Y137" s="155">
        <f>IF('男子名簿'!$T137="","",$E$10)</f>
      </c>
      <c r="AA137" s="155">
        <f>IF('女子名簿'!$I137="","",VLOOKUP('女子名簿'!$I137,$G$9:$H$38,2,0))</f>
      </c>
      <c r="AB137" s="155">
        <f>IF('女子名簿'!$L137="","",VLOOKUP('女子名簿'!$L137,$G$9:$H$38,2,0))</f>
      </c>
      <c r="AC137" s="155">
        <f>IF('女子名簿'!$O137="","",VLOOKUP('女子名簿'!$O137,$G$9:$H$38,2,0))</f>
      </c>
      <c r="AD137" s="155">
        <f>IF('女子名簿'!$R137="","",$J$9)</f>
      </c>
      <c r="AE137" s="155">
        <f>IF('女子名簿'!$T137="","",$J$10)</f>
      </c>
    </row>
    <row r="138" spans="21:31" ht="14.25">
      <c r="U138" s="155">
        <f>IF('男子名簿'!$I138="","",VLOOKUP('男子名簿'!$I138,$B$9:$C$38,2,0))</f>
      </c>
      <c r="V138" s="155">
        <f>IF('男子名簿'!$L138="","",VLOOKUP('男子名簿'!$L138,$B$9:$C$38,2,0))</f>
      </c>
      <c r="W138" s="155">
        <f>IF('男子名簿'!$O138="","",VLOOKUP('男子名簿'!$O138,$B$9:$C$38,2,0))</f>
      </c>
      <c r="X138" s="155">
        <f>IF('男子名簿'!$R138="","",$E$9)</f>
      </c>
      <c r="Y138" s="155">
        <f>IF('男子名簿'!$T138="","",$E$10)</f>
      </c>
      <c r="AA138" s="155">
        <f>IF('女子名簿'!$I138="","",VLOOKUP('女子名簿'!$I138,$G$9:$H$38,2,0))</f>
      </c>
      <c r="AB138" s="155">
        <f>IF('女子名簿'!$L138="","",VLOOKUP('女子名簿'!$L138,$G$9:$H$38,2,0))</f>
      </c>
      <c r="AC138" s="155">
        <f>IF('女子名簿'!$O138="","",VLOOKUP('女子名簿'!$O138,$G$9:$H$38,2,0))</f>
      </c>
      <c r="AD138" s="155">
        <f>IF('女子名簿'!$R138="","",$J$9)</f>
      </c>
      <c r="AE138" s="155">
        <f>IF('女子名簿'!$T138="","",$J$10)</f>
      </c>
    </row>
    <row r="139" spans="21:31" ht="14.25">
      <c r="U139" s="155">
        <f>IF('男子名簿'!$I139="","",VLOOKUP('男子名簿'!$I139,$B$9:$C$38,2,0))</f>
      </c>
      <c r="V139" s="155">
        <f>IF('男子名簿'!$L139="","",VLOOKUP('男子名簿'!$L139,$B$9:$C$38,2,0))</f>
      </c>
      <c r="W139" s="155">
        <f>IF('男子名簿'!$O139="","",VLOOKUP('男子名簿'!$O139,$B$9:$C$38,2,0))</f>
      </c>
      <c r="X139" s="155">
        <f>IF('男子名簿'!$R139="","",$E$9)</f>
      </c>
      <c r="Y139" s="155">
        <f>IF('男子名簿'!$T139="","",$E$10)</f>
      </c>
      <c r="AA139" s="155">
        <f>IF('女子名簿'!$I139="","",VLOOKUP('女子名簿'!$I139,$G$9:$H$38,2,0))</f>
      </c>
      <c r="AB139" s="155">
        <f>IF('女子名簿'!$L139="","",VLOOKUP('女子名簿'!$L139,$G$9:$H$38,2,0))</f>
      </c>
      <c r="AC139" s="155">
        <f>IF('女子名簿'!$O139="","",VLOOKUP('女子名簿'!$O139,$G$9:$H$38,2,0))</f>
      </c>
      <c r="AD139" s="155">
        <f>IF('女子名簿'!$R139="","",$J$9)</f>
      </c>
      <c r="AE139" s="155">
        <f>IF('女子名簿'!$T139="","",$J$10)</f>
      </c>
    </row>
    <row r="140" spans="21:31" ht="14.25">
      <c r="U140" s="155">
        <f>IF('男子名簿'!$I140="","",VLOOKUP('男子名簿'!$I140,$B$9:$C$38,2,0))</f>
      </c>
      <c r="V140" s="155">
        <f>IF('男子名簿'!$L140="","",VLOOKUP('男子名簿'!$L140,$B$9:$C$38,2,0))</f>
      </c>
      <c r="W140" s="155">
        <f>IF('男子名簿'!$O140="","",VLOOKUP('男子名簿'!$O140,$B$9:$C$38,2,0))</f>
      </c>
      <c r="X140" s="155">
        <f>IF('男子名簿'!$R140="","",$E$9)</f>
      </c>
      <c r="Y140" s="155">
        <f>IF('男子名簿'!$T140="","",$E$10)</f>
      </c>
      <c r="AA140" s="155">
        <f>IF('女子名簿'!$I140="","",VLOOKUP('女子名簿'!$I140,$G$9:$H$38,2,0))</f>
      </c>
      <c r="AB140" s="155">
        <f>IF('女子名簿'!$L140="","",VLOOKUP('女子名簿'!$L140,$G$9:$H$38,2,0))</f>
      </c>
      <c r="AC140" s="155">
        <f>IF('女子名簿'!$O140="","",VLOOKUP('女子名簿'!$O140,$G$9:$H$38,2,0))</f>
      </c>
      <c r="AD140" s="155">
        <f>IF('女子名簿'!$R140="","",$J$9)</f>
      </c>
      <c r="AE140" s="155">
        <f>IF('女子名簿'!$T140="","",$J$10)</f>
      </c>
    </row>
    <row r="141" spans="21:31" ht="14.25">
      <c r="U141" s="155">
        <f>IF('男子名簿'!$I141="","",VLOOKUP('男子名簿'!$I141,$B$9:$C$38,2,0))</f>
      </c>
      <c r="V141" s="155">
        <f>IF('男子名簿'!$L141="","",VLOOKUP('男子名簿'!$L141,$B$9:$C$38,2,0))</f>
      </c>
      <c r="W141" s="155">
        <f>IF('男子名簿'!$O141="","",VLOOKUP('男子名簿'!$O141,$B$9:$C$38,2,0))</f>
      </c>
      <c r="X141" s="155">
        <f>IF('男子名簿'!$R141="","",$E$9)</f>
      </c>
      <c r="Y141" s="155">
        <f>IF('男子名簿'!$T141="","",$E$10)</f>
      </c>
      <c r="AA141" s="155">
        <f>IF('女子名簿'!$I141="","",VLOOKUP('女子名簿'!$I141,$G$9:$H$38,2,0))</f>
      </c>
      <c r="AB141" s="155">
        <f>IF('女子名簿'!$L141="","",VLOOKUP('女子名簿'!$L141,$G$9:$H$38,2,0))</f>
      </c>
      <c r="AC141" s="155">
        <f>IF('女子名簿'!$O141="","",VLOOKUP('女子名簿'!$O141,$G$9:$H$38,2,0))</f>
      </c>
      <c r="AD141" s="155">
        <f>IF('女子名簿'!$R141="","",$J$9)</f>
      </c>
      <c r="AE141" s="155">
        <f>IF('女子名簿'!$T141="","",$J$10)</f>
      </c>
    </row>
    <row r="142" spans="21:31" ht="14.25">
      <c r="U142" s="155">
        <f>IF('男子名簿'!$I142="","",VLOOKUP('男子名簿'!$I142,$B$9:$C$38,2,0))</f>
      </c>
      <c r="V142" s="155">
        <f>IF('男子名簿'!$L142="","",VLOOKUP('男子名簿'!$L142,$B$9:$C$38,2,0))</f>
      </c>
      <c r="W142" s="155">
        <f>IF('男子名簿'!$O142="","",VLOOKUP('男子名簿'!$O142,$B$9:$C$38,2,0))</f>
      </c>
      <c r="X142" s="155">
        <f>IF('男子名簿'!$R142="","",$E$9)</f>
      </c>
      <c r="Y142" s="155">
        <f>IF('男子名簿'!$T142="","",$E$10)</f>
      </c>
      <c r="AA142" s="155">
        <f>IF('女子名簿'!$I142="","",VLOOKUP('女子名簿'!$I142,$G$9:$H$38,2,0))</f>
      </c>
      <c r="AB142" s="155">
        <f>IF('女子名簿'!$L142="","",VLOOKUP('女子名簿'!$L142,$G$9:$H$38,2,0))</f>
      </c>
      <c r="AC142" s="155">
        <f>IF('女子名簿'!$O142="","",VLOOKUP('女子名簿'!$O142,$G$9:$H$38,2,0))</f>
      </c>
      <c r="AD142" s="155">
        <f>IF('女子名簿'!$R142="","",$J$9)</f>
      </c>
      <c r="AE142" s="155">
        <f>IF('女子名簿'!$T142="","",$J$10)</f>
      </c>
    </row>
    <row r="143" spans="21:31" ht="14.25">
      <c r="U143" s="155">
        <f>IF('男子名簿'!$I143="","",VLOOKUP('男子名簿'!$I143,$B$9:$C$38,2,0))</f>
      </c>
      <c r="V143" s="155">
        <f>IF('男子名簿'!$L143="","",VLOOKUP('男子名簿'!$L143,$B$9:$C$38,2,0))</f>
      </c>
      <c r="W143" s="155">
        <f>IF('男子名簿'!$O143="","",VLOOKUP('男子名簿'!$O143,$B$9:$C$38,2,0))</f>
      </c>
      <c r="X143" s="155">
        <f>IF('男子名簿'!$R143="","",$E$9)</f>
      </c>
      <c r="Y143" s="155">
        <f>IF('男子名簿'!$T143="","",$E$10)</f>
      </c>
      <c r="AA143" s="155">
        <f>IF('女子名簿'!$I143="","",VLOOKUP('女子名簿'!$I143,$G$9:$H$38,2,0))</f>
      </c>
      <c r="AB143" s="155">
        <f>IF('女子名簿'!$L143="","",VLOOKUP('女子名簿'!$L143,$G$9:$H$38,2,0))</f>
      </c>
      <c r="AC143" s="155">
        <f>IF('女子名簿'!$O143="","",VLOOKUP('女子名簿'!$O143,$G$9:$H$38,2,0))</f>
      </c>
      <c r="AD143" s="155">
        <f>IF('女子名簿'!$R143="","",$J$9)</f>
      </c>
      <c r="AE143" s="155">
        <f>IF('女子名簿'!$T143="","",$J$10)</f>
      </c>
    </row>
    <row r="144" spans="21:31" ht="14.25">
      <c r="U144" s="155">
        <f>IF('男子名簿'!$I144="","",VLOOKUP('男子名簿'!$I144,$B$9:$C$38,2,0))</f>
      </c>
      <c r="V144" s="155">
        <f>IF('男子名簿'!$L144="","",VLOOKUP('男子名簿'!$L144,$B$9:$C$38,2,0))</f>
      </c>
      <c r="W144" s="155">
        <f>IF('男子名簿'!$O144="","",VLOOKUP('男子名簿'!$O144,$B$9:$C$38,2,0))</f>
      </c>
      <c r="X144" s="155">
        <f>IF('男子名簿'!$R144="","",$E$9)</f>
      </c>
      <c r="Y144" s="155">
        <f>IF('男子名簿'!$T144="","",$E$10)</f>
      </c>
      <c r="AA144" s="155">
        <f>IF('女子名簿'!$I144="","",VLOOKUP('女子名簿'!$I144,$G$9:$H$38,2,0))</f>
      </c>
      <c r="AB144" s="155">
        <f>IF('女子名簿'!$L144="","",VLOOKUP('女子名簿'!$L144,$G$9:$H$38,2,0))</f>
      </c>
      <c r="AC144" s="155">
        <f>IF('女子名簿'!$O144="","",VLOOKUP('女子名簿'!$O144,$G$9:$H$38,2,0))</f>
      </c>
      <c r="AD144" s="155">
        <f>IF('女子名簿'!$R144="","",$J$9)</f>
      </c>
      <c r="AE144" s="155">
        <f>IF('女子名簿'!$T144="","",$J$10)</f>
      </c>
    </row>
    <row r="145" spans="21:31" ht="14.25">
      <c r="U145" s="155">
        <f>IF('男子名簿'!$I145="","",VLOOKUP('男子名簿'!$I145,$B$9:$C$38,2,0))</f>
      </c>
      <c r="V145" s="155">
        <f>IF('男子名簿'!$L145="","",VLOOKUP('男子名簿'!$L145,$B$9:$C$38,2,0))</f>
      </c>
      <c r="W145" s="155">
        <f>IF('男子名簿'!$O145="","",VLOOKUP('男子名簿'!$O145,$B$9:$C$38,2,0))</f>
      </c>
      <c r="X145" s="155">
        <f>IF('男子名簿'!$R145="","",$E$9)</f>
      </c>
      <c r="Y145" s="155">
        <f>IF('男子名簿'!$T145="","",$E$10)</f>
      </c>
      <c r="AA145" s="155">
        <f>IF('女子名簿'!$I145="","",VLOOKUP('女子名簿'!$I145,$G$9:$H$38,2,0))</f>
      </c>
      <c r="AB145" s="155">
        <f>IF('女子名簿'!$L145="","",VLOOKUP('女子名簿'!$L145,$G$9:$H$38,2,0))</f>
      </c>
      <c r="AC145" s="155">
        <f>IF('女子名簿'!$O145="","",VLOOKUP('女子名簿'!$O145,$G$9:$H$38,2,0))</f>
      </c>
      <c r="AD145" s="155">
        <f>IF('女子名簿'!$R145="","",$J$9)</f>
      </c>
      <c r="AE145" s="155">
        <f>IF('女子名簿'!$T145="","",$J$10)</f>
      </c>
    </row>
    <row r="146" spans="21:31" ht="14.25">
      <c r="U146" s="155">
        <f>IF('男子名簿'!$I146="","",VLOOKUP('男子名簿'!$I146,$B$9:$C$38,2,0))</f>
      </c>
      <c r="V146" s="155">
        <f>IF('男子名簿'!$L146="","",VLOOKUP('男子名簿'!$L146,$B$9:$C$38,2,0))</f>
      </c>
      <c r="W146" s="155">
        <f>IF('男子名簿'!$O146="","",VLOOKUP('男子名簿'!$O146,$B$9:$C$38,2,0))</f>
      </c>
      <c r="X146" s="155">
        <f>IF('男子名簿'!$R146="","",$E$9)</f>
      </c>
      <c r="Y146" s="155">
        <f>IF('男子名簿'!$T146="","",$E$10)</f>
      </c>
      <c r="AA146" s="155">
        <f>IF('女子名簿'!$I146="","",VLOOKUP('女子名簿'!$I146,$G$9:$H$38,2,0))</f>
      </c>
      <c r="AB146" s="155">
        <f>IF('女子名簿'!$L146="","",VLOOKUP('女子名簿'!$L146,$G$9:$H$38,2,0))</f>
      </c>
      <c r="AC146" s="155">
        <f>IF('女子名簿'!$O146="","",VLOOKUP('女子名簿'!$O146,$G$9:$H$38,2,0))</f>
      </c>
      <c r="AD146" s="155">
        <f>IF('女子名簿'!$R146="","",$J$9)</f>
      </c>
      <c r="AE146" s="155">
        <f>IF('女子名簿'!$T146="","",$J$10)</f>
      </c>
    </row>
    <row r="147" spans="21:31" ht="14.25">
      <c r="U147" s="155">
        <f>IF('男子名簿'!$I147="","",VLOOKUP('男子名簿'!$I147,$B$9:$C$38,2,0))</f>
      </c>
      <c r="V147" s="155">
        <f>IF('男子名簿'!$L147="","",VLOOKUP('男子名簿'!$L147,$B$9:$C$38,2,0))</f>
      </c>
      <c r="W147" s="155">
        <f>IF('男子名簿'!$O147="","",VLOOKUP('男子名簿'!$O147,$B$9:$C$38,2,0))</f>
      </c>
      <c r="X147" s="155">
        <f>IF('男子名簿'!$R147="","",$E$9)</f>
      </c>
      <c r="Y147" s="155">
        <f>IF('男子名簿'!$T147="","",$E$10)</f>
      </c>
      <c r="AA147" s="155">
        <f>IF('女子名簿'!$I147="","",VLOOKUP('女子名簿'!$I147,$G$9:$H$38,2,0))</f>
      </c>
      <c r="AB147" s="155">
        <f>IF('女子名簿'!$L147="","",VLOOKUP('女子名簿'!$L147,$G$9:$H$38,2,0))</f>
      </c>
      <c r="AC147" s="155">
        <f>IF('女子名簿'!$O147="","",VLOOKUP('女子名簿'!$O147,$G$9:$H$38,2,0))</f>
      </c>
      <c r="AD147" s="155">
        <f>IF('女子名簿'!$R147="","",$J$9)</f>
      </c>
      <c r="AE147" s="155">
        <f>IF('女子名簿'!$T147="","",$J$10)</f>
      </c>
    </row>
    <row r="148" spans="21:31" ht="14.25">
      <c r="U148" s="155">
        <f>IF('男子名簿'!$I148="","",VLOOKUP('男子名簿'!$I148,$B$9:$C$38,2,0))</f>
      </c>
      <c r="V148" s="155">
        <f>IF('男子名簿'!$L148="","",VLOOKUP('男子名簿'!$L148,$B$9:$C$38,2,0))</f>
      </c>
      <c r="W148" s="155">
        <f>IF('男子名簿'!$O148="","",VLOOKUP('男子名簿'!$O148,$B$9:$C$38,2,0))</f>
      </c>
      <c r="X148" s="155">
        <f>IF('男子名簿'!$R148="","",$E$9)</f>
      </c>
      <c r="Y148" s="155">
        <f>IF('男子名簿'!$T148="","",$E$10)</f>
      </c>
      <c r="AA148" s="155">
        <f>IF('女子名簿'!$I148="","",VLOOKUP('女子名簿'!$I148,$G$9:$H$38,2,0))</f>
      </c>
      <c r="AB148" s="155">
        <f>IF('女子名簿'!$L148="","",VLOOKUP('女子名簿'!$L148,$G$9:$H$38,2,0))</f>
      </c>
      <c r="AC148" s="155">
        <f>IF('女子名簿'!$O148="","",VLOOKUP('女子名簿'!$O148,$G$9:$H$38,2,0))</f>
      </c>
      <c r="AD148" s="155">
        <f>IF('女子名簿'!$R148="","",$J$9)</f>
      </c>
      <c r="AE148" s="155">
        <f>IF('女子名簿'!$T148="","",$J$10)</f>
      </c>
    </row>
    <row r="149" spans="21:31" ht="14.25">
      <c r="U149" s="155">
        <f>IF('男子名簿'!$I149="","",VLOOKUP('男子名簿'!$I149,$B$9:$C$38,2,0))</f>
      </c>
      <c r="V149" s="155">
        <f>IF('男子名簿'!$L149="","",VLOOKUP('男子名簿'!$L149,$B$9:$C$38,2,0))</f>
      </c>
      <c r="W149" s="155">
        <f>IF('男子名簿'!$O149="","",VLOOKUP('男子名簿'!$O149,$B$9:$C$38,2,0))</f>
      </c>
      <c r="X149" s="155">
        <f>IF('男子名簿'!$R149="","",$E$9)</f>
      </c>
      <c r="Y149" s="155">
        <f>IF('男子名簿'!$T149="","",$E$10)</f>
      </c>
      <c r="AA149" s="155">
        <f>IF('女子名簿'!$I149="","",VLOOKUP('女子名簿'!$I149,$G$9:$H$38,2,0))</f>
      </c>
      <c r="AB149" s="155">
        <f>IF('女子名簿'!$L149="","",VLOOKUP('女子名簿'!$L149,$G$9:$H$38,2,0))</f>
      </c>
      <c r="AC149" s="155">
        <f>IF('女子名簿'!$O149="","",VLOOKUP('女子名簿'!$O149,$G$9:$H$38,2,0))</f>
      </c>
      <c r="AD149" s="155">
        <f>IF('女子名簿'!$R149="","",$J$9)</f>
      </c>
      <c r="AE149" s="155">
        <f>IF('女子名簿'!$T149="","",$J$10)</f>
      </c>
    </row>
    <row r="150" spans="21:31" ht="14.25">
      <c r="U150" s="155">
        <f>IF('男子名簿'!$I150="","",VLOOKUP('男子名簿'!$I150,$B$9:$C$38,2,0))</f>
      </c>
      <c r="V150" s="155">
        <f>IF('男子名簿'!$L150="","",VLOOKUP('男子名簿'!$L150,$B$9:$C$38,2,0))</f>
      </c>
      <c r="W150" s="155">
        <f>IF('男子名簿'!$O150="","",VLOOKUP('男子名簿'!$O150,$B$9:$C$38,2,0))</f>
      </c>
      <c r="X150" s="155">
        <f>IF('男子名簿'!$R150="","",$E$9)</f>
      </c>
      <c r="Y150" s="155">
        <f>IF('男子名簿'!$T150="","",$E$10)</f>
      </c>
      <c r="AA150" s="155">
        <f>IF('女子名簿'!$I150="","",VLOOKUP('女子名簿'!$I150,$G$9:$H$38,2,0))</f>
      </c>
      <c r="AB150" s="155">
        <f>IF('女子名簿'!$L150="","",VLOOKUP('女子名簿'!$L150,$G$9:$H$38,2,0))</f>
      </c>
      <c r="AC150" s="155">
        <f>IF('女子名簿'!$O150="","",VLOOKUP('女子名簿'!$O150,$G$9:$H$38,2,0))</f>
      </c>
      <c r="AD150" s="155">
        <f>IF('女子名簿'!$R150="","",$J$9)</f>
      </c>
      <c r="AE150" s="155">
        <f>IF('女子名簿'!$T150="","",$J$10)</f>
      </c>
    </row>
    <row r="151" spans="21:31" ht="14.25">
      <c r="U151" s="155">
        <f>IF('男子名簿'!$I151="","",VLOOKUP('男子名簿'!$I151,$B$9:$C$38,2,0))</f>
      </c>
      <c r="V151" s="155">
        <f>IF('男子名簿'!$L151="","",VLOOKUP('男子名簿'!$L151,$B$9:$C$38,2,0))</f>
      </c>
      <c r="W151" s="155">
        <f>IF('男子名簿'!$O151="","",VLOOKUP('男子名簿'!$O151,$B$9:$C$38,2,0))</f>
      </c>
      <c r="X151" s="155">
        <f>IF('男子名簿'!$R151="","",$E$9)</f>
      </c>
      <c r="Y151" s="155">
        <f>IF('男子名簿'!$T151="","",$E$10)</f>
      </c>
      <c r="AA151" s="155">
        <f>IF('女子名簿'!$I151="","",VLOOKUP('女子名簿'!$I151,$G$9:$H$38,2,0))</f>
      </c>
      <c r="AB151" s="155">
        <f>IF('女子名簿'!$L151="","",VLOOKUP('女子名簿'!$L151,$G$9:$H$38,2,0))</f>
      </c>
      <c r="AC151" s="155">
        <f>IF('女子名簿'!$O151="","",VLOOKUP('女子名簿'!$O151,$G$9:$H$38,2,0))</f>
      </c>
      <c r="AD151" s="155">
        <f>IF('女子名簿'!$R151="","",$J$9)</f>
      </c>
      <c r="AE151" s="155">
        <f>IF('女子名簿'!$T151="","",$J$10)</f>
      </c>
    </row>
    <row r="152" spans="21:31" ht="14.25">
      <c r="U152" s="155">
        <f>IF('男子名簿'!$I152="","",VLOOKUP('男子名簿'!$I152,$B$9:$C$38,2,0))</f>
      </c>
      <c r="V152" s="155">
        <f>IF('男子名簿'!$L152="","",VLOOKUP('男子名簿'!$L152,$B$9:$C$38,2,0))</f>
      </c>
      <c r="W152" s="155">
        <f>IF('男子名簿'!$O152="","",VLOOKUP('男子名簿'!$O152,$B$9:$C$38,2,0))</f>
      </c>
      <c r="X152" s="155">
        <f>IF('男子名簿'!$R152="","",$E$9)</f>
      </c>
      <c r="Y152" s="155">
        <f>IF('男子名簿'!$T152="","",$E$10)</f>
      </c>
      <c r="AA152" s="155">
        <f>IF('女子名簿'!$I152="","",VLOOKUP('女子名簿'!$I152,$G$9:$H$38,2,0))</f>
      </c>
      <c r="AB152" s="155">
        <f>IF('女子名簿'!$L152="","",VLOOKUP('女子名簿'!$L152,$G$9:$H$38,2,0))</f>
      </c>
      <c r="AC152" s="155">
        <f>IF('女子名簿'!$O152="","",VLOOKUP('女子名簿'!$O152,$G$9:$H$38,2,0))</f>
      </c>
      <c r="AD152" s="155">
        <f>IF('女子名簿'!$R152="","",$J$9)</f>
      </c>
      <c r="AE152" s="155">
        <f>IF('女子名簿'!$T152="","",$J$10)</f>
      </c>
    </row>
    <row r="153" spans="21:31" ht="14.25">
      <c r="U153" s="155">
        <f>IF('男子名簿'!$I153="","",VLOOKUP('男子名簿'!$I153,$B$9:$C$38,2,0))</f>
      </c>
      <c r="V153" s="155">
        <f>IF('男子名簿'!$L153="","",VLOOKUP('男子名簿'!$L153,$B$9:$C$38,2,0))</f>
      </c>
      <c r="W153" s="155">
        <f>IF('男子名簿'!$O153="","",VLOOKUP('男子名簿'!$O153,$B$9:$C$38,2,0))</f>
      </c>
      <c r="X153" s="155">
        <f>IF('男子名簿'!$R153="","",$E$9)</f>
      </c>
      <c r="Y153" s="155">
        <f>IF('男子名簿'!$T153="","",$E$10)</f>
      </c>
      <c r="AA153" s="155">
        <f>IF('女子名簿'!$I153="","",VLOOKUP('女子名簿'!$I153,$G$9:$H$38,2,0))</f>
      </c>
      <c r="AB153" s="155">
        <f>IF('女子名簿'!$L153="","",VLOOKUP('女子名簿'!$L153,$G$9:$H$38,2,0))</f>
      </c>
      <c r="AC153" s="155">
        <f>IF('女子名簿'!$O153="","",VLOOKUP('女子名簿'!$O153,$G$9:$H$38,2,0))</f>
      </c>
      <c r="AD153" s="155">
        <f>IF('女子名簿'!$R153="","",$J$9)</f>
      </c>
      <c r="AE153" s="155">
        <f>IF('女子名簿'!$T153="","",$J$10)</f>
      </c>
    </row>
    <row r="154" spans="21:31" ht="14.25">
      <c r="U154" s="155">
        <f>IF('男子名簿'!$I154="","",VLOOKUP('男子名簿'!$I154,$B$9:$C$38,2,0))</f>
      </c>
      <c r="V154" s="155">
        <f>IF('男子名簿'!$L154="","",VLOOKUP('男子名簿'!$L154,$B$9:$C$38,2,0))</f>
      </c>
      <c r="W154" s="155">
        <f>IF('男子名簿'!$O154="","",VLOOKUP('男子名簿'!$O154,$B$9:$C$38,2,0))</f>
      </c>
      <c r="X154" s="155">
        <f>IF('男子名簿'!$R154="","",$E$9)</f>
      </c>
      <c r="Y154" s="155">
        <f>IF('男子名簿'!$T154="","",$E$10)</f>
      </c>
      <c r="AA154" s="155">
        <f>IF('女子名簿'!$I154="","",VLOOKUP('女子名簿'!$I154,$G$9:$H$38,2,0))</f>
      </c>
      <c r="AB154" s="155">
        <f>IF('女子名簿'!$L154="","",VLOOKUP('女子名簿'!$L154,$G$9:$H$38,2,0))</f>
      </c>
      <c r="AC154" s="155">
        <f>IF('女子名簿'!$O154="","",VLOOKUP('女子名簿'!$O154,$G$9:$H$38,2,0))</f>
      </c>
      <c r="AD154" s="155">
        <f>IF('女子名簿'!$R154="","",$J$9)</f>
      </c>
      <c r="AE154" s="155">
        <f>IF('女子名簿'!$T154="","",$J$10)</f>
      </c>
    </row>
    <row r="155" spans="21:31" ht="14.25">
      <c r="U155" s="155">
        <f>IF('男子名簿'!$I155="","",VLOOKUP('男子名簿'!$I155,$B$9:$C$38,2,0))</f>
      </c>
      <c r="V155" s="155">
        <f>IF('男子名簿'!$L155="","",VLOOKUP('男子名簿'!$L155,$B$9:$C$38,2,0))</f>
      </c>
      <c r="W155" s="155">
        <f>IF('男子名簿'!$O155="","",VLOOKUP('男子名簿'!$O155,$B$9:$C$38,2,0))</f>
      </c>
      <c r="X155" s="155">
        <f>IF('男子名簿'!$R155="","",$E$9)</f>
      </c>
      <c r="Y155" s="155">
        <f>IF('男子名簿'!$T155="","",$E$10)</f>
      </c>
      <c r="AA155" s="155">
        <f>IF('女子名簿'!$I155="","",VLOOKUP('女子名簿'!$I155,$G$9:$H$38,2,0))</f>
      </c>
      <c r="AB155" s="155">
        <f>IF('女子名簿'!$L155="","",VLOOKUP('女子名簿'!$L155,$G$9:$H$38,2,0))</f>
      </c>
      <c r="AC155" s="155">
        <f>IF('女子名簿'!$O155="","",VLOOKUP('女子名簿'!$O155,$G$9:$H$38,2,0))</f>
      </c>
      <c r="AD155" s="155">
        <f>IF('女子名簿'!$R155="","",$J$9)</f>
      </c>
      <c r="AE155" s="155">
        <f>IF('女子名簿'!$T155="","",$J$10)</f>
      </c>
    </row>
    <row r="156" spans="21:31" ht="14.25">
      <c r="U156" s="155">
        <f>IF('男子名簿'!$I156="","",VLOOKUP('男子名簿'!$I156,$B$9:$C$38,2,0))</f>
      </c>
      <c r="V156" s="155">
        <f>IF('男子名簿'!$L156="","",VLOOKUP('男子名簿'!$L156,$B$9:$C$38,2,0))</f>
      </c>
      <c r="W156" s="155">
        <f>IF('男子名簿'!$O156="","",VLOOKUP('男子名簿'!$O156,$B$9:$C$38,2,0))</f>
      </c>
      <c r="X156" s="155">
        <f>IF('男子名簿'!$R156="","",$E$9)</f>
      </c>
      <c r="Y156" s="155">
        <f>IF('男子名簿'!$T156="","",$E$10)</f>
      </c>
      <c r="AA156" s="155">
        <f>IF('女子名簿'!$I156="","",VLOOKUP('女子名簿'!$I156,$G$9:$H$38,2,0))</f>
      </c>
      <c r="AB156" s="155">
        <f>IF('女子名簿'!$L156="","",VLOOKUP('女子名簿'!$L156,$G$9:$H$38,2,0))</f>
      </c>
      <c r="AC156" s="155">
        <f>IF('女子名簿'!$O156="","",VLOOKUP('女子名簿'!$O156,$G$9:$H$38,2,0))</f>
      </c>
      <c r="AD156" s="155">
        <f>IF('女子名簿'!$R156="","",$J$9)</f>
      </c>
      <c r="AE156" s="155">
        <f>IF('女子名簿'!$T156="","",$J$10)</f>
      </c>
    </row>
    <row r="157" spans="21:31" ht="14.25">
      <c r="U157" s="155">
        <f>IF('男子名簿'!$I157="","",VLOOKUP('男子名簿'!$I157,$B$9:$C$38,2,0))</f>
      </c>
      <c r="V157" s="155">
        <f>IF('男子名簿'!$L157="","",VLOOKUP('男子名簿'!$L157,$B$9:$C$38,2,0))</f>
      </c>
      <c r="W157" s="155">
        <f>IF('男子名簿'!$O157="","",VLOOKUP('男子名簿'!$O157,$B$9:$C$38,2,0))</f>
      </c>
      <c r="X157" s="155">
        <f>IF('男子名簿'!$R157="","",$E$9)</f>
      </c>
      <c r="Y157" s="155">
        <f>IF('男子名簿'!$T157="","",$E$10)</f>
      </c>
      <c r="AA157" s="155">
        <f>IF('女子名簿'!$I157="","",VLOOKUP('女子名簿'!$I157,$G$9:$H$38,2,0))</f>
      </c>
      <c r="AB157" s="155">
        <f>IF('女子名簿'!$L157="","",VLOOKUP('女子名簿'!$L157,$G$9:$H$38,2,0))</f>
      </c>
      <c r="AC157" s="155">
        <f>IF('女子名簿'!$O157="","",VLOOKUP('女子名簿'!$O157,$G$9:$H$38,2,0))</f>
      </c>
      <c r="AD157" s="155">
        <f>IF('女子名簿'!$R157="","",$J$9)</f>
      </c>
      <c r="AE157" s="155">
        <f>IF('女子名簿'!$T157="","",$J$10)</f>
      </c>
    </row>
    <row r="158" spans="21:31" ht="14.25">
      <c r="U158" s="155">
        <f>IF('男子名簿'!$I158="","",VLOOKUP('男子名簿'!$I158,$B$9:$C$38,2,0))</f>
      </c>
      <c r="V158" s="155">
        <f>IF('男子名簿'!$L158="","",VLOOKUP('男子名簿'!$L158,$B$9:$C$38,2,0))</f>
      </c>
      <c r="W158" s="155">
        <f>IF('男子名簿'!$O158="","",VLOOKUP('男子名簿'!$O158,$B$9:$C$38,2,0))</f>
      </c>
      <c r="X158" s="155">
        <f>IF('男子名簿'!$R158="","",$E$9)</f>
      </c>
      <c r="Y158" s="155">
        <f>IF('男子名簿'!$T158="","",$E$10)</f>
      </c>
      <c r="AA158" s="155">
        <f>IF('女子名簿'!$I158="","",VLOOKUP('女子名簿'!$I158,$G$9:$H$38,2,0))</f>
      </c>
      <c r="AB158" s="155">
        <f>IF('女子名簿'!$L158="","",VLOOKUP('女子名簿'!$L158,$G$9:$H$38,2,0))</f>
      </c>
      <c r="AC158" s="155">
        <f>IF('女子名簿'!$O158="","",VLOOKUP('女子名簿'!$O158,$G$9:$H$38,2,0))</f>
      </c>
      <c r="AD158" s="155">
        <f>IF('女子名簿'!$R158="","",$J$9)</f>
      </c>
      <c r="AE158" s="155">
        <f>IF('女子名簿'!$T158="","",$J$10)</f>
      </c>
    </row>
    <row r="159" spans="21:31" ht="14.25">
      <c r="U159" s="155">
        <f>IF('男子名簿'!$I159="","",VLOOKUP('男子名簿'!$I159,$B$9:$C$38,2,0))</f>
      </c>
      <c r="V159" s="155">
        <f>IF('男子名簿'!$L159="","",VLOOKUP('男子名簿'!$L159,$B$9:$C$38,2,0))</f>
      </c>
      <c r="W159" s="155">
        <f>IF('男子名簿'!$O159="","",VLOOKUP('男子名簿'!$O159,$B$9:$C$38,2,0))</f>
      </c>
      <c r="X159" s="155">
        <f>IF('男子名簿'!$R159="","",$E$9)</f>
      </c>
      <c r="Y159" s="155">
        <f>IF('男子名簿'!$T159="","",$E$10)</f>
      </c>
      <c r="AA159" s="155">
        <f>IF('女子名簿'!$I159="","",VLOOKUP('女子名簿'!$I159,$G$9:$H$38,2,0))</f>
      </c>
      <c r="AB159" s="155">
        <f>IF('女子名簿'!$L159="","",VLOOKUP('女子名簿'!$L159,$G$9:$H$38,2,0))</f>
      </c>
      <c r="AC159" s="155">
        <f>IF('女子名簿'!$O159="","",VLOOKUP('女子名簿'!$O159,$G$9:$H$38,2,0))</f>
      </c>
      <c r="AD159" s="155">
        <f>IF('女子名簿'!$R159="","",$J$9)</f>
      </c>
      <c r="AE159" s="155">
        <f>IF('女子名簿'!$T159="","",$J$10)</f>
      </c>
    </row>
    <row r="160" spans="21:31" ht="14.25">
      <c r="U160" s="155">
        <f>IF('男子名簿'!$I160="","",VLOOKUP('男子名簿'!$I160,$B$9:$C$38,2,0))</f>
      </c>
      <c r="V160" s="155">
        <f>IF('男子名簿'!$L160="","",VLOOKUP('男子名簿'!$L160,$B$9:$C$38,2,0))</f>
      </c>
      <c r="W160" s="155">
        <f>IF('男子名簿'!$O160="","",VLOOKUP('男子名簿'!$O160,$B$9:$C$38,2,0))</f>
      </c>
      <c r="X160" s="155">
        <f>IF('男子名簿'!$R160="","",$E$9)</f>
      </c>
      <c r="Y160" s="155">
        <f>IF('男子名簿'!$T160="","",$E$10)</f>
      </c>
      <c r="AA160" s="155">
        <f>IF('女子名簿'!$I160="","",VLOOKUP('女子名簿'!$I160,$G$9:$H$38,2,0))</f>
      </c>
      <c r="AB160" s="155">
        <f>IF('女子名簿'!$L160="","",VLOOKUP('女子名簿'!$L160,$G$9:$H$38,2,0))</f>
      </c>
      <c r="AC160" s="155">
        <f>IF('女子名簿'!$O160="","",VLOOKUP('女子名簿'!$O160,$G$9:$H$38,2,0))</f>
      </c>
      <c r="AD160" s="155">
        <f>IF('女子名簿'!$R160="","",$J$9)</f>
      </c>
      <c r="AE160" s="155">
        <f>IF('女子名簿'!$T160="","",$J$10)</f>
      </c>
    </row>
    <row r="161" spans="21:31" ht="14.25">
      <c r="U161" s="155">
        <f>IF('男子名簿'!$I161="","",VLOOKUP('男子名簿'!$I161,$B$9:$C$38,2,0))</f>
      </c>
      <c r="V161" s="155">
        <f>IF('男子名簿'!$L161="","",VLOOKUP('男子名簿'!$L161,$B$9:$C$38,2,0))</f>
      </c>
      <c r="W161" s="155">
        <f>IF('男子名簿'!$O161="","",VLOOKUP('男子名簿'!$O161,$B$9:$C$38,2,0))</f>
      </c>
      <c r="X161" s="155">
        <f>IF('男子名簿'!$R161="","",$E$9)</f>
      </c>
      <c r="Y161" s="155">
        <f>IF('男子名簿'!$T161="","",$E$10)</f>
      </c>
      <c r="AA161" s="155">
        <f>IF('女子名簿'!$I161="","",VLOOKUP('女子名簿'!$I161,$G$9:$H$38,2,0))</f>
      </c>
      <c r="AB161" s="155">
        <f>IF('女子名簿'!$L161="","",VLOOKUP('女子名簿'!$L161,$G$9:$H$38,2,0))</f>
      </c>
      <c r="AC161" s="155">
        <f>IF('女子名簿'!$O161="","",VLOOKUP('女子名簿'!$O161,$G$9:$H$38,2,0))</f>
      </c>
      <c r="AD161" s="155">
        <f>IF('女子名簿'!$R161="","",$J$9)</f>
      </c>
      <c r="AE161" s="155">
        <f>IF('女子名簿'!$T161="","",$J$10)</f>
      </c>
    </row>
    <row r="162" spans="21:31" ht="14.25">
      <c r="U162" s="155">
        <f>IF('男子名簿'!$I162="","",VLOOKUP('男子名簿'!$I162,$B$9:$C$38,2,0))</f>
      </c>
      <c r="V162" s="155">
        <f>IF('男子名簿'!$L162="","",VLOOKUP('男子名簿'!$L162,$B$9:$C$38,2,0))</f>
      </c>
      <c r="W162" s="155">
        <f>IF('男子名簿'!$O162="","",VLOOKUP('男子名簿'!$O162,$B$9:$C$38,2,0))</f>
      </c>
      <c r="X162" s="155">
        <f>IF('男子名簿'!$R162="","",$E$9)</f>
      </c>
      <c r="Y162" s="155">
        <f>IF('男子名簿'!$T162="","",$E$10)</f>
      </c>
      <c r="AA162" s="155">
        <f>IF('女子名簿'!$I162="","",VLOOKUP('女子名簿'!$I162,$G$9:$H$38,2,0))</f>
      </c>
      <c r="AB162" s="155">
        <f>IF('女子名簿'!$L162="","",VLOOKUP('女子名簿'!$L162,$G$9:$H$38,2,0))</f>
      </c>
      <c r="AC162" s="155">
        <f>IF('女子名簿'!$O162="","",VLOOKUP('女子名簿'!$O162,$G$9:$H$38,2,0))</f>
      </c>
      <c r="AD162" s="155">
        <f>IF('女子名簿'!$R162="","",$J$9)</f>
      </c>
      <c r="AE162" s="155">
        <f>IF('女子名簿'!$T162="","",$J$10)</f>
      </c>
    </row>
    <row r="163" spans="21:31" ht="14.25">
      <c r="U163" s="155">
        <f>IF('男子名簿'!$I163="","",VLOOKUP('男子名簿'!$I163,$B$9:$C$38,2,0))</f>
      </c>
      <c r="V163" s="155">
        <f>IF('男子名簿'!$L163="","",VLOOKUP('男子名簿'!$L163,$B$9:$C$38,2,0))</f>
      </c>
      <c r="W163" s="155">
        <f>IF('男子名簿'!$O163="","",VLOOKUP('男子名簿'!$O163,$B$9:$C$38,2,0))</f>
      </c>
      <c r="X163" s="155">
        <f>IF('男子名簿'!$R163="","",$E$9)</f>
      </c>
      <c r="Y163" s="155">
        <f>IF('男子名簿'!$T163="","",$E$10)</f>
      </c>
      <c r="AA163" s="155">
        <f>IF('女子名簿'!$I163="","",VLOOKUP('女子名簿'!$I163,$G$9:$H$38,2,0))</f>
      </c>
      <c r="AB163" s="155">
        <f>IF('女子名簿'!$L163="","",VLOOKUP('女子名簿'!$L163,$G$9:$H$38,2,0))</f>
      </c>
      <c r="AC163" s="155">
        <f>IF('女子名簿'!$O163="","",VLOOKUP('女子名簿'!$O163,$G$9:$H$38,2,0))</f>
      </c>
      <c r="AD163" s="155">
        <f>IF('女子名簿'!$R163="","",$J$9)</f>
      </c>
      <c r="AE163" s="155">
        <f>IF('女子名簿'!$T163="","",$J$10)</f>
      </c>
    </row>
    <row r="164" spans="21:31" ht="14.25">
      <c r="U164" s="155">
        <f>IF('男子名簿'!$I164="","",VLOOKUP('男子名簿'!$I164,$B$9:$C$38,2,0))</f>
      </c>
      <c r="V164" s="155">
        <f>IF('男子名簿'!$L164="","",VLOOKUP('男子名簿'!$L164,$B$9:$C$38,2,0))</f>
      </c>
      <c r="W164" s="155">
        <f>IF('男子名簿'!$O164="","",VLOOKUP('男子名簿'!$O164,$B$9:$C$38,2,0))</f>
      </c>
      <c r="X164" s="155">
        <f>IF('男子名簿'!$R164="","",$E$9)</f>
      </c>
      <c r="Y164" s="155">
        <f>IF('男子名簿'!$T164="","",$E$10)</f>
      </c>
      <c r="AA164" s="155">
        <f>IF('女子名簿'!$I164="","",VLOOKUP('女子名簿'!$I164,$G$9:$H$38,2,0))</f>
      </c>
      <c r="AB164" s="155">
        <f>IF('女子名簿'!$L164="","",VLOOKUP('女子名簿'!$L164,$G$9:$H$38,2,0))</f>
      </c>
      <c r="AC164" s="155">
        <f>IF('女子名簿'!$O164="","",VLOOKUP('女子名簿'!$O164,$G$9:$H$38,2,0))</f>
      </c>
      <c r="AD164" s="155">
        <f>IF('女子名簿'!$R164="","",$J$9)</f>
      </c>
      <c r="AE164" s="155">
        <f>IF('女子名簿'!$T164="","",$J$10)</f>
      </c>
    </row>
    <row r="165" spans="21:31" ht="14.25">
      <c r="U165" s="155">
        <f>IF('男子名簿'!$I165="","",VLOOKUP('男子名簿'!$I165,$B$9:$C$38,2,0))</f>
      </c>
      <c r="V165" s="155">
        <f>IF('男子名簿'!$L165="","",VLOOKUP('男子名簿'!$L165,$B$9:$C$38,2,0))</f>
      </c>
      <c r="W165" s="155">
        <f>IF('男子名簿'!$O165="","",VLOOKUP('男子名簿'!$O165,$B$9:$C$38,2,0))</f>
      </c>
      <c r="X165" s="155">
        <f>IF('男子名簿'!$R165="","",$E$9)</f>
      </c>
      <c r="Y165" s="155">
        <f>IF('男子名簿'!$T165="","",$E$10)</f>
      </c>
      <c r="AA165" s="155">
        <f>IF('女子名簿'!$I165="","",VLOOKUP('女子名簿'!$I165,$G$9:$H$38,2,0))</f>
      </c>
      <c r="AB165" s="155">
        <f>IF('女子名簿'!$L165="","",VLOOKUP('女子名簿'!$L165,$G$9:$H$38,2,0))</f>
      </c>
      <c r="AC165" s="155">
        <f>IF('女子名簿'!$O165="","",VLOOKUP('女子名簿'!$O165,$G$9:$H$38,2,0))</f>
      </c>
      <c r="AD165" s="155">
        <f>IF('女子名簿'!$R165="","",$J$9)</f>
      </c>
      <c r="AE165" s="155">
        <f>IF('女子名簿'!$T165="","",$J$10)</f>
      </c>
    </row>
    <row r="166" spans="21:31" ht="14.25">
      <c r="U166" s="155">
        <f>IF('男子名簿'!$I166="","",VLOOKUP('男子名簿'!$I166,$B$9:$C$38,2,0))</f>
      </c>
      <c r="V166" s="155">
        <f>IF('男子名簿'!$L166="","",VLOOKUP('男子名簿'!$L166,$B$9:$C$38,2,0))</f>
      </c>
      <c r="W166" s="155">
        <f>IF('男子名簿'!$O166="","",VLOOKUP('男子名簿'!$O166,$B$9:$C$38,2,0))</f>
      </c>
      <c r="X166" s="155">
        <f>IF('男子名簿'!$R166="","",$E$9)</f>
      </c>
      <c r="Y166" s="155">
        <f>IF('男子名簿'!$T166="","",$E$10)</f>
      </c>
      <c r="AA166" s="155">
        <f>IF('女子名簿'!$I166="","",VLOOKUP('女子名簿'!$I166,$G$9:$H$38,2,0))</f>
      </c>
      <c r="AB166" s="155">
        <f>IF('女子名簿'!$L166="","",VLOOKUP('女子名簿'!$L166,$G$9:$H$38,2,0))</f>
      </c>
      <c r="AC166" s="155">
        <f>IF('女子名簿'!$O166="","",VLOOKUP('女子名簿'!$O166,$G$9:$H$38,2,0))</f>
      </c>
      <c r="AD166" s="155">
        <f>IF('女子名簿'!$R166="","",$J$9)</f>
      </c>
      <c r="AE166" s="155">
        <f>IF('女子名簿'!$T166="","",$J$10)</f>
      </c>
    </row>
    <row r="167" spans="21:31" ht="14.25">
      <c r="U167" s="155">
        <f>IF('男子名簿'!$I167="","",VLOOKUP('男子名簿'!$I167,$B$9:$C$38,2,0))</f>
      </c>
      <c r="V167" s="155">
        <f>IF('男子名簿'!$L167="","",VLOOKUP('男子名簿'!$L167,$B$9:$C$38,2,0))</f>
      </c>
      <c r="W167" s="155">
        <f>IF('男子名簿'!$O167="","",VLOOKUP('男子名簿'!$O167,$B$9:$C$38,2,0))</f>
      </c>
      <c r="X167" s="155">
        <f>IF('男子名簿'!$R167="","",$E$9)</f>
      </c>
      <c r="Y167" s="155">
        <f>IF('男子名簿'!$T167="","",$E$10)</f>
      </c>
      <c r="AA167" s="155">
        <f>IF('女子名簿'!$I167="","",VLOOKUP('女子名簿'!$I167,$G$9:$H$38,2,0))</f>
      </c>
      <c r="AB167" s="155">
        <f>IF('女子名簿'!$L167="","",VLOOKUP('女子名簿'!$L167,$G$9:$H$38,2,0))</f>
      </c>
      <c r="AC167" s="155">
        <f>IF('女子名簿'!$O167="","",VLOOKUP('女子名簿'!$O167,$G$9:$H$38,2,0))</f>
      </c>
      <c r="AD167" s="155">
        <f>IF('女子名簿'!$R167="","",$J$9)</f>
      </c>
      <c r="AE167" s="155">
        <f>IF('女子名簿'!$T167="","",$J$10)</f>
      </c>
    </row>
    <row r="168" spans="21:31" ht="14.25">
      <c r="U168" s="155">
        <f>IF('男子名簿'!$I168="","",VLOOKUP('男子名簿'!$I168,$B$9:$C$38,2,0))</f>
      </c>
      <c r="V168" s="155">
        <f>IF('男子名簿'!$L168="","",VLOOKUP('男子名簿'!$L168,$B$9:$C$38,2,0))</f>
      </c>
      <c r="W168" s="155">
        <f>IF('男子名簿'!$O168="","",VLOOKUP('男子名簿'!$O168,$B$9:$C$38,2,0))</f>
      </c>
      <c r="X168" s="155">
        <f>IF('男子名簿'!$R168="","",$E$9)</f>
      </c>
      <c r="Y168" s="155">
        <f>IF('男子名簿'!$T168="","",$E$10)</f>
      </c>
      <c r="AA168" s="155">
        <f>IF('女子名簿'!$I168="","",VLOOKUP('女子名簿'!$I168,$G$9:$H$38,2,0))</f>
      </c>
      <c r="AB168" s="155">
        <f>IF('女子名簿'!$L168="","",VLOOKUP('女子名簿'!$L168,$G$9:$H$38,2,0))</f>
      </c>
      <c r="AC168" s="155">
        <f>IF('女子名簿'!$O168="","",VLOOKUP('女子名簿'!$O168,$G$9:$H$38,2,0))</f>
      </c>
      <c r="AD168" s="155">
        <f>IF('女子名簿'!$R168="","",$J$9)</f>
      </c>
      <c r="AE168" s="155">
        <f>IF('女子名簿'!$T168="","",$J$10)</f>
      </c>
    </row>
    <row r="169" spans="21:31" ht="14.25">
      <c r="U169" s="155">
        <f>IF('男子名簿'!$I169="","",VLOOKUP('男子名簿'!$I169,$B$9:$C$38,2,0))</f>
      </c>
      <c r="V169" s="155">
        <f>IF('男子名簿'!$L169="","",VLOOKUP('男子名簿'!$L169,$B$9:$C$38,2,0))</f>
      </c>
      <c r="W169" s="155">
        <f>IF('男子名簿'!$O169="","",VLOOKUP('男子名簿'!$O169,$B$9:$C$38,2,0))</f>
      </c>
      <c r="X169" s="155">
        <f>IF('男子名簿'!$R169="","",$E$9)</f>
      </c>
      <c r="Y169" s="155">
        <f>IF('男子名簿'!$T169="","",$E$10)</f>
      </c>
      <c r="AA169" s="155">
        <f>IF('女子名簿'!$I169="","",VLOOKUP('女子名簿'!$I169,$G$9:$H$38,2,0))</f>
      </c>
      <c r="AB169" s="155">
        <f>IF('女子名簿'!$L169="","",VLOOKUP('女子名簿'!$L169,$G$9:$H$38,2,0))</f>
      </c>
      <c r="AC169" s="155">
        <f>IF('女子名簿'!$O169="","",VLOOKUP('女子名簿'!$O169,$G$9:$H$38,2,0))</f>
      </c>
      <c r="AD169" s="155">
        <f>IF('女子名簿'!$R169="","",$J$9)</f>
      </c>
      <c r="AE169" s="155">
        <f>IF('女子名簿'!$T169="","",$J$10)</f>
      </c>
    </row>
    <row r="170" spans="21:31" ht="14.25">
      <c r="U170" s="155">
        <f>IF('男子名簿'!$I170="","",VLOOKUP('男子名簿'!$I170,$B$9:$C$38,2,0))</f>
      </c>
      <c r="V170" s="155">
        <f>IF('男子名簿'!$L170="","",VLOOKUP('男子名簿'!$L170,$B$9:$C$38,2,0))</f>
      </c>
      <c r="W170" s="155">
        <f>IF('男子名簿'!$O170="","",VLOOKUP('男子名簿'!$O170,$B$9:$C$38,2,0))</f>
      </c>
      <c r="X170" s="155">
        <f>IF('男子名簿'!$R170="","",$E$9)</f>
      </c>
      <c r="Y170" s="155">
        <f>IF('男子名簿'!$T170="","",$E$10)</f>
      </c>
      <c r="AA170" s="155">
        <f>IF('女子名簿'!$I170="","",VLOOKUP('女子名簿'!$I170,$G$9:$H$38,2,0))</f>
      </c>
      <c r="AB170" s="155">
        <f>IF('女子名簿'!$L170="","",VLOOKUP('女子名簿'!$L170,$G$9:$H$38,2,0))</f>
      </c>
      <c r="AC170" s="155">
        <f>IF('女子名簿'!$O170="","",VLOOKUP('女子名簿'!$O170,$G$9:$H$38,2,0))</f>
      </c>
      <c r="AD170" s="155">
        <f>IF('女子名簿'!$R170="","",$J$9)</f>
      </c>
      <c r="AE170" s="155">
        <f>IF('女子名簿'!$T170="","",$J$10)</f>
      </c>
    </row>
    <row r="171" spans="21:31" ht="14.25">
      <c r="U171" s="155">
        <f>IF('男子名簿'!$I171="","",VLOOKUP('男子名簿'!$I171,$B$9:$C$38,2,0))</f>
      </c>
      <c r="V171" s="155">
        <f>IF('男子名簿'!$L171="","",VLOOKUP('男子名簿'!$L171,$B$9:$C$38,2,0))</f>
      </c>
      <c r="W171" s="155">
        <f>IF('男子名簿'!$O171="","",VLOOKUP('男子名簿'!$O171,$B$9:$C$38,2,0))</f>
      </c>
      <c r="X171" s="155">
        <f>IF('男子名簿'!$R171="","",$E$9)</f>
      </c>
      <c r="Y171" s="155">
        <f>IF('男子名簿'!$T171="","",$E$10)</f>
      </c>
      <c r="AA171" s="155">
        <f>IF('女子名簿'!$I171="","",VLOOKUP('女子名簿'!$I171,$G$9:$H$38,2,0))</f>
      </c>
      <c r="AB171" s="155">
        <f>IF('女子名簿'!$L171="","",VLOOKUP('女子名簿'!$L171,$G$9:$H$38,2,0))</f>
      </c>
      <c r="AC171" s="155">
        <f>IF('女子名簿'!$O171="","",VLOOKUP('女子名簿'!$O171,$G$9:$H$38,2,0))</f>
      </c>
      <c r="AD171" s="155">
        <f>IF('女子名簿'!$R171="","",$J$9)</f>
      </c>
      <c r="AE171" s="155">
        <f>IF('女子名簿'!$T171="","",$J$10)</f>
      </c>
    </row>
    <row r="172" spans="21:31" ht="14.25">
      <c r="U172" s="155">
        <f>IF('男子名簿'!$I172="","",VLOOKUP('男子名簿'!$I172,$B$9:$C$38,2,0))</f>
      </c>
      <c r="V172" s="155">
        <f>IF('男子名簿'!$L172="","",VLOOKUP('男子名簿'!$L172,$B$9:$C$38,2,0))</f>
      </c>
      <c r="W172" s="155">
        <f>IF('男子名簿'!$O172="","",VLOOKUP('男子名簿'!$O172,$B$9:$C$38,2,0))</f>
      </c>
      <c r="X172" s="155">
        <f>IF('男子名簿'!$R172="","",$E$9)</f>
      </c>
      <c r="Y172" s="155">
        <f>IF('男子名簿'!$T172="","",$E$10)</f>
      </c>
      <c r="AA172" s="155">
        <f>IF('女子名簿'!$I172="","",VLOOKUP('女子名簿'!$I172,$G$9:$H$38,2,0))</f>
      </c>
      <c r="AB172" s="155">
        <f>IF('女子名簿'!$L172="","",VLOOKUP('女子名簿'!$L172,$G$9:$H$38,2,0))</f>
      </c>
      <c r="AC172" s="155">
        <f>IF('女子名簿'!$O172="","",VLOOKUP('女子名簿'!$O172,$G$9:$H$38,2,0))</f>
      </c>
      <c r="AD172" s="155">
        <f>IF('女子名簿'!$R172="","",$J$9)</f>
      </c>
      <c r="AE172" s="155">
        <f>IF('女子名簿'!$T172="","",$J$10)</f>
      </c>
    </row>
    <row r="173" spans="21:31" ht="14.25">
      <c r="U173" s="155">
        <f>IF('男子名簿'!$I173="","",VLOOKUP('男子名簿'!$I173,$B$9:$C$38,2,0))</f>
      </c>
      <c r="V173" s="155">
        <f>IF('男子名簿'!$L173="","",VLOOKUP('男子名簿'!$L173,$B$9:$C$38,2,0))</f>
      </c>
      <c r="W173" s="155">
        <f>IF('男子名簿'!$O173="","",VLOOKUP('男子名簿'!$O173,$B$9:$C$38,2,0))</f>
      </c>
      <c r="X173" s="155">
        <f>IF('男子名簿'!$R173="","",$E$9)</f>
      </c>
      <c r="Y173" s="155">
        <f>IF('男子名簿'!$T173="","",$E$10)</f>
      </c>
      <c r="AA173" s="155">
        <f>IF('女子名簿'!$I173="","",VLOOKUP('女子名簿'!$I173,$G$9:$H$38,2,0))</f>
      </c>
      <c r="AB173" s="155">
        <f>IF('女子名簿'!$L173="","",VLOOKUP('女子名簿'!$L173,$G$9:$H$38,2,0))</f>
      </c>
      <c r="AC173" s="155">
        <f>IF('女子名簿'!$O173="","",VLOOKUP('女子名簿'!$O173,$G$9:$H$38,2,0))</f>
      </c>
      <c r="AD173" s="155">
        <f>IF('女子名簿'!$R173="","",$J$9)</f>
      </c>
      <c r="AE173" s="155">
        <f>IF('女子名簿'!$T173="","",$J$10)</f>
      </c>
    </row>
    <row r="174" spans="21:31" ht="14.25">
      <c r="U174" s="155">
        <f>IF('男子名簿'!$I174="","",VLOOKUP('男子名簿'!$I174,$B$9:$C$38,2,0))</f>
      </c>
      <c r="V174" s="155">
        <f>IF('男子名簿'!$L174="","",VLOOKUP('男子名簿'!$L174,$B$9:$C$38,2,0))</f>
      </c>
      <c r="W174" s="155">
        <f>IF('男子名簿'!$O174="","",VLOOKUP('男子名簿'!$O174,$B$9:$C$38,2,0))</f>
      </c>
      <c r="X174" s="155">
        <f>IF('男子名簿'!$R174="","",$E$9)</f>
      </c>
      <c r="Y174" s="155">
        <f>IF('男子名簿'!$T174="","",$E$10)</f>
      </c>
      <c r="AA174" s="155">
        <f>IF('女子名簿'!$I174="","",VLOOKUP('女子名簿'!$I174,$G$9:$H$38,2,0))</f>
      </c>
      <c r="AB174" s="155">
        <f>IF('女子名簿'!$L174="","",VLOOKUP('女子名簿'!$L174,$G$9:$H$38,2,0))</f>
      </c>
      <c r="AC174" s="155">
        <f>IF('女子名簿'!$O174="","",VLOOKUP('女子名簿'!$O174,$G$9:$H$38,2,0))</f>
      </c>
      <c r="AD174" s="155">
        <f>IF('女子名簿'!$R174="","",$J$9)</f>
      </c>
      <c r="AE174" s="155">
        <f>IF('女子名簿'!$T174="","",$J$10)</f>
      </c>
    </row>
    <row r="175" spans="21:31" ht="14.25">
      <c r="U175" s="155">
        <f>IF('男子名簿'!$I175="","",VLOOKUP('男子名簿'!$I175,$B$9:$C$38,2,0))</f>
      </c>
      <c r="V175" s="155">
        <f>IF('男子名簿'!$L175="","",VLOOKUP('男子名簿'!$L175,$B$9:$C$38,2,0))</f>
      </c>
      <c r="W175" s="155">
        <f>IF('男子名簿'!$O175="","",VLOOKUP('男子名簿'!$O175,$B$9:$C$38,2,0))</f>
      </c>
      <c r="X175" s="155">
        <f>IF('男子名簿'!$R175="","",$E$9)</f>
      </c>
      <c r="Y175" s="155">
        <f>IF('男子名簿'!$T175="","",$E$10)</f>
      </c>
      <c r="AA175" s="155">
        <f>IF('女子名簿'!$I175="","",VLOOKUP('女子名簿'!$I175,$G$9:$H$38,2,0))</f>
      </c>
      <c r="AB175" s="155">
        <f>IF('女子名簿'!$L175="","",VLOOKUP('女子名簿'!$L175,$G$9:$H$38,2,0))</f>
      </c>
      <c r="AC175" s="155">
        <f>IF('女子名簿'!$O175="","",VLOOKUP('女子名簿'!$O175,$G$9:$H$38,2,0))</f>
      </c>
      <c r="AD175" s="155">
        <f>IF('女子名簿'!$R175="","",$J$9)</f>
      </c>
      <c r="AE175" s="155">
        <f>IF('女子名簿'!$T175="","",$J$10)</f>
      </c>
    </row>
    <row r="176" spans="21:31" ht="14.25">
      <c r="U176" s="155">
        <f>IF('男子名簿'!$I176="","",VLOOKUP('男子名簿'!$I176,$B$9:$C$38,2,0))</f>
      </c>
      <c r="V176" s="155">
        <f>IF('男子名簿'!$L176="","",VLOOKUP('男子名簿'!$L176,$B$9:$C$38,2,0))</f>
      </c>
      <c r="W176" s="155">
        <f>IF('男子名簿'!$O176="","",VLOOKUP('男子名簿'!$O176,$B$9:$C$38,2,0))</f>
      </c>
      <c r="X176" s="155">
        <f>IF('男子名簿'!$R176="","",$E$9)</f>
      </c>
      <c r="Y176" s="155">
        <f>IF('男子名簿'!$T176="","",$E$10)</f>
      </c>
      <c r="AA176" s="155">
        <f>IF('女子名簿'!$I176="","",VLOOKUP('女子名簿'!$I176,$G$9:$H$38,2,0))</f>
      </c>
      <c r="AB176" s="155">
        <f>IF('女子名簿'!$L176="","",VLOOKUP('女子名簿'!$L176,$G$9:$H$38,2,0))</f>
      </c>
      <c r="AC176" s="155">
        <f>IF('女子名簿'!$O176="","",VLOOKUP('女子名簿'!$O176,$G$9:$H$38,2,0))</f>
      </c>
      <c r="AD176" s="155">
        <f>IF('女子名簿'!$R176="","",$J$9)</f>
      </c>
      <c r="AE176" s="155">
        <f>IF('女子名簿'!$T176="","",$J$10)</f>
      </c>
    </row>
    <row r="177" spans="21:31" ht="14.25">
      <c r="U177" s="155">
        <f>IF('男子名簿'!$I177="","",VLOOKUP('男子名簿'!$I177,$B$9:$C$38,2,0))</f>
      </c>
      <c r="V177" s="155">
        <f>IF('男子名簿'!$L177="","",VLOOKUP('男子名簿'!$L177,$B$9:$C$38,2,0))</f>
      </c>
      <c r="W177" s="155">
        <f>IF('男子名簿'!$O177="","",VLOOKUP('男子名簿'!$O177,$B$9:$C$38,2,0))</f>
      </c>
      <c r="X177" s="155">
        <f>IF('男子名簿'!$R177="","",$E$9)</f>
      </c>
      <c r="Y177" s="155">
        <f>IF('男子名簿'!$T177="","",$E$10)</f>
      </c>
      <c r="AA177" s="155">
        <f>IF('女子名簿'!$I177="","",VLOOKUP('女子名簿'!$I177,$G$9:$H$38,2,0))</f>
      </c>
      <c r="AB177" s="155">
        <f>IF('女子名簿'!$L177="","",VLOOKUP('女子名簿'!$L177,$G$9:$H$38,2,0))</f>
      </c>
      <c r="AC177" s="155">
        <f>IF('女子名簿'!$O177="","",VLOOKUP('女子名簿'!$O177,$G$9:$H$38,2,0))</f>
      </c>
      <c r="AD177" s="155">
        <f>IF('女子名簿'!$R177="","",$J$9)</f>
      </c>
      <c r="AE177" s="155">
        <f>IF('女子名簿'!$T177="","",$J$10)</f>
      </c>
    </row>
    <row r="178" spans="21:31" ht="14.25">
      <c r="U178" s="155">
        <f>IF('男子名簿'!$I178="","",VLOOKUP('男子名簿'!$I178,$B$9:$C$38,2,0))</f>
      </c>
      <c r="V178" s="155">
        <f>IF('男子名簿'!$L178="","",VLOOKUP('男子名簿'!$L178,$B$9:$C$38,2,0))</f>
      </c>
      <c r="W178" s="155">
        <f>IF('男子名簿'!$O178="","",VLOOKUP('男子名簿'!$O178,$B$9:$C$38,2,0))</f>
      </c>
      <c r="X178" s="155">
        <f>IF('男子名簿'!$R178="","",$E$9)</f>
      </c>
      <c r="Y178" s="155">
        <f>IF('男子名簿'!$T178="","",$E$10)</f>
      </c>
      <c r="AA178" s="155">
        <f>IF('女子名簿'!$I178="","",VLOOKUP('女子名簿'!$I178,$G$9:$H$38,2,0))</f>
      </c>
      <c r="AB178" s="155">
        <f>IF('女子名簿'!$L178="","",VLOOKUP('女子名簿'!$L178,$G$9:$H$38,2,0))</f>
      </c>
      <c r="AC178" s="155">
        <f>IF('女子名簿'!$O178="","",VLOOKUP('女子名簿'!$O178,$G$9:$H$38,2,0))</f>
      </c>
      <c r="AD178" s="155">
        <f>IF('女子名簿'!$R178="","",$J$9)</f>
      </c>
      <c r="AE178" s="155">
        <f>IF('女子名簿'!$T178="","",$J$10)</f>
      </c>
    </row>
    <row r="179" spans="21:31" ht="14.25">
      <c r="U179" s="155">
        <f>IF('男子名簿'!$I179="","",VLOOKUP('男子名簿'!$I179,$B$9:$C$38,2,0))</f>
      </c>
      <c r="V179" s="155">
        <f>IF('男子名簿'!$L179="","",VLOOKUP('男子名簿'!$L179,$B$9:$C$38,2,0))</f>
      </c>
      <c r="W179" s="155">
        <f>IF('男子名簿'!$O179="","",VLOOKUP('男子名簿'!$O179,$B$9:$C$38,2,0))</f>
      </c>
      <c r="X179" s="155">
        <f>IF('男子名簿'!$R179="","",$E$9)</f>
      </c>
      <c r="Y179" s="155">
        <f>IF('男子名簿'!$T179="","",$E$10)</f>
      </c>
      <c r="AA179" s="155">
        <f>IF('女子名簿'!$I179="","",VLOOKUP('女子名簿'!$I179,$G$9:$H$38,2,0))</f>
      </c>
      <c r="AB179" s="155">
        <f>IF('女子名簿'!$L179="","",VLOOKUP('女子名簿'!$L179,$G$9:$H$38,2,0))</f>
      </c>
      <c r="AC179" s="155">
        <f>IF('女子名簿'!$O179="","",VLOOKUP('女子名簿'!$O179,$G$9:$H$38,2,0))</f>
      </c>
      <c r="AD179" s="155">
        <f>IF('女子名簿'!$R179="","",$J$9)</f>
      </c>
      <c r="AE179" s="155">
        <f>IF('女子名簿'!$T179="","",$J$10)</f>
      </c>
    </row>
    <row r="180" spans="21:31" ht="14.25">
      <c r="U180" s="155">
        <f>IF('男子名簿'!$I180="","",VLOOKUP('男子名簿'!$I180,$B$9:$C$38,2,0))</f>
      </c>
      <c r="V180" s="155">
        <f>IF('男子名簿'!$L180="","",VLOOKUP('男子名簿'!$L180,$B$9:$C$38,2,0))</f>
      </c>
      <c r="W180" s="155">
        <f>IF('男子名簿'!$O180="","",VLOOKUP('男子名簿'!$O180,$B$9:$C$38,2,0))</f>
      </c>
      <c r="X180" s="155">
        <f>IF('男子名簿'!$R180="","",$E$9)</f>
      </c>
      <c r="Y180" s="155">
        <f>IF('男子名簿'!$T180="","",$E$10)</f>
      </c>
      <c r="AA180" s="155">
        <f>IF('女子名簿'!$I180="","",VLOOKUP('女子名簿'!$I180,$G$9:$H$38,2,0))</f>
      </c>
      <c r="AB180" s="155">
        <f>IF('女子名簿'!$L180="","",VLOOKUP('女子名簿'!$L180,$G$9:$H$38,2,0))</f>
      </c>
      <c r="AC180" s="155">
        <f>IF('女子名簿'!$O180="","",VLOOKUP('女子名簿'!$O180,$G$9:$H$38,2,0))</f>
      </c>
      <c r="AD180" s="155">
        <f>IF('女子名簿'!$R180="","",$J$9)</f>
      </c>
      <c r="AE180" s="155">
        <f>IF('女子名簿'!$T180="","",$J$10)</f>
      </c>
    </row>
    <row r="181" spans="21:31" ht="14.25">
      <c r="U181" s="155">
        <f>IF('男子名簿'!$I181="","",VLOOKUP('男子名簿'!$I181,$B$9:$C$38,2,0))</f>
      </c>
      <c r="V181" s="155">
        <f>IF('男子名簿'!$L181="","",VLOOKUP('男子名簿'!$L181,$B$9:$C$38,2,0))</f>
      </c>
      <c r="W181" s="155">
        <f>IF('男子名簿'!$O181="","",VLOOKUP('男子名簿'!$O181,$B$9:$C$38,2,0))</f>
      </c>
      <c r="X181" s="155">
        <f>IF('男子名簿'!$R181="","",$E$9)</f>
      </c>
      <c r="Y181" s="155">
        <f>IF('男子名簿'!$T181="","",$E$10)</f>
      </c>
      <c r="AA181" s="155">
        <f>IF('女子名簿'!$I181="","",VLOOKUP('女子名簿'!$I181,$G$9:$H$38,2,0))</f>
      </c>
      <c r="AB181" s="155">
        <f>IF('女子名簿'!$L181="","",VLOOKUP('女子名簿'!$L181,$G$9:$H$38,2,0))</f>
      </c>
      <c r="AC181" s="155">
        <f>IF('女子名簿'!$O181="","",VLOOKUP('女子名簿'!$O181,$G$9:$H$38,2,0))</f>
      </c>
      <c r="AD181" s="155">
        <f>IF('女子名簿'!$R181="","",$J$9)</f>
      </c>
      <c r="AE181" s="155">
        <f>IF('女子名簿'!$T181="","",$J$10)</f>
      </c>
    </row>
    <row r="182" spans="21:31" ht="14.25">
      <c r="U182" s="155">
        <f>IF('男子名簿'!$I182="","",VLOOKUP('男子名簿'!$I182,$B$9:$C$38,2,0))</f>
      </c>
      <c r="V182" s="155">
        <f>IF('男子名簿'!$L182="","",VLOOKUP('男子名簿'!$L182,$B$9:$C$38,2,0))</f>
      </c>
      <c r="W182" s="155">
        <f>IF('男子名簿'!$O182="","",VLOOKUP('男子名簿'!$O182,$B$9:$C$38,2,0))</f>
      </c>
      <c r="X182" s="155">
        <f>IF('男子名簿'!$R182="","",$E$9)</f>
      </c>
      <c r="Y182" s="155">
        <f>IF('男子名簿'!$T182="","",$E$10)</f>
      </c>
      <c r="AA182" s="155">
        <f>IF('女子名簿'!$I182="","",VLOOKUP('女子名簿'!$I182,$G$9:$H$38,2,0))</f>
      </c>
      <c r="AB182" s="155">
        <f>IF('女子名簿'!$L182="","",VLOOKUP('女子名簿'!$L182,$G$9:$H$38,2,0))</f>
      </c>
      <c r="AC182" s="155">
        <f>IF('女子名簿'!$O182="","",VLOOKUP('女子名簿'!$O182,$G$9:$H$38,2,0))</f>
      </c>
      <c r="AD182" s="155">
        <f>IF('女子名簿'!$R182="","",$J$9)</f>
      </c>
      <c r="AE182" s="155">
        <f>IF('女子名簿'!$T182="","",$J$10)</f>
      </c>
    </row>
    <row r="183" spans="21:31" ht="14.25">
      <c r="U183" s="155">
        <f>IF('男子名簿'!$I183="","",VLOOKUP('男子名簿'!$I183,$B$9:$C$38,2,0))</f>
      </c>
      <c r="V183" s="155">
        <f>IF('男子名簿'!$L183="","",VLOOKUP('男子名簿'!$L183,$B$9:$C$38,2,0))</f>
      </c>
      <c r="W183" s="155">
        <f>IF('男子名簿'!$O183="","",VLOOKUP('男子名簿'!$O183,$B$9:$C$38,2,0))</f>
      </c>
      <c r="X183" s="155">
        <f>IF('男子名簿'!$R183="","",$E$9)</f>
      </c>
      <c r="Y183" s="155">
        <f>IF('男子名簿'!$T183="","",$E$10)</f>
      </c>
      <c r="AA183" s="155">
        <f>IF('女子名簿'!$I183="","",VLOOKUP('女子名簿'!$I183,$G$9:$H$38,2,0))</f>
      </c>
      <c r="AB183" s="155">
        <f>IF('女子名簿'!$L183="","",VLOOKUP('女子名簿'!$L183,$G$9:$H$38,2,0))</f>
      </c>
      <c r="AC183" s="155">
        <f>IF('女子名簿'!$O183="","",VLOOKUP('女子名簿'!$O183,$G$9:$H$38,2,0))</f>
      </c>
      <c r="AD183" s="155">
        <f>IF('女子名簿'!$R183="","",$J$9)</f>
      </c>
      <c r="AE183" s="155">
        <f>IF('女子名簿'!$T183="","",$J$10)</f>
      </c>
    </row>
    <row r="184" spans="21:31" ht="14.25">
      <c r="U184" s="155">
        <f>IF('男子名簿'!$I184="","",VLOOKUP('男子名簿'!$I184,$B$9:$C$38,2,0))</f>
      </c>
      <c r="V184" s="155">
        <f>IF('男子名簿'!$L184="","",VLOOKUP('男子名簿'!$L184,$B$9:$C$38,2,0))</f>
      </c>
      <c r="W184" s="155">
        <f>IF('男子名簿'!$O184="","",VLOOKUP('男子名簿'!$O184,$B$9:$C$38,2,0))</f>
      </c>
      <c r="X184" s="155">
        <f>IF('男子名簿'!$R184="","",$E$9)</f>
      </c>
      <c r="Y184" s="155">
        <f>IF('男子名簿'!$T184="","",$E$10)</f>
      </c>
      <c r="AA184" s="155">
        <f>IF('女子名簿'!$I184="","",VLOOKUP('女子名簿'!$I184,$G$9:$H$38,2,0))</f>
      </c>
      <c r="AB184" s="155">
        <f>IF('女子名簿'!$L184="","",VLOOKUP('女子名簿'!$L184,$G$9:$H$38,2,0))</f>
      </c>
      <c r="AC184" s="155">
        <f>IF('女子名簿'!$O184="","",VLOOKUP('女子名簿'!$O184,$G$9:$H$38,2,0))</f>
      </c>
      <c r="AD184" s="155">
        <f>IF('女子名簿'!$R184="","",$J$9)</f>
      </c>
      <c r="AE184" s="155">
        <f>IF('女子名簿'!$T184="","",$J$10)</f>
      </c>
    </row>
    <row r="185" spans="21:31" ht="14.25">
      <c r="U185" s="155">
        <f>IF('男子名簿'!$I185="","",VLOOKUP('男子名簿'!$I185,$B$9:$C$38,2,0))</f>
      </c>
      <c r="V185" s="155">
        <f>IF('男子名簿'!$L185="","",VLOOKUP('男子名簿'!$L185,$B$9:$C$38,2,0))</f>
      </c>
      <c r="W185" s="155">
        <f>IF('男子名簿'!$O185="","",VLOOKUP('男子名簿'!$O185,$B$9:$C$38,2,0))</f>
      </c>
      <c r="X185" s="155">
        <f>IF('男子名簿'!$R185="","",$E$9)</f>
      </c>
      <c r="Y185" s="155">
        <f>IF('男子名簿'!$T185="","",$E$10)</f>
      </c>
      <c r="AA185" s="155">
        <f>IF('女子名簿'!$I185="","",VLOOKUP('女子名簿'!$I185,$G$9:$H$38,2,0))</f>
      </c>
      <c r="AB185" s="155">
        <f>IF('女子名簿'!$L185="","",VLOOKUP('女子名簿'!$L185,$G$9:$H$38,2,0))</f>
      </c>
      <c r="AC185" s="155">
        <f>IF('女子名簿'!$O185="","",VLOOKUP('女子名簿'!$O185,$G$9:$H$38,2,0))</f>
      </c>
      <c r="AD185" s="155">
        <f>IF('女子名簿'!$R185="","",$J$9)</f>
      </c>
      <c r="AE185" s="155">
        <f>IF('女子名簿'!$T185="","",$J$10)</f>
      </c>
    </row>
    <row r="186" spans="21:31" ht="14.25">
      <c r="U186" s="155">
        <f>IF('男子名簿'!$I186="","",VLOOKUP('男子名簿'!$I186,$B$9:$C$38,2,0))</f>
      </c>
      <c r="V186" s="155">
        <f>IF('男子名簿'!$L186="","",VLOOKUP('男子名簿'!$L186,$B$9:$C$38,2,0))</f>
      </c>
      <c r="W186" s="155">
        <f>IF('男子名簿'!$O186="","",VLOOKUP('男子名簿'!$O186,$B$9:$C$38,2,0))</f>
      </c>
      <c r="X186" s="155">
        <f>IF('男子名簿'!$R186="","",$E$9)</f>
      </c>
      <c r="Y186" s="155">
        <f>IF('男子名簿'!$T186="","",$E$10)</f>
      </c>
      <c r="AA186" s="155">
        <f>IF('女子名簿'!$I186="","",VLOOKUP('女子名簿'!$I186,$G$9:$H$38,2,0))</f>
      </c>
      <c r="AB186" s="155">
        <f>IF('女子名簿'!$L186="","",VLOOKUP('女子名簿'!$L186,$G$9:$H$38,2,0))</f>
      </c>
      <c r="AC186" s="155">
        <f>IF('女子名簿'!$O186="","",VLOOKUP('女子名簿'!$O186,$G$9:$H$38,2,0))</f>
      </c>
      <c r="AD186" s="155">
        <f>IF('女子名簿'!$R186="","",$J$9)</f>
      </c>
      <c r="AE186" s="155">
        <f>IF('女子名簿'!$T186="","",$J$10)</f>
      </c>
    </row>
    <row r="187" spans="21:31" ht="14.25">
      <c r="U187" s="155">
        <f>IF('男子名簿'!$I187="","",VLOOKUP('男子名簿'!$I187,$B$9:$C$38,2,0))</f>
      </c>
      <c r="V187" s="155">
        <f>IF('男子名簿'!$L187="","",VLOOKUP('男子名簿'!$L187,$B$9:$C$38,2,0))</f>
      </c>
      <c r="W187" s="155">
        <f>IF('男子名簿'!$O187="","",VLOOKUP('男子名簿'!$O187,$B$9:$C$38,2,0))</f>
      </c>
      <c r="X187" s="155">
        <f>IF('男子名簿'!$R187="","",$E$9)</f>
      </c>
      <c r="Y187" s="155">
        <f>IF('男子名簿'!$T187="","",$E$10)</f>
      </c>
      <c r="AA187" s="155">
        <f>IF('女子名簿'!$I187="","",VLOOKUP('女子名簿'!$I187,$G$9:$H$38,2,0))</f>
      </c>
      <c r="AB187" s="155">
        <f>IF('女子名簿'!$L187="","",VLOOKUP('女子名簿'!$L187,$G$9:$H$38,2,0))</f>
      </c>
      <c r="AC187" s="155">
        <f>IF('女子名簿'!$O187="","",VLOOKUP('女子名簿'!$O187,$G$9:$H$38,2,0))</f>
      </c>
      <c r="AD187" s="155">
        <f>IF('女子名簿'!$R187="","",$J$9)</f>
      </c>
      <c r="AE187" s="155">
        <f>IF('女子名簿'!$T187="","",$J$10)</f>
      </c>
    </row>
    <row r="188" spans="21:31" ht="14.25">
      <c r="U188" s="155">
        <f>IF('男子名簿'!$I188="","",VLOOKUP('男子名簿'!$I188,$B$9:$C$38,2,0))</f>
      </c>
      <c r="V188" s="155">
        <f>IF('男子名簿'!$L188="","",VLOOKUP('男子名簿'!$L188,$B$9:$C$38,2,0))</f>
      </c>
      <c r="W188" s="155">
        <f>IF('男子名簿'!$O188="","",VLOOKUP('男子名簿'!$O188,$B$9:$C$38,2,0))</f>
      </c>
      <c r="X188" s="155">
        <f>IF('男子名簿'!$R188="","",$E$9)</f>
      </c>
      <c r="Y188" s="155">
        <f>IF('男子名簿'!$T188="","",$E$10)</f>
      </c>
      <c r="AA188" s="155">
        <f>IF('女子名簿'!$I188="","",VLOOKUP('女子名簿'!$I188,$G$9:$H$38,2,0))</f>
      </c>
      <c r="AB188" s="155">
        <f>IF('女子名簿'!$L188="","",VLOOKUP('女子名簿'!$L188,$G$9:$H$38,2,0))</f>
      </c>
      <c r="AC188" s="155">
        <f>IF('女子名簿'!$O188="","",VLOOKUP('女子名簿'!$O188,$G$9:$H$38,2,0))</f>
      </c>
      <c r="AD188" s="155">
        <f>IF('女子名簿'!$R188="","",$J$9)</f>
      </c>
      <c r="AE188" s="155">
        <f>IF('女子名簿'!$T188="","",$J$10)</f>
      </c>
    </row>
    <row r="189" spans="21:31" ht="14.25">
      <c r="U189" s="155">
        <f>IF('男子名簿'!$I189="","",VLOOKUP('男子名簿'!$I189,$B$9:$C$38,2,0))</f>
      </c>
      <c r="V189" s="155">
        <f>IF('男子名簿'!$L189="","",VLOOKUP('男子名簿'!$L189,$B$9:$C$38,2,0))</f>
      </c>
      <c r="W189" s="155">
        <f>IF('男子名簿'!$O189="","",VLOOKUP('男子名簿'!$O189,$B$9:$C$38,2,0))</f>
      </c>
      <c r="X189" s="155">
        <f>IF('男子名簿'!$R189="","",$E$9)</f>
      </c>
      <c r="Y189" s="155">
        <f>IF('男子名簿'!$T189="","",$E$10)</f>
      </c>
      <c r="AA189" s="155">
        <f>IF('女子名簿'!$I189="","",VLOOKUP('女子名簿'!$I189,$G$9:$H$38,2,0))</f>
      </c>
      <c r="AB189" s="155">
        <f>IF('女子名簿'!$L189="","",VLOOKUP('女子名簿'!$L189,$G$9:$H$38,2,0))</f>
      </c>
      <c r="AC189" s="155">
        <f>IF('女子名簿'!$O189="","",VLOOKUP('女子名簿'!$O189,$G$9:$H$38,2,0))</f>
      </c>
      <c r="AD189" s="155">
        <f>IF('女子名簿'!$R189="","",$J$9)</f>
      </c>
      <c r="AE189" s="155">
        <f>IF('女子名簿'!$T189="","",$J$10)</f>
      </c>
    </row>
    <row r="190" spans="21:31" ht="14.25">
      <c r="U190" s="155">
        <f>IF('男子名簿'!$I190="","",VLOOKUP('男子名簿'!$I190,$B$9:$C$38,2,0))</f>
      </c>
      <c r="V190" s="155">
        <f>IF('男子名簿'!$L190="","",VLOOKUP('男子名簿'!$L190,$B$9:$C$38,2,0))</f>
      </c>
      <c r="W190" s="155">
        <f>IF('男子名簿'!$O190="","",VLOOKUP('男子名簿'!$O190,$B$9:$C$38,2,0))</f>
      </c>
      <c r="X190" s="155">
        <f>IF('男子名簿'!$R190="","",$E$9)</f>
      </c>
      <c r="Y190" s="155">
        <f>IF('男子名簿'!$T190="","",$E$10)</f>
      </c>
      <c r="AA190" s="155">
        <f>IF('女子名簿'!$I190="","",VLOOKUP('女子名簿'!$I190,$G$9:$H$38,2,0))</f>
      </c>
      <c r="AB190" s="155">
        <f>IF('女子名簿'!$L190="","",VLOOKUP('女子名簿'!$L190,$G$9:$H$38,2,0))</f>
      </c>
      <c r="AC190" s="155">
        <f>IF('女子名簿'!$O190="","",VLOOKUP('女子名簿'!$O190,$G$9:$H$38,2,0))</f>
      </c>
      <c r="AD190" s="155">
        <f>IF('女子名簿'!$R190="","",$J$9)</f>
      </c>
      <c r="AE190" s="155">
        <f>IF('女子名簿'!$T190="","",$J$10)</f>
      </c>
    </row>
    <row r="191" spans="21:31" ht="14.25">
      <c r="U191" s="155">
        <f>IF('男子名簿'!$I191="","",VLOOKUP('男子名簿'!$I191,$B$9:$C$38,2,0))</f>
      </c>
      <c r="V191" s="155">
        <f>IF('男子名簿'!$L191="","",VLOOKUP('男子名簿'!$L191,$B$9:$C$38,2,0))</f>
      </c>
      <c r="W191" s="155">
        <f>IF('男子名簿'!$O191="","",VLOOKUP('男子名簿'!$O191,$B$9:$C$38,2,0))</f>
      </c>
      <c r="X191" s="155">
        <f>IF('男子名簿'!$R191="","",$E$9)</f>
      </c>
      <c r="Y191" s="155">
        <f>IF('男子名簿'!$T191="","",$E$10)</f>
      </c>
      <c r="AA191" s="155">
        <f>IF('女子名簿'!$I191="","",VLOOKUP('女子名簿'!$I191,$G$9:$H$38,2,0))</f>
      </c>
      <c r="AB191" s="155">
        <f>IF('女子名簿'!$L191="","",VLOOKUP('女子名簿'!$L191,$G$9:$H$38,2,0))</f>
      </c>
      <c r="AC191" s="155">
        <f>IF('女子名簿'!$O191="","",VLOOKUP('女子名簿'!$O191,$G$9:$H$38,2,0))</f>
      </c>
      <c r="AD191" s="155">
        <f>IF('女子名簿'!$R191="","",$J$9)</f>
      </c>
      <c r="AE191" s="155">
        <f>IF('女子名簿'!$T191="","",$J$10)</f>
      </c>
    </row>
    <row r="192" spans="21:31" ht="14.25">
      <c r="U192" s="155">
        <f>IF('男子名簿'!$I192="","",VLOOKUP('男子名簿'!$I192,$B$9:$C$38,2,0))</f>
      </c>
      <c r="V192" s="155">
        <f>IF('男子名簿'!$L192="","",VLOOKUP('男子名簿'!$L192,$B$9:$C$38,2,0))</f>
      </c>
      <c r="W192" s="155">
        <f>IF('男子名簿'!$O192="","",VLOOKUP('男子名簿'!$O192,$B$9:$C$38,2,0))</f>
      </c>
      <c r="X192" s="155">
        <f>IF('男子名簿'!$R192="","",$E$9)</f>
      </c>
      <c r="Y192" s="155">
        <f>IF('男子名簿'!$T192="","",$E$10)</f>
      </c>
      <c r="AA192" s="155">
        <f>IF('女子名簿'!$I192="","",VLOOKUP('女子名簿'!$I192,$G$9:$H$38,2,0))</f>
      </c>
      <c r="AB192" s="155">
        <f>IF('女子名簿'!$L192="","",VLOOKUP('女子名簿'!$L192,$G$9:$H$38,2,0))</f>
      </c>
      <c r="AC192" s="155">
        <f>IF('女子名簿'!$O192="","",VLOOKUP('女子名簿'!$O192,$G$9:$H$38,2,0))</f>
      </c>
      <c r="AD192" s="155">
        <f>IF('女子名簿'!$R192="","",$J$9)</f>
      </c>
      <c r="AE192" s="155">
        <f>IF('女子名簿'!$T192="","",$J$10)</f>
      </c>
    </row>
  </sheetData>
  <sheetProtection/>
  <printOptions/>
  <pageMargins left="0.787" right="0.787" top="0.984" bottom="0.984" header="0.512" footer="0.512"/>
  <pageSetup horizontalDpi="360" verticalDpi="36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2013-04-16T01:30:36Z</cp:lastPrinted>
  <dcterms:created xsi:type="dcterms:W3CDTF">2001-07-09T14:48:43Z</dcterms:created>
  <dcterms:modified xsi:type="dcterms:W3CDTF">2015-03-22T08:52:28Z</dcterms:modified>
  <cp:category/>
  <cp:version/>
  <cp:contentType/>
  <cp:contentStatus/>
</cp:coreProperties>
</file>